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1830" windowWidth="11340" windowHeight="6945" tabRatio="598" activeTab="2"/>
  </bookViews>
  <sheets>
    <sheet name="SAUDE" sheetId="1" r:id="rId1"/>
    <sheet name="FNDE" sheetId="2" r:id="rId2"/>
    <sheet name="FNAS" sheetId="3" r:id="rId3"/>
  </sheets>
  <definedNames/>
  <calcPr fullCalcOnLoad="1"/>
</workbook>
</file>

<file path=xl/sharedStrings.xml><?xml version="1.0" encoding="utf-8"?>
<sst xmlns="http://schemas.openxmlformats.org/spreadsheetml/2006/main" count="527" uniqueCount="49">
  <si>
    <t>ORGÃO</t>
  </si>
  <si>
    <t>PROGRAMA</t>
  </si>
  <si>
    <t>VALOR</t>
  </si>
  <si>
    <t>DATA</t>
  </si>
  <si>
    <t>FNS</t>
  </si>
  <si>
    <t xml:space="preserve">TOTAL </t>
  </si>
  <si>
    <t>02/204/2018</t>
  </si>
  <si>
    <t>19/042019</t>
  </si>
  <si>
    <t>PROGRAMA DE ATENÇÃO BASICA /FIXO E VARIAVEL</t>
  </si>
  <si>
    <t xml:space="preserve">AGENTE COMUNITARIO DE SAUDE ACS </t>
  </si>
  <si>
    <t>TOTAL</t>
  </si>
  <si>
    <t xml:space="preserve">SAUDE BUCAL </t>
  </si>
  <si>
    <t>16/102018</t>
  </si>
  <si>
    <t xml:space="preserve">REESTRUTURAÇÃO REDE ATENÇÃO BASICA </t>
  </si>
  <si>
    <t xml:space="preserve">PROGRAMA SAUDE NA ESCOLA </t>
  </si>
  <si>
    <t>TETO FINANCEIRO VIGILANCIA EM SAUDE - TFVS</t>
  </si>
  <si>
    <t>10/1/22018</t>
  </si>
  <si>
    <t xml:space="preserve">MAC- MEDIA E ALTA COMPLEXIDADE </t>
  </si>
  <si>
    <t xml:space="preserve">AOES ESTRUTURANTES DE VIGILANCIA SANITARIA </t>
  </si>
  <si>
    <t xml:space="preserve">ASSISTENCIA FARMACIA BASICA </t>
  </si>
  <si>
    <t>06/112018</t>
  </si>
  <si>
    <t>PROGRAMA FINANC DE ALIMENT E NUTRIÇÃO (FAN)</t>
  </si>
  <si>
    <t>FNDE</t>
  </si>
  <si>
    <t xml:space="preserve">TRANSFERENCIA DO SALARIO EDUCAÇÃO </t>
  </si>
  <si>
    <t xml:space="preserve">FNDE </t>
  </si>
  <si>
    <t>PNAE- ALIMENTAÇÃO ESCOLAR EM FUNDAMENTAL</t>
  </si>
  <si>
    <t>PNAEC- ALIMENTAÇÃO ESCOLAR CRECHES</t>
  </si>
  <si>
    <t xml:space="preserve">PNAEP- ALIMENTAÇÃO ESCOLAR PRE-ESCOLAR </t>
  </si>
  <si>
    <t>PNAE- ALIMENTAÇÃO ESCOLAR EJA</t>
  </si>
  <si>
    <t xml:space="preserve">PNATE - PROGRAMA NACIONAL APOIO TRANSPORTE ESCOLAR </t>
  </si>
  <si>
    <t xml:space="preserve">TOTAL TRANSFERENCIA FNDE </t>
  </si>
  <si>
    <t>TOTAL TRANSFERENCIA FNS</t>
  </si>
  <si>
    <t>OUTRAS TRANSF FNDE/APOIO A DIVERSIDADE</t>
  </si>
  <si>
    <t>OUTRAS TRANSF FNDE/MANUT EDUCAÇÃO INFNATIL</t>
  </si>
  <si>
    <t>OUTRAS TRANSF FNDE/FPM-MP81</t>
  </si>
  <si>
    <t>OUTRAS TRANSF FNDE/ MANUT EDUCAÇÃO INFANTIL</t>
  </si>
  <si>
    <t>FNAS</t>
  </si>
  <si>
    <t xml:space="preserve">FNAS </t>
  </si>
  <si>
    <t>FNAS- SCFV- SERV. DE CONVIVENCIA E FORT VINCULO</t>
  </si>
  <si>
    <t xml:space="preserve">FNAS BPC NA ESCOLA </t>
  </si>
  <si>
    <t>PISO DE ALTA COMPL. CRIANÇA ADOLESC. AEPETI</t>
  </si>
  <si>
    <t>PISO DE MEDICA COMPLEXIDADE PSEAC/PAICI</t>
  </si>
  <si>
    <t xml:space="preserve">IGD-SUAS </t>
  </si>
  <si>
    <t>IGDBF - BOLSA FAMILIA</t>
  </si>
  <si>
    <t xml:space="preserve">TOTAL TRANSFERENCIAS FNAS </t>
  </si>
  <si>
    <t>REPASSES FEDERAIS DO FUNDO NACIONAL DE SAUDE ANO 2018</t>
  </si>
  <si>
    <t>REPASSES FEDERAIS DO FUNDO NACIONAL DE EDUCAÇÃO ANO 2018</t>
  </si>
  <si>
    <t>REPASSES FEDERAIS DO FUNDO NACIONAL DE ASSISTENCIA SOCIAL ANO 2018</t>
  </si>
  <si>
    <t>Divulgaçao em cumprimento a Lei 9.452/1997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</si>
</sst>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%"/>
    <numFmt numFmtId="176" formatCode="0.0000%"/>
    <numFmt numFmtId="177" formatCode="_-* #,##0.0000_-;\-* #,##0.0000_-;_-* &quot;-&quot;????_-;_-@_-"/>
    <numFmt numFmtId="178" formatCode="[$-416]dddd\,\ d&quot; de &quot;mmmm&quot; de &quot;yyyy"/>
    <numFmt numFmtId="179" formatCode="mmm/yyyy"/>
    <numFmt numFmtId="180" formatCode="[$-F800]dddd\,\ mmmm\ dd\,\ yyyy"/>
    <numFmt numFmtId="181" formatCode="_(* #,##0.000_);_(* \(#,##0.000\);_(* &quot;-&quot;??_);_(@_)"/>
    <numFmt numFmtId="182" formatCode="_(* #,##0.0000_);_(* \(#,##0.0000\);_(* &quot;-&quot;??_);_(@_)"/>
    <numFmt numFmtId="183" formatCode="0.00000%"/>
    <numFmt numFmtId="184" formatCode="&quot;R$&quot;\ 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&quot;Ativado&quot;;&quot;Ativado&quot;;&quot;Desativado&quot;"/>
    <numFmt numFmtId="190" formatCode="#,##0.00;[Red]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71" fontId="0" fillId="0" borderId="0" xfId="63" applyFont="1" applyAlignment="1">
      <alignment/>
    </xf>
    <xf numFmtId="171" fontId="0" fillId="0" borderId="10" xfId="63" applyFont="1" applyBorder="1" applyAlignment="1">
      <alignment/>
    </xf>
    <xf numFmtId="0" fontId="1" fillId="0" borderId="10" xfId="0" applyFont="1" applyBorder="1" applyAlignment="1">
      <alignment/>
    </xf>
    <xf numFmtId="171" fontId="1" fillId="0" borderId="10" xfId="63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71" fontId="1" fillId="0" borderId="10" xfId="63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10" xfId="63" applyFont="1" applyBorder="1" applyAlignment="1">
      <alignment/>
    </xf>
    <xf numFmtId="0" fontId="0" fillId="0" borderId="0" xfId="0" applyFont="1" applyAlignment="1">
      <alignment/>
    </xf>
    <xf numFmtId="43" fontId="1" fillId="0" borderId="0" xfId="0" applyNumberFormat="1" applyFont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71" fontId="23" fillId="0" borderId="0" xfId="63" applyFont="1" applyAlignment="1">
      <alignment/>
    </xf>
    <xf numFmtId="0" fontId="24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2" width="12.7109375" style="1" customWidth="1"/>
    <col min="3" max="3" width="60.140625" style="0" customWidth="1"/>
    <col min="4" max="4" width="22.28125" style="7" customWidth="1"/>
    <col min="5" max="6" width="12.7109375" style="0" customWidth="1"/>
  </cols>
  <sheetData>
    <row r="1" spans="1:5" ht="19.5">
      <c r="A1" s="25" t="s">
        <v>45</v>
      </c>
      <c r="B1" s="25"/>
      <c r="C1" s="25"/>
      <c r="D1" s="25"/>
      <c r="E1" s="22"/>
    </row>
    <row r="2" spans="1:4" ht="15.75">
      <c r="A2" s="24" t="s">
        <v>48</v>
      </c>
      <c r="B2" s="24"/>
      <c r="C2" s="24"/>
      <c r="D2" s="24"/>
    </row>
    <row r="3" spans="1:4" s="14" customFormat="1" ht="24.75" customHeight="1">
      <c r="A3" s="2" t="s">
        <v>0</v>
      </c>
      <c r="B3" s="2" t="s">
        <v>3</v>
      </c>
      <c r="C3" s="2" t="s">
        <v>1</v>
      </c>
      <c r="D3" s="13" t="s">
        <v>2</v>
      </c>
    </row>
    <row r="4" spans="1:4" ht="24.75" customHeight="1">
      <c r="A4" s="3" t="s">
        <v>4</v>
      </c>
      <c r="B4" s="4">
        <v>43112</v>
      </c>
      <c r="C4" s="12" t="s">
        <v>8</v>
      </c>
      <c r="D4" s="8">
        <v>179382.67</v>
      </c>
    </row>
    <row r="5" spans="1:4" ht="24.75" customHeight="1">
      <c r="A5" s="3" t="s">
        <v>4</v>
      </c>
      <c r="B5" s="4">
        <v>43129</v>
      </c>
      <c r="C5" s="12" t="s">
        <v>8</v>
      </c>
      <c r="D5" s="8">
        <v>408530</v>
      </c>
    </row>
    <row r="6" spans="1:4" ht="24.75" customHeight="1">
      <c r="A6" s="3" t="s">
        <v>4</v>
      </c>
      <c r="B6" s="4">
        <v>43146</v>
      </c>
      <c r="C6" s="12" t="s">
        <v>8</v>
      </c>
      <c r="D6" s="8">
        <v>179382.67</v>
      </c>
    </row>
    <row r="7" spans="1:4" ht="24.75" customHeight="1">
      <c r="A7" s="3" t="s">
        <v>4</v>
      </c>
      <c r="B7" s="4">
        <v>43151</v>
      </c>
      <c r="C7" s="12" t="s">
        <v>8</v>
      </c>
      <c r="D7" s="8">
        <v>408530</v>
      </c>
    </row>
    <row r="8" spans="1:4" ht="24.75" customHeight="1">
      <c r="A8" s="3" t="s">
        <v>4</v>
      </c>
      <c r="B8" s="4">
        <v>43165</v>
      </c>
      <c r="C8" s="12" t="s">
        <v>8</v>
      </c>
      <c r="D8" s="8">
        <v>179382.67</v>
      </c>
    </row>
    <row r="9" spans="1:4" ht="24.75" customHeight="1">
      <c r="A9" s="3" t="s">
        <v>4</v>
      </c>
      <c r="B9" s="4">
        <v>43171</v>
      </c>
      <c r="C9" s="12" t="s">
        <v>8</v>
      </c>
      <c r="D9" s="8">
        <v>3000</v>
      </c>
    </row>
    <row r="10" spans="1:4" ht="24.75" customHeight="1">
      <c r="A10" s="3" t="s">
        <v>4</v>
      </c>
      <c r="B10" s="6">
        <v>43181</v>
      </c>
      <c r="C10" s="12" t="s">
        <v>8</v>
      </c>
      <c r="D10" s="8">
        <v>408530</v>
      </c>
    </row>
    <row r="11" spans="1:4" ht="24.75" customHeight="1">
      <c r="A11" s="3" t="s">
        <v>4</v>
      </c>
      <c r="B11" s="4">
        <v>43182</v>
      </c>
      <c r="C11" s="12" t="s">
        <v>8</v>
      </c>
      <c r="D11" s="8">
        <v>3000</v>
      </c>
    </row>
    <row r="12" spans="1:4" ht="24.75" customHeight="1">
      <c r="A12" s="3" t="s">
        <v>4</v>
      </c>
      <c r="B12" s="5" t="s">
        <v>6</v>
      </c>
      <c r="C12" s="12" t="s">
        <v>8</v>
      </c>
      <c r="D12" s="8">
        <v>3625.78</v>
      </c>
    </row>
    <row r="13" spans="1:4" ht="24.75" customHeight="1">
      <c r="A13" s="3" t="s">
        <v>4</v>
      </c>
      <c r="B13" s="4">
        <v>43193</v>
      </c>
      <c r="C13" s="12" t="s">
        <v>8</v>
      </c>
      <c r="D13" s="8">
        <v>324196.76</v>
      </c>
    </row>
    <row r="14" spans="1:4" ht="24.75" customHeight="1">
      <c r="A14" s="3" t="s">
        <v>4</v>
      </c>
      <c r="B14" s="4">
        <v>43195</v>
      </c>
      <c r="C14" s="12" t="s">
        <v>8</v>
      </c>
      <c r="D14" s="8">
        <v>179382.67</v>
      </c>
    </row>
    <row r="15" spans="1:4" ht="24.75" customHeight="1">
      <c r="A15" s="3" t="s">
        <v>4</v>
      </c>
      <c r="B15" s="4">
        <v>43203</v>
      </c>
      <c r="C15" s="12" t="s">
        <v>8</v>
      </c>
      <c r="D15" s="8">
        <v>408530</v>
      </c>
    </row>
    <row r="16" spans="1:4" ht="24.75" customHeight="1">
      <c r="A16" s="3" t="s">
        <v>4</v>
      </c>
      <c r="B16" s="4">
        <v>43206</v>
      </c>
      <c r="C16" s="12" t="s">
        <v>8</v>
      </c>
      <c r="D16" s="8">
        <v>3000</v>
      </c>
    </row>
    <row r="17" spans="1:4" ht="24.75" customHeight="1">
      <c r="A17" s="3" t="s">
        <v>4</v>
      </c>
      <c r="B17" s="5" t="s">
        <v>7</v>
      </c>
      <c r="C17" s="12" t="s">
        <v>8</v>
      </c>
      <c r="D17" s="8">
        <v>3000</v>
      </c>
    </row>
    <row r="18" spans="1:4" ht="24.75" customHeight="1">
      <c r="A18" s="3" t="s">
        <v>4</v>
      </c>
      <c r="B18" s="4">
        <v>43589</v>
      </c>
      <c r="C18" s="12" t="s">
        <v>8</v>
      </c>
      <c r="D18" s="8">
        <v>179382.67</v>
      </c>
    </row>
    <row r="19" spans="1:4" ht="24.75" customHeight="1">
      <c r="A19" s="3" t="s">
        <v>4</v>
      </c>
      <c r="B19" s="4">
        <v>43599</v>
      </c>
      <c r="C19" s="12" t="s">
        <v>8</v>
      </c>
      <c r="D19" s="8">
        <v>550490</v>
      </c>
    </row>
    <row r="20" spans="1:4" ht="24.75" customHeight="1">
      <c r="A20" s="3" t="s">
        <v>4</v>
      </c>
      <c r="B20" s="4">
        <v>43600</v>
      </c>
      <c r="C20" s="12" t="s">
        <v>8</v>
      </c>
      <c r="D20" s="8">
        <v>3000</v>
      </c>
    </row>
    <row r="21" spans="1:4" ht="24.75" customHeight="1">
      <c r="A21" s="3" t="s">
        <v>4</v>
      </c>
      <c r="B21" s="4">
        <v>43257</v>
      </c>
      <c r="C21" s="12" t="s">
        <v>8</v>
      </c>
      <c r="D21" s="8">
        <v>179382.67</v>
      </c>
    </row>
    <row r="22" spans="1:4" ht="24.75" customHeight="1">
      <c r="A22" s="3" t="s">
        <v>4</v>
      </c>
      <c r="B22" s="4">
        <v>43269</v>
      </c>
      <c r="C22" s="12" t="s">
        <v>8</v>
      </c>
      <c r="D22" s="8">
        <v>408530</v>
      </c>
    </row>
    <row r="23" spans="1:4" ht="24.75" customHeight="1">
      <c r="A23" s="3" t="s">
        <v>4</v>
      </c>
      <c r="B23" s="4">
        <v>43277</v>
      </c>
      <c r="C23" s="12" t="s">
        <v>8</v>
      </c>
      <c r="D23" s="8">
        <v>3000</v>
      </c>
    </row>
    <row r="24" spans="1:4" ht="24.75" customHeight="1">
      <c r="A24" s="3" t="s">
        <v>4</v>
      </c>
      <c r="B24" s="4">
        <v>43285</v>
      </c>
      <c r="C24" s="12" t="s">
        <v>8</v>
      </c>
      <c r="D24" s="8">
        <v>179382.67</v>
      </c>
    </row>
    <row r="25" spans="1:4" ht="24.75" customHeight="1">
      <c r="A25" s="3" t="s">
        <v>4</v>
      </c>
      <c r="B25" s="4">
        <v>43294</v>
      </c>
      <c r="C25" s="12" t="s">
        <v>8</v>
      </c>
      <c r="D25" s="8">
        <v>411530</v>
      </c>
    </row>
    <row r="26" spans="1:4" ht="24.75" customHeight="1">
      <c r="A26" s="3" t="s">
        <v>4</v>
      </c>
      <c r="B26" s="4">
        <v>43315</v>
      </c>
      <c r="C26" s="12" t="s">
        <v>8</v>
      </c>
      <c r="D26" s="8">
        <v>179382.67</v>
      </c>
    </row>
    <row r="27" spans="1:4" ht="24.75" customHeight="1">
      <c r="A27" s="3" t="s">
        <v>4</v>
      </c>
      <c r="B27" s="4">
        <v>43328</v>
      </c>
      <c r="C27" s="12" t="s">
        <v>8</v>
      </c>
      <c r="D27" s="8">
        <v>411530</v>
      </c>
    </row>
    <row r="28" spans="1:4" ht="24.75" customHeight="1">
      <c r="A28" s="3" t="s">
        <v>4</v>
      </c>
      <c r="B28" s="4">
        <v>43353</v>
      </c>
      <c r="C28" s="12" t="s">
        <v>8</v>
      </c>
      <c r="D28" s="8">
        <v>179382.67</v>
      </c>
    </row>
    <row r="29" spans="1:4" ht="24.75" customHeight="1">
      <c r="A29" s="3" t="s">
        <v>4</v>
      </c>
      <c r="B29" s="4">
        <v>43355</v>
      </c>
      <c r="C29" s="12" t="s">
        <v>8</v>
      </c>
      <c r="D29" s="8">
        <v>357942.37</v>
      </c>
    </row>
    <row r="30" spans="1:4" ht="24.75" customHeight="1">
      <c r="A30" s="3" t="s">
        <v>4</v>
      </c>
      <c r="B30" s="4">
        <v>43357</v>
      </c>
      <c r="C30" s="12" t="s">
        <v>8</v>
      </c>
      <c r="D30" s="8">
        <v>411530</v>
      </c>
    </row>
    <row r="31" spans="1:4" ht="24.75" customHeight="1">
      <c r="A31" s="3" t="s">
        <v>4</v>
      </c>
      <c r="B31" s="4">
        <v>43377</v>
      </c>
      <c r="C31" s="12" t="s">
        <v>8</v>
      </c>
      <c r="D31" s="8">
        <v>179382.67</v>
      </c>
    </row>
    <row r="32" spans="1:4" ht="24.75" customHeight="1">
      <c r="A32" s="3" t="s">
        <v>4</v>
      </c>
      <c r="B32" s="4">
        <v>43389</v>
      </c>
      <c r="C32" s="12" t="s">
        <v>8</v>
      </c>
      <c r="D32" s="8">
        <v>449179.8</v>
      </c>
    </row>
    <row r="33" spans="1:4" ht="24.75" customHeight="1">
      <c r="A33" s="3" t="s">
        <v>4</v>
      </c>
      <c r="B33" s="4">
        <v>43409</v>
      </c>
      <c r="C33" s="12" t="s">
        <v>8</v>
      </c>
      <c r="D33" s="8">
        <v>235000</v>
      </c>
    </row>
    <row r="34" spans="1:4" ht="24.75" customHeight="1">
      <c r="A34" s="3" t="s">
        <v>4</v>
      </c>
      <c r="B34" s="4">
        <v>43410</v>
      </c>
      <c r="C34" s="12" t="s">
        <v>8</v>
      </c>
      <c r="D34" s="8">
        <v>625562.47</v>
      </c>
    </row>
    <row r="35" spans="1:4" ht="24.75" customHeight="1">
      <c r="A35" s="3" t="s">
        <v>4</v>
      </c>
      <c r="B35" s="4">
        <v>43413</v>
      </c>
      <c r="C35" s="12" t="s">
        <v>8</v>
      </c>
      <c r="D35" s="8">
        <v>3000</v>
      </c>
    </row>
    <row r="36" spans="1:4" ht="24.75" customHeight="1">
      <c r="A36" s="3" t="s">
        <v>4</v>
      </c>
      <c r="B36" s="4">
        <v>43439</v>
      </c>
      <c r="C36" s="12" t="s">
        <v>8</v>
      </c>
      <c r="D36" s="8">
        <v>179382.67</v>
      </c>
    </row>
    <row r="37" spans="1:4" ht="24.75" customHeight="1">
      <c r="A37" s="3" t="s">
        <v>4</v>
      </c>
      <c r="B37" s="4">
        <v>43440</v>
      </c>
      <c r="C37" s="12" t="s">
        <v>8</v>
      </c>
      <c r="D37" s="8">
        <v>482176.56</v>
      </c>
    </row>
    <row r="38" spans="1:4" ht="24.75" customHeight="1">
      <c r="A38" s="3" t="s">
        <v>4</v>
      </c>
      <c r="B38" s="4">
        <v>43462</v>
      </c>
      <c r="C38" s="12" t="s">
        <v>8</v>
      </c>
      <c r="D38" s="8">
        <v>3000</v>
      </c>
    </row>
    <row r="39" spans="1:5" s="11" customFormat="1" ht="24.75" customHeight="1">
      <c r="A39" s="2" t="s">
        <v>5</v>
      </c>
      <c r="B39" s="2"/>
      <c r="C39" s="9"/>
      <c r="D39" s="10">
        <f>SUM(D4:D38)</f>
        <v>8302623.1099999985</v>
      </c>
      <c r="E39" s="17">
        <f>8302623.11-D39</f>
        <v>0</v>
      </c>
    </row>
    <row r="40" spans="1:4" s="11" customFormat="1" ht="24.75" customHeight="1">
      <c r="A40" s="2"/>
      <c r="B40" s="2"/>
      <c r="C40" s="9"/>
      <c r="D40" s="10"/>
    </row>
    <row r="41" spans="1:4" s="16" customFormat="1" ht="24.75" customHeight="1">
      <c r="A41" s="5" t="s">
        <v>4</v>
      </c>
      <c r="B41" s="6">
        <v>43132</v>
      </c>
      <c r="C41" s="12" t="s">
        <v>9</v>
      </c>
      <c r="D41" s="15">
        <v>146016</v>
      </c>
    </row>
    <row r="42" spans="1:4" s="16" customFormat="1" ht="24.75" customHeight="1">
      <c r="A42" s="5" t="s">
        <v>4</v>
      </c>
      <c r="B42" s="6">
        <v>43151</v>
      </c>
      <c r="C42" s="12" t="s">
        <v>9</v>
      </c>
      <c r="D42" s="15">
        <v>146016</v>
      </c>
    </row>
    <row r="43" spans="1:4" s="16" customFormat="1" ht="24.75" customHeight="1">
      <c r="A43" s="5" t="s">
        <v>4</v>
      </c>
      <c r="B43" s="6">
        <v>43182</v>
      </c>
      <c r="C43" s="12" t="s">
        <v>9</v>
      </c>
      <c r="D43" s="15">
        <v>145002</v>
      </c>
    </row>
    <row r="44" spans="1:4" s="16" customFormat="1" ht="24.75" customHeight="1">
      <c r="A44" s="5" t="s">
        <v>4</v>
      </c>
      <c r="B44" s="6">
        <v>43203</v>
      </c>
      <c r="C44" s="12" t="s">
        <v>9</v>
      </c>
      <c r="D44" s="15">
        <v>142974</v>
      </c>
    </row>
    <row r="45" spans="1:4" s="16" customFormat="1" ht="24.75" customHeight="1">
      <c r="A45" s="5" t="s">
        <v>4</v>
      </c>
      <c r="B45" s="6">
        <v>43269</v>
      </c>
      <c r="C45" s="12" t="s">
        <v>9</v>
      </c>
      <c r="D45" s="15">
        <v>140946</v>
      </c>
    </row>
    <row r="46" spans="1:4" s="16" customFormat="1" ht="24.75" customHeight="1">
      <c r="A46" s="5" t="s">
        <v>4</v>
      </c>
      <c r="B46" s="6">
        <v>43294</v>
      </c>
      <c r="C46" s="12" t="s">
        <v>9</v>
      </c>
      <c r="D46" s="15">
        <v>140946</v>
      </c>
    </row>
    <row r="47" spans="1:4" s="16" customFormat="1" ht="24.75" customHeight="1">
      <c r="A47" s="5" t="s">
        <v>4</v>
      </c>
      <c r="B47" s="6">
        <v>43328</v>
      </c>
      <c r="C47" s="12" t="s">
        <v>9</v>
      </c>
      <c r="D47" s="15">
        <v>140946</v>
      </c>
    </row>
    <row r="48" spans="1:4" s="16" customFormat="1" ht="24.75" customHeight="1">
      <c r="A48" s="5" t="s">
        <v>4</v>
      </c>
      <c r="B48" s="6">
        <v>43357</v>
      </c>
      <c r="C48" s="12" t="s">
        <v>9</v>
      </c>
      <c r="D48" s="15">
        <v>139932</v>
      </c>
    </row>
    <row r="49" spans="1:4" s="16" customFormat="1" ht="24.75" customHeight="1">
      <c r="A49" s="5" t="s">
        <v>4</v>
      </c>
      <c r="B49" s="6">
        <v>43389</v>
      </c>
      <c r="C49" s="12" t="s">
        <v>9</v>
      </c>
      <c r="D49" s="15">
        <v>139932</v>
      </c>
    </row>
    <row r="50" spans="1:4" s="16" customFormat="1" ht="24.75" customHeight="1">
      <c r="A50" s="5" t="s">
        <v>4</v>
      </c>
      <c r="B50" s="6">
        <v>43410</v>
      </c>
      <c r="C50" s="12" t="s">
        <v>9</v>
      </c>
      <c r="D50" s="15">
        <v>139932</v>
      </c>
    </row>
    <row r="51" spans="1:4" s="16" customFormat="1" ht="24.75" customHeight="1">
      <c r="A51" s="5" t="s">
        <v>4</v>
      </c>
      <c r="B51" s="6">
        <v>43440</v>
      </c>
      <c r="C51" s="12" t="s">
        <v>9</v>
      </c>
      <c r="D51" s="15">
        <v>279864</v>
      </c>
    </row>
    <row r="52" spans="1:4" s="11" customFormat="1" ht="24.75" customHeight="1">
      <c r="A52" s="2" t="s">
        <v>10</v>
      </c>
      <c r="B52" s="2"/>
      <c r="C52" s="9"/>
      <c r="D52" s="10">
        <f>SUM(D41:D51)</f>
        <v>1702506</v>
      </c>
    </row>
    <row r="53" spans="1:4" s="16" customFormat="1" ht="24.75" customHeight="1">
      <c r="A53" s="5"/>
      <c r="B53" s="5"/>
      <c r="C53" s="12"/>
      <c r="D53" s="15"/>
    </row>
    <row r="54" spans="1:4" s="16" customFormat="1" ht="24.75" customHeight="1">
      <c r="A54" s="5" t="s">
        <v>4</v>
      </c>
      <c r="B54" s="6">
        <v>43179</v>
      </c>
      <c r="C54" s="12" t="s">
        <v>11</v>
      </c>
      <c r="D54" s="15">
        <v>38300</v>
      </c>
    </row>
    <row r="55" spans="1:4" s="16" customFormat="1" ht="24.75" customHeight="1">
      <c r="A55" s="5" t="s">
        <v>4</v>
      </c>
      <c r="B55" s="6">
        <v>43182</v>
      </c>
      <c r="C55" s="12" t="s">
        <v>11</v>
      </c>
      <c r="D55" s="15">
        <v>7500</v>
      </c>
    </row>
    <row r="56" spans="1:4" s="16" customFormat="1" ht="24.75" customHeight="1">
      <c r="A56" s="5" t="s">
        <v>4</v>
      </c>
      <c r="B56" s="6">
        <v>43206</v>
      </c>
      <c r="C56" s="12" t="s">
        <v>11</v>
      </c>
      <c r="D56" s="15">
        <v>15400</v>
      </c>
    </row>
    <row r="57" spans="1:4" s="16" customFormat="1" ht="24.75" customHeight="1">
      <c r="A57" s="5" t="s">
        <v>4</v>
      </c>
      <c r="B57" s="6">
        <v>43210</v>
      </c>
      <c r="C57" s="12" t="s">
        <v>11</v>
      </c>
      <c r="D57" s="15">
        <v>7500</v>
      </c>
    </row>
    <row r="58" spans="1:4" s="16" customFormat="1" ht="24.75" customHeight="1">
      <c r="A58" s="5" t="s">
        <v>4</v>
      </c>
      <c r="B58" s="6">
        <v>43220</v>
      </c>
      <c r="C58" s="12" t="s">
        <v>11</v>
      </c>
      <c r="D58" s="15">
        <v>15400</v>
      </c>
    </row>
    <row r="59" spans="1:4" s="16" customFormat="1" ht="24.75" customHeight="1">
      <c r="A59" s="5" t="s">
        <v>4</v>
      </c>
      <c r="B59" s="6">
        <v>43238</v>
      </c>
      <c r="C59" s="12" t="s">
        <v>11</v>
      </c>
      <c r="D59" s="15">
        <v>7500</v>
      </c>
    </row>
    <row r="60" spans="1:4" s="16" customFormat="1" ht="24.75" customHeight="1">
      <c r="A60" s="5" t="s">
        <v>4</v>
      </c>
      <c r="B60" s="6">
        <v>43244</v>
      </c>
      <c r="C60" s="12" t="s">
        <v>11</v>
      </c>
      <c r="D60" s="15">
        <v>15400</v>
      </c>
    </row>
    <row r="61" spans="1:4" s="16" customFormat="1" ht="24.75" customHeight="1">
      <c r="A61" s="5" t="s">
        <v>4</v>
      </c>
      <c r="B61" s="6">
        <v>43269</v>
      </c>
      <c r="C61" s="12" t="s">
        <v>11</v>
      </c>
      <c r="D61" s="15">
        <v>7500</v>
      </c>
    </row>
    <row r="62" spans="1:4" s="16" customFormat="1" ht="24.75" customHeight="1">
      <c r="A62" s="5" t="s">
        <v>4</v>
      </c>
      <c r="B62" s="6">
        <v>43279</v>
      </c>
      <c r="C62" s="12" t="s">
        <v>11</v>
      </c>
      <c r="D62" s="15">
        <v>15400</v>
      </c>
    </row>
    <row r="63" spans="1:4" s="16" customFormat="1" ht="24.75" customHeight="1">
      <c r="A63" s="5" t="s">
        <v>4</v>
      </c>
      <c r="B63" s="6">
        <v>43294</v>
      </c>
      <c r="C63" s="12" t="s">
        <v>11</v>
      </c>
      <c r="D63" s="15">
        <v>7500</v>
      </c>
    </row>
    <row r="64" spans="1:4" s="16" customFormat="1" ht="24.75" customHeight="1">
      <c r="A64" s="5" t="s">
        <v>4</v>
      </c>
      <c r="B64" s="6">
        <v>43297</v>
      </c>
      <c r="C64" s="12" t="s">
        <v>11</v>
      </c>
      <c r="D64" s="15">
        <v>15400</v>
      </c>
    </row>
    <row r="65" spans="1:4" s="16" customFormat="1" ht="24.75" customHeight="1">
      <c r="A65" s="5" t="s">
        <v>4</v>
      </c>
      <c r="B65" s="6">
        <v>43328</v>
      </c>
      <c r="C65" s="12" t="s">
        <v>11</v>
      </c>
      <c r="D65" s="15">
        <v>7500</v>
      </c>
    </row>
    <row r="66" spans="1:4" s="16" customFormat="1" ht="24.75" customHeight="1">
      <c r="A66" s="5" t="s">
        <v>4</v>
      </c>
      <c r="B66" s="6">
        <v>43329</v>
      </c>
      <c r="C66" s="12" t="s">
        <v>11</v>
      </c>
      <c r="D66" s="15">
        <v>15400</v>
      </c>
    </row>
    <row r="67" spans="1:4" s="16" customFormat="1" ht="24.75" customHeight="1">
      <c r="A67" s="5" t="s">
        <v>4</v>
      </c>
      <c r="B67" s="6">
        <v>43357</v>
      </c>
      <c r="C67" s="12" t="s">
        <v>11</v>
      </c>
      <c r="D67" s="15">
        <v>7500</v>
      </c>
    </row>
    <row r="68" spans="1:4" s="16" customFormat="1" ht="24.75" customHeight="1">
      <c r="A68" s="5" t="s">
        <v>4</v>
      </c>
      <c r="B68" s="6">
        <v>43364</v>
      </c>
      <c r="C68" s="12" t="s">
        <v>11</v>
      </c>
      <c r="D68" s="15">
        <v>15400</v>
      </c>
    </row>
    <row r="69" spans="1:4" s="16" customFormat="1" ht="24.75" customHeight="1">
      <c r="A69" s="5" t="s">
        <v>4</v>
      </c>
      <c r="B69" s="5" t="s">
        <v>12</v>
      </c>
      <c r="C69" s="12" t="s">
        <v>11</v>
      </c>
      <c r="D69" s="15">
        <v>22900</v>
      </c>
    </row>
    <row r="70" spans="1:4" s="16" customFormat="1" ht="24.75" customHeight="1">
      <c r="A70" s="5" t="s">
        <v>4</v>
      </c>
      <c r="B70" s="6">
        <v>43413</v>
      </c>
      <c r="C70" s="12" t="s">
        <v>11</v>
      </c>
      <c r="D70" s="15">
        <v>22900</v>
      </c>
    </row>
    <row r="71" spans="1:4" s="16" customFormat="1" ht="24.75" customHeight="1">
      <c r="A71" s="5" t="s">
        <v>4</v>
      </c>
      <c r="B71" s="6">
        <v>43440</v>
      </c>
      <c r="C71" s="12" t="s">
        <v>11</v>
      </c>
      <c r="D71" s="15">
        <v>7500</v>
      </c>
    </row>
    <row r="72" spans="1:4" s="16" customFormat="1" ht="24.75" customHeight="1">
      <c r="A72" s="5" t="s">
        <v>4</v>
      </c>
      <c r="B72" s="6">
        <v>43444</v>
      </c>
      <c r="C72" s="12" t="s">
        <v>11</v>
      </c>
      <c r="D72" s="15">
        <v>15400</v>
      </c>
    </row>
    <row r="73" spans="1:4" s="11" customFormat="1" ht="24.75" customHeight="1">
      <c r="A73" s="2" t="s">
        <v>10</v>
      </c>
      <c r="B73" s="2"/>
      <c r="C73" s="9"/>
      <c r="D73" s="10">
        <f>SUM(D54:D72)</f>
        <v>267300</v>
      </c>
    </row>
    <row r="74" spans="1:4" s="16" customFormat="1" ht="24.75" customHeight="1">
      <c r="A74" s="5"/>
      <c r="B74" s="5"/>
      <c r="C74" s="12"/>
      <c r="D74" s="15"/>
    </row>
    <row r="75" spans="1:4" s="16" customFormat="1" ht="24.75" customHeight="1">
      <c r="A75" s="5" t="s">
        <v>4</v>
      </c>
      <c r="B75" s="6">
        <v>43235</v>
      </c>
      <c r="C75" s="12" t="s">
        <v>13</v>
      </c>
      <c r="D75" s="15">
        <v>80000</v>
      </c>
    </row>
    <row r="76" spans="1:4" s="16" customFormat="1" ht="24.75" customHeight="1">
      <c r="A76" s="5" t="s">
        <v>4</v>
      </c>
      <c r="B76" s="6">
        <v>43236</v>
      </c>
      <c r="C76" s="12" t="s">
        <v>13</v>
      </c>
      <c r="D76" s="15">
        <v>200000</v>
      </c>
    </row>
    <row r="77" spans="1:4" s="16" customFormat="1" ht="24.75" customHeight="1">
      <c r="A77" s="5" t="s">
        <v>4</v>
      </c>
      <c r="B77" s="6">
        <v>43262</v>
      </c>
      <c r="C77" s="12" t="s">
        <v>13</v>
      </c>
      <c r="D77" s="15">
        <v>285000</v>
      </c>
    </row>
    <row r="78" spans="1:4" s="16" customFormat="1" ht="24.75" customHeight="1">
      <c r="A78" s="5" t="s">
        <v>4</v>
      </c>
      <c r="B78" s="6">
        <v>43269</v>
      </c>
      <c r="C78" s="12" t="s">
        <v>13</v>
      </c>
      <c r="D78" s="15">
        <v>375000</v>
      </c>
    </row>
    <row r="79" spans="1:4" s="16" customFormat="1" ht="24.75" customHeight="1">
      <c r="A79" s="5" t="s">
        <v>4</v>
      </c>
      <c r="B79" s="6">
        <v>43279</v>
      </c>
      <c r="C79" s="12" t="s">
        <v>13</v>
      </c>
      <c r="D79" s="15">
        <v>340000</v>
      </c>
    </row>
    <row r="80" spans="1:4" s="16" customFormat="1" ht="24.75" customHeight="1">
      <c r="A80" s="5" t="s">
        <v>4</v>
      </c>
      <c r="B80" s="6">
        <v>43439</v>
      </c>
      <c r="C80" s="12" t="s">
        <v>13</v>
      </c>
      <c r="D80" s="15">
        <v>38498.28</v>
      </c>
    </row>
    <row r="81" spans="1:4" s="16" customFormat="1" ht="24.75" customHeight="1">
      <c r="A81" s="5" t="s">
        <v>4</v>
      </c>
      <c r="B81" s="6">
        <v>43458</v>
      </c>
      <c r="C81" s="12" t="s">
        <v>13</v>
      </c>
      <c r="D81" s="15">
        <v>60816</v>
      </c>
    </row>
    <row r="82" spans="1:4" s="11" customFormat="1" ht="24.75" customHeight="1">
      <c r="A82" s="2" t="s">
        <v>10</v>
      </c>
      <c r="B82" s="2"/>
      <c r="C82" s="9"/>
      <c r="D82" s="10">
        <f>SUM(D75:D81)</f>
        <v>1379314.28</v>
      </c>
    </row>
    <row r="83" spans="1:4" s="16" customFormat="1" ht="24.75" customHeight="1">
      <c r="A83" s="5"/>
      <c r="B83" s="5"/>
      <c r="C83" s="12"/>
      <c r="D83" s="15"/>
    </row>
    <row r="84" spans="1:4" s="16" customFormat="1" ht="24.75" customHeight="1">
      <c r="A84" s="5" t="s">
        <v>4</v>
      </c>
      <c r="B84" s="6">
        <v>43370</v>
      </c>
      <c r="C84" s="12" t="s">
        <v>14</v>
      </c>
      <c r="D84" s="15">
        <v>15000</v>
      </c>
    </row>
    <row r="85" spans="1:4" s="16" customFormat="1" ht="24.75" customHeight="1">
      <c r="A85" s="5"/>
      <c r="B85" s="5"/>
      <c r="C85" s="12"/>
      <c r="D85" s="15"/>
    </row>
    <row r="86" spans="1:4" s="16" customFormat="1" ht="24.75" customHeight="1">
      <c r="A86" s="5" t="s">
        <v>4</v>
      </c>
      <c r="B86" s="6">
        <v>43138</v>
      </c>
      <c r="C86" s="12" t="s">
        <v>15</v>
      </c>
      <c r="D86" s="15">
        <v>72602.44</v>
      </c>
    </row>
    <row r="87" spans="1:4" s="16" customFormat="1" ht="24.75" customHeight="1">
      <c r="A87" s="5" t="s">
        <v>4</v>
      </c>
      <c r="B87" s="6">
        <v>43151</v>
      </c>
      <c r="C87" s="12" t="s">
        <v>15</v>
      </c>
      <c r="D87" s="15">
        <v>2180.1</v>
      </c>
    </row>
    <row r="88" spans="1:4" s="16" customFormat="1" ht="24.75" customHeight="1">
      <c r="A88" s="5" t="s">
        <v>4</v>
      </c>
      <c r="B88" s="6">
        <v>43152</v>
      </c>
      <c r="C88" s="12" t="s">
        <v>15</v>
      </c>
      <c r="D88" s="15">
        <v>14667.8</v>
      </c>
    </row>
    <row r="89" spans="1:4" s="16" customFormat="1" ht="24.75" customHeight="1">
      <c r="A89" s="5" t="s">
        <v>4</v>
      </c>
      <c r="B89" s="6">
        <v>43153</v>
      </c>
      <c r="C89" s="12" t="s">
        <v>15</v>
      </c>
      <c r="D89" s="15">
        <v>66352.44</v>
      </c>
    </row>
    <row r="90" spans="1:4" s="16" customFormat="1" ht="24.75" customHeight="1">
      <c r="A90" s="5" t="s">
        <v>4</v>
      </c>
      <c r="B90" s="6">
        <v>43172</v>
      </c>
      <c r="C90" s="12" t="s">
        <v>15</v>
      </c>
      <c r="D90" s="15">
        <v>2180.1</v>
      </c>
    </row>
    <row r="91" spans="1:4" s="16" customFormat="1" ht="24.75" customHeight="1">
      <c r="A91" s="5" t="s">
        <v>4</v>
      </c>
      <c r="B91" s="6">
        <v>43181</v>
      </c>
      <c r="C91" s="12" t="s">
        <v>15</v>
      </c>
      <c r="D91" s="15">
        <v>24930.54</v>
      </c>
    </row>
    <row r="92" spans="1:4" s="16" customFormat="1" ht="24.75" customHeight="1">
      <c r="A92" s="5" t="s">
        <v>4</v>
      </c>
      <c r="B92" s="6">
        <v>43182</v>
      </c>
      <c r="C92" s="12" t="s">
        <v>15</v>
      </c>
      <c r="D92" s="15">
        <v>56102</v>
      </c>
    </row>
    <row r="93" spans="1:4" s="16" customFormat="1" ht="24.75" customHeight="1">
      <c r="A93" s="5" t="s">
        <v>4</v>
      </c>
      <c r="B93" s="6">
        <v>43200</v>
      </c>
      <c r="C93" s="12" t="s">
        <v>15</v>
      </c>
      <c r="D93" s="15">
        <v>6250</v>
      </c>
    </row>
    <row r="94" spans="1:4" s="16" customFormat="1" ht="24.75" customHeight="1">
      <c r="A94" s="5" t="s">
        <v>4</v>
      </c>
      <c r="B94" s="6">
        <v>43209</v>
      </c>
      <c r="C94" s="12" t="s">
        <v>15</v>
      </c>
      <c r="D94" s="15">
        <v>68532.54</v>
      </c>
    </row>
    <row r="95" spans="1:4" s="16" customFormat="1" ht="24.75" customHeight="1">
      <c r="A95" s="5" t="s">
        <v>4</v>
      </c>
      <c r="B95" s="6">
        <v>43238</v>
      </c>
      <c r="C95" s="12" t="s">
        <v>15</v>
      </c>
      <c r="D95" s="15">
        <v>24930.54</v>
      </c>
    </row>
    <row r="96" spans="1:4" s="16" customFormat="1" ht="24.75" customHeight="1">
      <c r="A96" s="5" t="s">
        <v>4</v>
      </c>
      <c r="B96" s="6">
        <v>43241</v>
      </c>
      <c r="C96" s="12" t="s">
        <v>15</v>
      </c>
      <c r="D96" s="15">
        <v>43602</v>
      </c>
    </row>
    <row r="97" spans="1:4" s="16" customFormat="1" ht="24.75" customHeight="1">
      <c r="A97" s="5" t="s">
        <v>4</v>
      </c>
      <c r="B97" s="6">
        <v>43257</v>
      </c>
      <c r="C97" s="12" t="s">
        <v>15</v>
      </c>
      <c r="D97" s="15">
        <v>6250</v>
      </c>
    </row>
    <row r="98" spans="1:4" s="16" customFormat="1" ht="24.75" customHeight="1">
      <c r="A98" s="5" t="s">
        <v>4</v>
      </c>
      <c r="B98" s="6">
        <v>43259</v>
      </c>
      <c r="C98" s="12" t="s">
        <v>15</v>
      </c>
      <c r="D98" s="15">
        <v>6250</v>
      </c>
    </row>
    <row r="99" spans="1:4" s="16" customFormat="1" ht="24.75" customHeight="1">
      <c r="A99" s="5" t="s">
        <v>4</v>
      </c>
      <c r="B99" s="6">
        <v>43277</v>
      </c>
      <c r="C99" s="12" t="s">
        <v>15</v>
      </c>
      <c r="D99" s="15">
        <v>43602</v>
      </c>
    </row>
    <row r="100" spans="1:4" s="16" customFormat="1" ht="24.75" customHeight="1">
      <c r="A100" s="5" t="s">
        <v>4</v>
      </c>
      <c r="B100" s="6">
        <v>43284</v>
      </c>
      <c r="C100" s="12" t="s">
        <v>15</v>
      </c>
      <c r="D100" s="15">
        <v>24930.54</v>
      </c>
    </row>
    <row r="101" spans="1:4" s="16" customFormat="1" ht="24.75" customHeight="1">
      <c r="A101" s="5" t="s">
        <v>4</v>
      </c>
      <c r="B101" s="6">
        <v>43285</v>
      </c>
      <c r="C101" s="12" t="s">
        <v>15</v>
      </c>
      <c r="D101" s="15">
        <v>6250</v>
      </c>
    </row>
    <row r="102" spans="1:4" s="16" customFormat="1" ht="24.75" customHeight="1">
      <c r="A102" s="5" t="s">
        <v>4</v>
      </c>
      <c r="B102" s="6">
        <v>43298</v>
      </c>
      <c r="C102" s="12" t="s">
        <v>15</v>
      </c>
      <c r="D102" s="15">
        <v>68532.54</v>
      </c>
    </row>
    <row r="103" spans="1:4" s="16" customFormat="1" ht="24.75" customHeight="1">
      <c r="A103" s="5" t="s">
        <v>4</v>
      </c>
      <c r="B103" s="6">
        <v>43326</v>
      </c>
      <c r="C103" s="12" t="s">
        <v>15</v>
      </c>
      <c r="D103" s="15">
        <v>74782.54</v>
      </c>
    </row>
    <row r="104" spans="1:4" s="16" customFormat="1" ht="24.75" customHeight="1">
      <c r="A104" s="5" t="s">
        <v>4</v>
      </c>
      <c r="B104" s="6">
        <v>43342</v>
      </c>
      <c r="C104" s="12" t="s">
        <v>15</v>
      </c>
      <c r="D104" s="15">
        <v>119666.58</v>
      </c>
    </row>
    <row r="105" spans="1:4" s="16" customFormat="1" ht="24.75" customHeight="1">
      <c r="A105" s="5" t="s">
        <v>4</v>
      </c>
      <c r="B105" s="6">
        <v>43353</v>
      </c>
      <c r="C105" s="12" t="s">
        <v>15</v>
      </c>
      <c r="D105" s="15">
        <v>6250</v>
      </c>
    </row>
    <row r="106" spans="1:4" s="16" customFormat="1" ht="24.75" customHeight="1">
      <c r="A106" s="5" t="s">
        <v>4</v>
      </c>
      <c r="B106" s="6">
        <v>43369</v>
      </c>
      <c r="C106" s="12" t="s">
        <v>15</v>
      </c>
      <c r="D106" s="15">
        <v>66352.44</v>
      </c>
    </row>
    <row r="107" spans="1:4" s="16" customFormat="1" ht="24.75" customHeight="1">
      <c r="A107" s="5" t="s">
        <v>4</v>
      </c>
      <c r="B107" s="6">
        <v>43370</v>
      </c>
      <c r="C107" s="12" t="s">
        <v>15</v>
      </c>
      <c r="D107" s="15">
        <v>2180.1</v>
      </c>
    </row>
    <row r="108" spans="1:4" s="16" customFormat="1" ht="24.75" customHeight="1">
      <c r="A108" s="5" t="s">
        <v>4</v>
      </c>
      <c r="B108" s="6">
        <v>43388</v>
      </c>
      <c r="C108" s="12" t="s">
        <v>15</v>
      </c>
      <c r="D108" s="15">
        <v>33360.64</v>
      </c>
    </row>
    <row r="109" spans="1:4" s="16" customFormat="1" ht="24.75" customHeight="1">
      <c r="A109" s="5" t="s">
        <v>4</v>
      </c>
      <c r="B109" s="6">
        <v>43389</v>
      </c>
      <c r="C109" s="12" t="s">
        <v>15</v>
      </c>
      <c r="D109" s="15">
        <v>41421.9</v>
      </c>
    </row>
    <row r="110" spans="1:4" s="16" customFormat="1" ht="24.75" customHeight="1">
      <c r="A110" s="5" t="s">
        <v>4</v>
      </c>
      <c r="B110" s="6">
        <v>43409</v>
      </c>
      <c r="C110" s="12" t="s">
        <v>15</v>
      </c>
      <c r="D110" s="15">
        <v>24930.54</v>
      </c>
    </row>
    <row r="111" spans="1:4" s="16" customFormat="1" ht="24.75" customHeight="1">
      <c r="A111" s="5" t="s">
        <v>4</v>
      </c>
      <c r="B111" s="6">
        <v>43410</v>
      </c>
      <c r="C111" s="12" t="s">
        <v>15</v>
      </c>
      <c r="D111" s="15">
        <v>49852</v>
      </c>
    </row>
    <row r="112" spans="1:4" s="16" customFormat="1" ht="24.75" customHeight="1">
      <c r="A112" s="5" t="s">
        <v>4</v>
      </c>
      <c r="B112" s="6">
        <v>43413</v>
      </c>
      <c r="C112" s="12" t="s">
        <v>15</v>
      </c>
      <c r="D112" s="15">
        <v>2180.1</v>
      </c>
    </row>
    <row r="113" spans="1:4" s="16" customFormat="1" ht="24.75" customHeight="1">
      <c r="A113" s="5" t="s">
        <v>4</v>
      </c>
      <c r="B113" s="6">
        <v>43423</v>
      </c>
      <c r="C113" s="12" t="s">
        <v>15</v>
      </c>
      <c r="D113" s="15">
        <v>41421.9</v>
      </c>
    </row>
    <row r="114" spans="1:4" s="16" customFormat="1" ht="24.75" customHeight="1">
      <c r="A114" s="5" t="s">
        <v>4</v>
      </c>
      <c r="B114" s="6">
        <v>43440</v>
      </c>
      <c r="C114" s="12" t="s">
        <v>15</v>
      </c>
      <c r="D114" s="15">
        <v>6250</v>
      </c>
    </row>
    <row r="115" spans="1:4" s="16" customFormat="1" ht="24.75" customHeight="1">
      <c r="A115" s="5" t="s">
        <v>4</v>
      </c>
      <c r="B115" s="5" t="s">
        <v>16</v>
      </c>
      <c r="C115" s="12" t="s">
        <v>15</v>
      </c>
      <c r="D115" s="15">
        <v>68532.54</v>
      </c>
    </row>
    <row r="116" spans="1:4" s="11" customFormat="1" ht="24.75" customHeight="1">
      <c r="A116" s="2" t="s">
        <v>10</v>
      </c>
      <c r="B116" s="2"/>
      <c r="C116" s="9"/>
      <c r="D116" s="10">
        <f>SUM(D86:D115)</f>
        <v>1075326.8599999999</v>
      </c>
    </row>
    <row r="117" spans="1:4" s="16" customFormat="1" ht="24.75" customHeight="1">
      <c r="A117" s="5"/>
      <c r="B117" s="5"/>
      <c r="C117" s="12"/>
      <c r="D117" s="15"/>
    </row>
    <row r="118" spans="1:4" s="16" customFormat="1" ht="24.75" customHeight="1">
      <c r="A118" s="5" t="s">
        <v>4</v>
      </c>
      <c r="B118" s="6">
        <v>43118</v>
      </c>
      <c r="C118" s="12" t="s">
        <v>17</v>
      </c>
      <c r="D118" s="15">
        <v>342109.95</v>
      </c>
    </row>
    <row r="119" spans="1:4" s="16" customFormat="1" ht="24.75" customHeight="1">
      <c r="A119" s="5" t="s">
        <v>4</v>
      </c>
      <c r="B119" s="6">
        <v>43138</v>
      </c>
      <c r="C119" s="12" t="s">
        <v>17</v>
      </c>
      <c r="D119" s="15">
        <v>11801.2</v>
      </c>
    </row>
    <row r="120" spans="1:4" s="16" customFormat="1" ht="24.75" customHeight="1">
      <c r="A120" s="5" t="s">
        <v>4</v>
      </c>
      <c r="B120" s="6">
        <v>43150</v>
      </c>
      <c r="C120" s="12" t="s">
        <v>17</v>
      </c>
      <c r="D120" s="15">
        <v>336079.14</v>
      </c>
    </row>
    <row r="121" spans="1:4" s="16" customFormat="1" ht="24.75" customHeight="1">
      <c r="A121" s="5" t="s">
        <v>4</v>
      </c>
      <c r="B121" s="6">
        <v>43167</v>
      </c>
      <c r="C121" s="12" t="s">
        <v>17</v>
      </c>
      <c r="D121" s="15">
        <v>100000</v>
      </c>
    </row>
    <row r="122" spans="1:4" s="16" customFormat="1" ht="24.75" customHeight="1">
      <c r="A122" s="5" t="s">
        <v>4</v>
      </c>
      <c r="B122" s="6">
        <v>43173</v>
      </c>
      <c r="C122" s="12" t="s">
        <v>17</v>
      </c>
      <c r="D122" s="15">
        <v>336079.14</v>
      </c>
    </row>
    <row r="123" spans="1:4" s="16" customFormat="1" ht="24.75" customHeight="1">
      <c r="A123" s="5" t="s">
        <v>4</v>
      </c>
      <c r="B123" s="6">
        <v>43201</v>
      </c>
      <c r="C123" s="12" t="s">
        <v>17</v>
      </c>
      <c r="D123" s="15">
        <v>336079.14</v>
      </c>
    </row>
    <row r="124" spans="1:4" s="16" customFormat="1" ht="24.75" customHeight="1">
      <c r="A124" s="5" t="s">
        <v>4</v>
      </c>
      <c r="B124" s="6">
        <v>43206</v>
      </c>
      <c r="C124" s="12" t="s">
        <v>17</v>
      </c>
      <c r="D124" s="15">
        <v>2900.24</v>
      </c>
    </row>
    <row r="125" spans="1:4" s="16" customFormat="1" ht="24.75" customHeight="1">
      <c r="A125" s="5" t="s">
        <v>4</v>
      </c>
      <c r="B125" s="6">
        <v>43234</v>
      </c>
      <c r="C125" s="12" t="s">
        <v>17</v>
      </c>
      <c r="D125" s="15">
        <v>336079.14</v>
      </c>
    </row>
    <row r="126" spans="1:4" s="16" customFormat="1" ht="24.75" customHeight="1">
      <c r="A126" s="5" t="s">
        <v>4</v>
      </c>
      <c r="B126" s="6">
        <v>43263</v>
      </c>
      <c r="C126" s="12" t="s">
        <v>17</v>
      </c>
      <c r="D126" s="15">
        <v>338168.25</v>
      </c>
    </row>
    <row r="127" spans="1:4" s="16" customFormat="1" ht="24.75" customHeight="1">
      <c r="A127" s="5" t="s">
        <v>4</v>
      </c>
      <c r="B127" s="6">
        <v>43293</v>
      </c>
      <c r="C127" s="12" t="s">
        <v>17</v>
      </c>
      <c r="D127" s="15">
        <v>338168.25</v>
      </c>
    </row>
    <row r="128" spans="1:4" s="16" customFormat="1" ht="24.75" customHeight="1">
      <c r="A128" s="5" t="s">
        <v>4</v>
      </c>
      <c r="B128" s="6">
        <v>43325</v>
      </c>
      <c r="C128" s="12" t="s">
        <v>17</v>
      </c>
      <c r="D128" s="15">
        <v>345845.06</v>
      </c>
    </row>
    <row r="129" spans="1:4" s="16" customFormat="1" ht="24.75" customHeight="1">
      <c r="A129" s="5" t="s">
        <v>4</v>
      </c>
      <c r="B129" s="6">
        <v>43384</v>
      </c>
      <c r="C129" s="12" t="s">
        <v>17</v>
      </c>
      <c r="D129" s="15">
        <v>362183.23</v>
      </c>
    </row>
    <row r="130" spans="1:4" s="16" customFormat="1" ht="24.75" customHeight="1">
      <c r="A130" s="5" t="s">
        <v>4</v>
      </c>
      <c r="B130" s="6">
        <v>43395</v>
      </c>
      <c r="C130" s="12" t="s">
        <v>17</v>
      </c>
      <c r="D130" s="15">
        <v>5178.7</v>
      </c>
    </row>
    <row r="131" spans="1:4" s="16" customFormat="1" ht="24.75" customHeight="1">
      <c r="A131" s="5" t="s">
        <v>4</v>
      </c>
      <c r="B131" s="6">
        <v>43410</v>
      </c>
      <c r="C131" s="12" t="s">
        <v>17</v>
      </c>
      <c r="D131" s="15">
        <v>362183.23</v>
      </c>
    </row>
    <row r="132" spans="1:4" s="16" customFormat="1" ht="24.75" customHeight="1">
      <c r="A132" s="5" t="s">
        <v>4</v>
      </c>
      <c r="B132" s="6">
        <v>43413</v>
      </c>
      <c r="C132" s="12" t="s">
        <v>17</v>
      </c>
      <c r="D132" s="15">
        <v>600000</v>
      </c>
    </row>
    <row r="133" spans="1:4" s="16" customFormat="1" ht="24.75" customHeight="1">
      <c r="A133" s="5" t="s">
        <v>4</v>
      </c>
      <c r="B133" s="6">
        <v>43439</v>
      </c>
      <c r="C133" s="12" t="s">
        <v>17</v>
      </c>
      <c r="D133" s="15">
        <v>362183.23</v>
      </c>
    </row>
    <row r="134" spans="1:4" s="11" customFormat="1" ht="24.75" customHeight="1">
      <c r="A134" s="2" t="s">
        <v>10</v>
      </c>
      <c r="B134" s="2"/>
      <c r="C134" s="9"/>
      <c r="D134" s="10">
        <f>SUM(D118:D133)</f>
        <v>4515037.9</v>
      </c>
    </row>
    <row r="135" spans="1:4" s="16" customFormat="1" ht="24.75" customHeight="1">
      <c r="A135" s="5"/>
      <c r="B135" s="5"/>
      <c r="C135" s="12"/>
      <c r="D135" s="15"/>
    </row>
    <row r="136" spans="1:4" s="16" customFormat="1" ht="24.75" customHeight="1">
      <c r="A136" s="5" t="s">
        <v>4</v>
      </c>
      <c r="B136" s="6">
        <v>43175</v>
      </c>
      <c r="C136" s="12" t="s">
        <v>18</v>
      </c>
      <c r="D136" s="15">
        <v>4139.6</v>
      </c>
    </row>
    <row r="137" spans="1:4" s="16" customFormat="1" ht="24.75" customHeight="1">
      <c r="A137" s="5" t="s">
        <v>4</v>
      </c>
      <c r="B137" s="6">
        <v>43326</v>
      </c>
      <c r="C137" s="12" t="s">
        <v>18</v>
      </c>
      <c r="D137" s="15">
        <v>4261.15</v>
      </c>
    </row>
    <row r="138" spans="1:4" s="16" customFormat="1" ht="24.75" customHeight="1">
      <c r="A138" s="5" t="s">
        <v>4</v>
      </c>
      <c r="B138" s="6">
        <v>43327</v>
      </c>
      <c r="C138" s="12" t="s">
        <v>18</v>
      </c>
      <c r="D138" s="15">
        <v>21305.75</v>
      </c>
    </row>
    <row r="139" spans="1:4" s="16" customFormat="1" ht="24.75" customHeight="1">
      <c r="A139" s="5" t="s">
        <v>4</v>
      </c>
      <c r="B139" s="6">
        <v>43410</v>
      </c>
      <c r="C139" s="12" t="s">
        <v>18</v>
      </c>
      <c r="D139" s="15">
        <v>21305.75</v>
      </c>
    </row>
    <row r="140" spans="1:4" s="16" customFormat="1" ht="24.75" customHeight="1">
      <c r="A140" s="5" t="s">
        <v>4</v>
      </c>
      <c r="B140" s="6">
        <v>43439</v>
      </c>
      <c r="C140" s="12" t="s">
        <v>18</v>
      </c>
      <c r="D140" s="15">
        <v>4261.15</v>
      </c>
    </row>
    <row r="141" spans="1:4" s="11" customFormat="1" ht="24.75" customHeight="1">
      <c r="A141" s="2" t="s">
        <v>10</v>
      </c>
      <c r="B141" s="2"/>
      <c r="C141" s="9"/>
      <c r="D141" s="10">
        <f>SUM(D136:D140)</f>
        <v>55273.4</v>
      </c>
    </row>
    <row r="142" spans="1:4" s="16" customFormat="1" ht="24.75" customHeight="1">
      <c r="A142" s="5"/>
      <c r="B142" s="5"/>
      <c r="C142" s="12"/>
      <c r="D142" s="15"/>
    </row>
    <row r="143" spans="1:4" s="16" customFormat="1" ht="24.75" customHeight="1">
      <c r="A143" s="5" t="s">
        <v>4</v>
      </c>
      <c r="B143" s="6">
        <v>43138</v>
      </c>
      <c r="C143" s="12" t="s">
        <v>19</v>
      </c>
      <c r="D143" s="15">
        <v>38498.28</v>
      </c>
    </row>
    <row r="144" spans="1:4" s="16" customFormat="1" ht="24.75" customHeight="1">
      <c r="A144" s="5" t="s">
        <v>4</v>
      </c>
      <c r="B144" s="6">
        <v>43167</v>
      </c>
      <c r="C144" s="12" t="s">
        <v>19</v>
      </c>
      <c r="D144" s="15">
        <v>38498.28</v>
      </c>
    </row>
    <row r="145" spans="1:4" s="16" customFormat="1" ht="24.75" customHeight="1">
      <c r="A145" s="5" t="s">
        <v>4</v>
      </c>
      <c r="B145" s="6">
        <v>43192</v>
      </c>
      <c r="C145" s="12" t="s">
        <v>19</v>
      </c>
      <c r="D145" s="15">
        <v>38498.28</v>
      </c>
    </row>
    <row r="146" spans="1:4" s="16" customFormat="1" ht="24.75" customHeight="1">
      <c r="A146" s="5" t="s">
        <v>4</v>
      </c>
      <c r="B146" s="6">
        <v>43224</v>
      </c>
      <c r="C146" s="12" t="s">
        <v>19</v>
      </c>
      <c r="D146" s="15">
        <v>38498.28</v>
      </c>
    </row>
    <row r="147" spans="1:4" s="16" customFormat="1" ht="24.75" customHeight="1">
      <c r="A147" s="5" t="s">
        <v>4</v>
      </c>
      <c r="B147" s="6">
        <v>43257</v>
      </c>
      <c r="C147" s="12" t="s">
        <v>19</v>
      </c>
      <c r="D147" s="15">
        <v>38498.28</v>
      </c>
    </row>
    <row r="148" spans="1:4" s="16" customFormat="1" ht="24.75" customHeight="1">
      <c r="A148" s="5" t="s">
        <v>4</v>
      </c>
      <c r="B148" s="6">
        <v>43286</v>
      </c>
      <c r="C148" s="12" t="s">
        <v>19</v>
      </c>
      <c r="D148" s="15">
        <v>38498.28</v>
      </c>
    </row>
    <row r="149" spans="1:4" s="16" customFormat="1" ht="24.75" customHeight="1">
      <c r="A149" s="5" t="s">
        <v>4</v>
      </c>
      <c r="B149" s="6">
        <v>43315</v>
      </c>
      <c r="C149" s="12" t="s">
        <v>19</v>
      </c>
      <c r="D149" s="15">
        <v>38498.28</v>
      </c>
    </row>
    <row r="150" spans="1:4" s="16" customFormat="1" ht="24.75" customHeight="1">
      <c r="A150" s="5" t="s">
        <v>4</v>
      </c>
      <c r="B150" s="6">
        <v>43353</v>
      </c>
      <c r="C150" s="12" t="s">
        <v>19</v>
      </c>
      <c r="D150" s="15">
        <v>38498.28</v>
      </c>
    </row>
    <row r="151" spans="1:4" s="16" customFormat="1" ht="24.75" customHeight="1">
      <c r="A151" s="5" t="s">
        <v>4</v>
      </c>
      <c r="B151" s="6">
        <v>43389</v>
      </c>
      <c r="C151" s="12" t="s">
        <v>19</v>
      </c>
      <c r="D151" s="15">
        <v>38498.28</v>
      </c>
    </row>
    <row r="152" spans="1:4" s="16" customFormat="1" ht="24.75" customHeight="1">
      <c r="A152" s="5" t="s">
        <v>4</v>
      </c>
      <c r="B152" s="6">
        <v>43399</v>
      </c>
      <c r="C152" s="12" t="s">
        <v>19</v>
      </c>
      <c r="D152" s="15">
        <v>38498.28</v>
      </c>
    </row>
    <row r="153" spans="1:4" s="16" customFormat="1" ht="24.75" customHeight="1">
      <c r="A153" s="5" t="s">
        <v>4</v>
      </c>
      <c r="B153" s="5" t="s">
        <v>20</v>
      </c>
      <c r="C153" s="12" t="s">
        <v>19</v>
      </c>
      <c r="D153" s="15">
        <v>38498.28</v>
      </c>
    </row>
    <row r="154" spans="1:4" s="11" customFormat="1" ht="24.75" customHeight="1">
      <c r="A154" s="2" t="s">
        <v>10</v>
      </c>
      <c r="B154" s="2"/>
      <c r="C154" s="9"/>
      <c r="D154" s="10">
        <f>SUM(D143:D153)</f>
        <v>423481.0800000001</v>
      </c>
    </row>
    <row r="155" spans="1:4" s="16" customFormat="1" ht="24.75" customHeight="1">
      <c r="A155" s="5"/>
      <c r="B155" s="5"/>
      <c r="C155" s="12"/>
      <c r="D155" s="15"/>
    </row>
    <row r="156" spans="1:4" s="16" customFormat="1" ht="24.75" customHeight="1">
      <c r="A156" s="5" t="s">
        <v>4</v>
      </c>
      <c r="B156" s="6">
        <v>43315</v>
      </c>
      <c r="C156" s="12" t="s">
        <v>21</v>
      </c>
      <c r="D156" s="15">
        <v>13000</v>
      </c>
    </row>
    <row r="157" spans="1:4" s="16" customFormat="1" ht="24.75" customHeight="1">
      <c r="A157" s="5"/>
      <c r="B157" s="5"/>
      <c r="C157" s="12"/>
      <c r="D157" s="15"/>
    </row>
    <row r="158" spans="1:4" s="11" customFormat="1" ht="24.75" customHeight="1">
      <c r="A158" s="19" t="s">
        <v>31</v>
      </c>
      <c r="B158" s="2"/>
      <c r="C158" s="9"/>
      <c r="D158" s="10">
        <f>D52+D39+D73+D82+D84+U12+D116+U15+D134+D141+U17+D154+D156</f>
        <v>17748862.629999995</v>
      </c>
    </row>
  </sheetData>
  <sheetProtection/>
  <mergeCells count="2">
    <mergeCell ref="A2:D2"/>
    <mergeCell ref="A1:D1"/>
  </mergeCells>
  <printOptions/>
  <pageMargins left="0.5118110236220472" right="0.5118110236220472" top="0.3937007874015748" bottom="0.1968503937007874" header="0.31496062992125984" footer="0.31496062992125984"/>
  <pageSetup fitToHeight="3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2" width="12.7109375" style="1" customWidth="1"/>
    <col min="3" max="3" width="60.140625" style="0" customWidth="1"/>
    <col min="4" max="4" width="22.28125" style="7" customWidth="1"/>
    <col min="5" max="6" width="12.7109375" style="0" customWidth="1"/>
  </cols>
  <sheetData>
    <row r="1" spans="1:5" ht="19.5">
      <c r="A1" s="25" t="s">
        <v>46</v>
      </c>
      <c r="B1" s="25"/>
      <c r="C1" s="25"/>
      <c r="D1" s="25"/>
      <c r="E1" s="22"/>
    </row>
    <row r="2" spans="1:4" ht="15.75">
      <c r="A2" s="24" t="s">
        <v>48</v>
      </c>
      <c r="B2" s="24"/>
      <c r="C2" s="24"/>
      <c r="D2" s="24"/>
    </row>
    <row r="3" spans="1:4" s="14" customFormat="1" ht="24.75" customHeight="1">
      <c r="A3" s="2" t="s">
        <v>0</v>
      </c>
      <c r="B3" s="2" t="s">
        <v>3</v>
      </c>
      <c r="C3" s="2" t="s">
        <v>1</v>
      </c>
      <c r="D3" s="13" t="s">
        <v>2</v>
      </c>
    </row>
    <row r="4" spans="1:4" ht="24.75" customHeight="1">
      <c r="A4" s="5" t="s">
        <v>22</v>
      </c>
      <c r="B4" s="4">
        <v>43117</v>
      </c>
      <c r="C4" s="12" t="s">
        <v>23</v>
      </c>
      <c r="D4" s="8">
        <v>234689.29</v>
      </c>
    </row>
    <row r="5" spans="1:4" ht="24.75" customHeight="1">
      <c r="A5" s="5" t="s">
        <v>22</v>
      </c>
      <c r="B5" s="4">
        <v>43150</v>
      </c>
      <c r="C5" s="12" t="s">
        <v>23</v>
      </c>
      <c r="D5" s="8">
        <v>406998.73</v>
      </c>
    </row>
    <row r="6" spans="1:4" ht="24.75" customHeight="1">
      <c r="A6" s="5" t="s">
        <v>22</v>
      </c>
      <c r="B6" s="4">
        <v>43172</v>
      </c>
      <c r="C6" s="12" t="s">
        <v>23</v>
      </c>
      <c r="D6" s="8">
        <v>236515.03</v>
      </c>
    </row>
    <row r="7" spans="1:4" ht="24.75" customHeight="1">
      <c r="A7" s="5" t="s">
        <v>22</v>
      </c>
      <c r="B7" s="4">
        <v>43203</v>
      </c>
      <c r="C7" s="12" t="s">
        <v>23</v>
      </c>
      <c r="D7" s="8">
        <v>230851.78</v>
      </c>
    </row>
    <row r="8" spans="1:4" ht="24.75" customHeight="1">
      <c r="A8" s="5" t="s">
        <v>22</v>
      </c>
      <c r="B8" s="4">
        <v>43234</v>
      </c>
      <c r="C8" s="12" t="s">
        <v>23</v>
      </c>
      <c r="D8" s="8">
        <v>238144.74</v>
      </c>
    </row>
    <row r="9" spans="1:4" ht="24.75" customHeight="1">
      <c r="A9" s="5" t="s">
        <v>22</v>
      </c>
      <c r="B9" s="4">
        <v>43264</v>
      </c>
      <c r="C9" s="12" t="s">
        <v>23</v>
      </c>
      <c r="D9" s="8">
        <v>244602.98</v>
      </c>
    </row>
    <row r="10" spans="1:4" ht="24.75" customHeight="1">
      <c r="A10" s="5" t="s">
        <v>22</v>
      </c>
      <c r="B10" s="6">
        <v>43294</v>
      </c>
      <c r="C10" s="12" t="s">
        <v>23</v>
      </c>
      <c r="D10" s="8">
        <v>243425.83</v>
      </c>
    </row>
    <row r="11" spans="1:4" ht="24.75" customHeight="1">
      <c r="A11" s="5" t="s">
        <v>22</v>
      </c>
      <c r="B11" s="4">
        <v>43325</v>
      </c>
      <c r="C11" s="12" t="s">
        <v>23</v>
      </c>
      <c r="D11" s="8">
        <v>248451.85</v>
      </c>
    </row>
    <row r="12" spans="1:4" ht="24.75" customHeight="1">
      <c r="A12" s="5" t="s">
        <v>22</v>
      </c>
      <c r="B12" s="6">
        <v>43357</v>
      </c>
      <c r="C12" s="12" t="s">
        <v>23</v>
      </c>
      <c r="D12" s="8">
        <v>241146.47</v>
      </c>
    </row>
    <row r="13" spans="1:4" ht="24.75" customHeight="1">
      <c r="A13" s="5" t="s">
        <v>22</v>
      </c>
      <c r="B13" s="6">
        <v>43388</v>
      </c>
      <c r="C13" s="12" t="s">
        <v>23</v>
      </c>
      <c r="D13" s="8">
        <v>254980.4</v>
      </c>
    </row>
    <row r="14" spans="1:4" ht="24.75" customHeight="1">
      <c r="A14" s="5" t="s">
        <v>22</v>
      </c>
      <c r="B14" s="4">
        <v>43423</v>
      </c>
      <c r="C14" s="12" t="s">
        <v>23</v>
      </c>
      <c r="D14" s="8">
        <v>501438.95</v>
      </c>
    </row>
    <row r="15" spans="1:4" ht="24.75" customHeight="1">
      <c r="A15" s="5" t="s">
        <v>22</v>
      </c>
      <c r="B15" s="4">
        <v>43462</v>
      </c>
      <c r="C15" s="12" t="s">
        <v>23</v>
      </c>
      <c r="D15" s="8">
        <v>343816.73</v>
      </c>
    </row>
    <row r="16" spans="1:4" s="11" customFormat="1" ht="24.75" customHeight="1">
      <c r="A16" s="2" t="s">
        <v>10</v>
      </c>
      <c r="B16" s="18"/>
      <c r="C16" s="9"/>
      <c r="D16" s="10">
        <f>SUM(D4:D15)</f>
        <v>3425062.7800000003</v>
      </c>
    </row>
    <row r="17" spans="1:4" ht="24.75" customHeight="1">
      <c r="A17" s="3"/>
      <c r="B17" s="5"/>
      <c r="C17" s="12"/>
      <c r="D17" s="8"/>
    </row>
    <row r="18" spans="1:4" ht="24.75" customHeight="1">
      <c r="A18" s="5" t="s">
        <v>24</v>
      </c>
      <c r="B18" s="4">
        <v>43179</v>
      </c>
      <c r="C18" s="12" t="s">
        <v>25</v>
      </c>
      <c r="D18" s="8">
        <v>62491</v>
      </c>
    </row>
    <row r="19" spans="1:4" ht="24.75" customHeight="1">
      <c r="A19" s="5" t="s">
        <v>24</v>
      </c>
      <c r="B19" s="4">
        <v>43208</v>
      </c>
      <c r="C19" s="12" t="s">
        <v>25</v>
      </c>
      <c r="D19" s="8">
        <v>62491</v>
      </c>
    </row>
    <row r="20" spans="1:4" ht="24.75" customHeight="1">
      <c r="A20" s="5" t="s">
        <v>24</v>
      </c>
      <c r="B20" s="4">
        <v>43241</v>
      </c>
      <c r="C20" s="12" t="s">
        <v>25</v>
      </c>
      <c r="D20" s="8">
        <v>62427.4</v>
      </c>
    </row>
    <row r="21" spans="1:4" ht="24.75" customHeight="1">
      <c r="A21" s="5" t="s">
        <v>24</v>
      </c>
      <c r="B21" s="4">
        <v>43252</v>
      </c>
      <c r="C21" s="12" t="s">
        <v>25</v>
      </c>
      <c r="D21" s="8">
        <v>62469.8</v>
      </c>
    </row>
    <row r="22" spans="1:4" ht="24.75" customHeight="1">
      <c r="A22" s="5" t="s">
        <v>24</v>
      </c>
      <c r="B22" s="4">
        <v>43285</v>
      </c>
      <c r="C22" s="12" t="s">
        <v>25</v>
      </c>
      <c r="D22" s="8">
        <v>62469.8</v>
      </c>
    </row>
    <row r="23" spans="1:4" ht="24.75" customHeight="1">
      <c r="A23" s="5" t="s">
        <v>24</v>
      </c>
      <c r="B23" s="4">
        <v>43320</v>
      </c>
      <c r="C23" s="12" t="s">
        <v>25</v>
      </c>
      <c r="D23" s="8">
        <v>1579.4</v>
      </c>
    </row>
    <row r="24" spans="1:4" ht="24.75" customHeight="1">
      <c r="A24" s="5" t="s">
        <v>24</v>
      </c>
      <c r="B24" s="6">
        <v>43329</v>
      </c>
      <c r="C24" s="12" t="s">
        <v>25</v>
      </c>
      <c r="D24" s="8">
        <v>60890.4</v>
      </c>
    </row>
    <row r="25" spans="1:4" ht="24.75" customHeight="1">
      <c r="A25" s="5" t="s">
        <v>24</v>
      </c>
      <c r="B25" s="4">
        <v>43348</v>
      </c>
      <c r="C25" s="12" t="s">
        <v>25</v>
      </c>
      <c r="D25" s="8">
        <v>62469.8</v>
      </c>
    </row>
    <row r="26" spans="1:4" ht="24.75" customHeight="1">
      <c r="A26" s="5" t="s">
        <v>24</v>
      </c>
      <c r="B26" s="4">
        <v>43377</v>
      </c>
      <c r="C26" s="12" t="s">
        <v>25</v>
      </c>
      <c r="D26" s="8">
        <v>62469.8</v>
      </c>
    </row>
    <row r="27" spans="1:4" ht="24.75" customHeight="1">
      <c r="A27" s="5" t="s">
        <v>24</v>
      </c>
      <c r="B27" s="4">
        <v>43411</v>
      </c>
      <c r="C27" s="12" t="s">
        <v>25</v>
      </c>
      <c r="D27" s="8">
        <v>62469.8</v>
      </c>
    </row>
    <row r="28" spans="1:4" ht="24.75" customHeight="1">
      <c r="A28" s="5" t="s">
        <v>24</v>
      </c>
      <c r="B28" s="4">
        <v>43437</v>
      </c>
      <c r="C28" s="12" t="s">
        <v>25</v>
      </c>
      <c r="D28" s="8">
        <v>1579.4</v>
      </c>
    </row>
    <row r="29" spans="1:4" ht="24.75" customHeight="1">
      <c r="A29" s="5" t="s">
        <v>24</v>
      </c>
      <c r="B29" s="4">
        <v>43439</v>
      </c>
      <c r="C29" s="12" t="s">
        <v>25</v>
      </c>
      <c r="D29" s="8">
        <v>60890.4</v>
      </c>
    </row>
    <row r="30" spans="1:4" s="11" customFormat="1" ht="24.75" customHeight="1">
      <c r="A30" s="2" t="s">
        <v>10</v>
      </c>
      <c r="B30" s="18"/>
      <c r="C30" s="9"/>
      <c r="D30" s="10">
        <f>SUM(D18:D29)</f>
        <v>624698.0000000001</v>
      </c>
    </row>
    <row r="31" spans="1:4" ht="24.75" customHeight="1">
      <c r="A31" s="3"/>
      <c r="B31" s="4"/>
      <c r="C31" s="12"/>
      <c r="D31" s="8"/>
    </row>
    <row r="32" spans="1:4" ht="24.75" customHeight="1">
      <c r="A32" s="5" t="s">
        <v>24</v>
      </c>
      <c r="B32" s="4">
        <v>43179</v>
      </c>
      <c r="C32" s="12" t="s">
        <v>26</v>
      </c>
      <c r="D32" s="8">
        <v>41473.2</v>
      </c>
    </row>
    <row r="33" spans="1:4" ht="24.75" customHeight="1">
      <c r="A33" s="5" t="s">
        <v>24</v>
      </c>
      <c r="B33" s="4">
        <v>43208</v>
      </c>
      <c r="C33" s="12" t="s">
        <v>26</v>
      </c>
      <c r="D33" s="8">
        <v>41473.2</v>
      </c>
    </row>
    <row r="34" spans="1:4" ht="24.75" customHeight="1">
      <c r="A34" s="5" t="s">
        <v>24</v>
      </c>
      <c r="B34" s="4">
        <v>43242</v>
      </c>
      <c r="C34" s="12" t="s">
        <v>26</v>
      </c>
      <c r="D34" s="8">
        <v>41473.2</v>
      </c>
    </row>
    <row r="35" spans="1:4" ht="24.75" customHeight="1">
      <c r="A35" s="5" t="s">
        <v>24</v>
      </c>
      <c r="B35" s="4">
        <v>43252</v>
      </c>
      <c r="C35" s="12" t="s">
        <v>26</v>
      </c>
      <c r="D35" s="8">
        <v>41473.2</v>
      </c>
    </row>
    <row r="36" spans="1:4" ht="24.75" customHeight="1">
      <c r="A36" s="5" t="s">
        <v>24</v>
      </c>
      <c r="B36" s="4">
        <v>43285</v>
      </c>
      <c r="C36" s="12" t="s">
        <v>26</v>
      </c>
      <c r="D36" s="8">
        <v>41473.2</v>
      </c>
    </row>
    <row r="37" spans="1:4" ht="24.75" customHeight="1">
      <c r="A37" s="5" t="s">
        <v>24</v>
      </c>
      <c r="B37" s="4">
        <v>43320</v>
      </c>
      <c r="C37" s="12" t="s">
        <v>26</v>
      </c>
      <c r="D37" s="8">
        <v>41473.2</v>
      </c>
    </row>
    <row r="38" spans="1:4" ht="24.75" customHeight="1">
      <c r="A38" s="5" t="s">
        <v>24</v>
      </c>
      <c r="B38" s="4">
        <v>43348</v>
      </c>
      <c r="C38" s="12" t="s">
        <v>26</v>
      </c>
      <c r="D38" s="8">
        <v>41473.2</v>
      </c>
    </row>
    <row r="39" spans="1:4" ht="24.75" customHeight="1">
      <c r="A39" s="5" t="s">
        <v>24</v>
      </c>
      <c r="B39" s="4">
        <v>43377</v>
      </c>
      <c r="C39" s="12" t="s">
        <v>26</v>
      </c>
      <c r="D39" s="8">
        <v>41473.2</v>
      </c>
    </row>
    <row r="40" spans="1:4" ht="24.75" customHeight="1">
      <c r="A40" s="5" t="s">
        <v>24</v>
      </c>
      <c r="B40" s="4">
        <v>43411</v>
      </c>
      <c r="C40" s="12" t="s">
        <v>26</v>
      </c>
      <c r="D40" s="8">
        <v>41473.2</v>
      </c>
    </row>
    <row r="41" spans="1:4" ht="24.75" customHeight="1">
      <c r="A41" s="5" t="s">
        <v>24</v>
      </c>
      <c r="B41" s="4">
        <v>43437</v>
      </c>
      <c r="C41" s="12" t="s">
        <v>26</v>
      </c>
      <c r="D41" s="8">
        <v>41473.2</v>
      </c>
    </row>
    <row r="42" spans="1:4" s="11" customFormat="1" ht="24.75" customHeight="1">
      <c r="A42" s="2" t="s">
        <v>10</v>
      </c>
      <c r="B42" s="18"/>
      <c r="C42" s="9"/>
      <c r="D42" s="10">
        <f>SUM(D32:D41)</f>
        <v>414732.00000000006</v>
      </c>
    </row>
    <row r="43" spans="1:4" s="16" customFormat="1" ht="24.75" customHeight="1">
      <c r="A43" s="5"/>
      <c r="B43" s="5"/>
      <c r="C43" s="12"/>
      <c r="D43" s="15"/>
    </row>
    <row r="44" spans="1:4" ht="24.75" customHeight="1">
      <c r="A44" s="5" t="s">
        <v>24</v>
      </c>
      <c r="B44" s="4">
        <v>43179</v>
      </c>
      <c r="C44" s="12" t="s">
        <v>27</v>
      </c>
      <c r="D44" s="8">
        <v>26934.6</v>
      </c>
    </row>
    <row r="45" spans="1:4" ht="24.75" customHeight="1">
      <c r="A45" s="5" t="s">
        <v>24</v>
      </c>
      <c r="B45" s="4">
        <v>43208</v>
      </c>
      <c r="C45" s="12" t="s">
        <v>27</v>
      </c>
      <c r="D45" s="8">
        <v>26934.6</v>
      </c>
    </row>
    <row r="46" spans="1:4" ht="24.75" customHeight="1">
      <c r="A46" s="5" t="s">
        <v>24</v>
      </c>
      <c r="B46" s="4">
        <v>43242</v>
      </c>
      <c r="C46" s="12" t="s">
        <v>27</v>
      </c>
      <c r="D46" s="8">
        <v>26934.6</v>
      </c>
    </row>
    <row r="47" spans="1:4" ht="24.75" customHeight="1">
      <c r="A47" s="5" t="s">
        <v>24</v>
      </c>
      <c r="B47" s="4">
        <v>43252</v>
      </c>
      <c r="C47" s="12" t="s">
        <v>27</v>
      </c>
      <c r="D47" s="8">
        <v>26934.6</v>
      </c>
    </row>
    <row r="48" spans="1:4" ht="24.75" customHeight="1">
      <c r="A48" s="5" t="s">
        <v>24</v>
      </c>
      <c r="B48" s="4">
        <v>43285</v>
      </c>
      <c r="C48" s="12" t="s">
        <v>27</v>
      </c>
      <c r="D48" s="8">
        <v>26934.6</v>
      </c>
    </row>
    <row r="49" spans="1:4" ht="24.75" customHeight="1">
      <c r="A49" s="5" t="s">
        <v>24</v>
      </c>
      <c r="B49" s="4">
        <v>43320</v>
      </c>
      <c r="C49" s="12" t="s">
        <v>27</v>
      </c>
      <c r="D49" s="8">
        <v>26934.6</v>
      </c>
    </row>
    <row r="50" spans="1:4" ht="24.75" customHeight="1">
      <c r="A50" s="5" t="s">
        <v>24</v>
      </c>
      <c r="B50" s="4">
        <v>43348</v>
      </c>
      <c r="C50" s="12" t="s">
        <v>27</v>
      </c>
      <c r="D50" s="8">
        <v>26934.6</v>
      </c>
    </row>
    <row r="51" spans="1:4" ht="24.75" customHeight="1">
      <c r="A51" s="5" t="s">
        <v>24</v>
      </c>
      <c r="B51" s="4">
        <v>43377</v>
      </c>
      <c r="C51" s="12" t="s">
        <v>27</v>
      </c>
      <c r="D51" s="8">
        <v>26934.6</v>
      </c>
    </row>
    <row r="52" spans="1:4" ht="24.75" customHeight="1">
      <c r="A52" s="5" t="s">
        <v>24</v>
      </c>
      <c r="B52" s="4">
        <v>43411</v>
      </c>
      <c r="C52" s="12" t="s">
        <v>27</v>
      </c>
      <c r="D52" s="8">
        <v>26934.6</v>
      </c>
    </row>
    <row r="53" spans="1:4" ht="24.75" customHeight="1">
      <c r="A53" s="5" t="s">
        <v>24</v>
      </c>
      <c r="B53" s="4">
        <v>43437</v>
      </c>
      <c r="C53" s="12" t="s">
        <v>27</v>
      </c>
      <c r="D53" s="8">
        <v>26934.6</v>
      </c>
    </row>
    <row r="54" spans="1:4" s="11" customFormat="1" ht="24.75" customHeight="1">
      <c r="A54" s="2" t="s">
        <v>10</v>
      </c>
      <c r="B54" s="18"/>
      <c r="C54" s="9"/>
      <c r="D54" s="10">
        <f>SUM(D44:D53)</f>
        <v>269346</v>
      </c>
    </row>
    <row r="55" spans="1:4" s="16" customFormat="1" ht="24.75" customHeight="1">
      <c r="A55" s="5"/>
      <c r="B55" s="5"/>
      <c r="C55" s="12"/>
      <c r="D55" s="15"/>
    </row>
    <row r="56" spans="1:4" ht="24.75" customHeight="1">
      <c r="A56" s="5" t="s">
        <v>24</v>
      </c>
      <c r="B56" s="4">
        <v>43179</v>
      </c>
      <c r="C56" s="12" t="s">
        <v>28</v>
      </c>
      <c r="D56" s="8">
        <v>505.6</v>
      </c>
    </row>
    <row r="57" spans="1:4" ht="24.75" customHeight="1">
      <c r="A57" s="5" t="s">
        <v>24</v>
      </c>
      <c r="B57" s="4">
        <v>43208</v>
      </c>
      <c r="C57" s="12" t="s">
        <v>28</v>
      </c>
      <c r="D57" s="8">
        <v>505.6</v>
      </c>
    </row>
    <row r="58" spans="1:4" ht="24.75" customHeight="1">
      <c r="A58" s="5" t="s">
        <v>24</v>
      </c>
      <c r="B58" s="4">
        <v>43242</v>
      </c>
      <c r="C58" s="12" t="s">
        <v>28</v>
      </c>
      <c r="D58" s="8">
        <v>505.6</v>
      </c>
    </row>
    <row r="59" spans="1:4" ht="24.75" customHeight="1">
      <c r="A59" s="5" t="s">
        <v>24</v>
      </c>
      <c r="B59" s="4">
        <v>43252</v>
      </c>
      <c r="C59" s="12" t="s">
        <v>28</v>
      </c>
      <c r="D59" s="8">
        <v>505.6</v>
      </c>
    </row>
    <row r="60" spans="1:4" ht="24.75" customHeight="1">
      <c r="A60" s="5" t="s">
        <v>24</v>
      </c>
      <c r="B60" s="4">
        <v>43285</v>
      </c>
      <c r="C60" s="12" t="s">
        <v>28</v>
      </c>
      <c r="D60" s="8">
        <v>505.6</v>
      </c>
    </row>
    <row r="61" spans="1:4" ht="24.75" customHeight="1">
      <c r="A61" s="5" t="s">
        <v>24</v>
      </c>
      <c r="B61" s="4">
        <v>43320</v>
      </c>
      <c r="C61" s="12" t="s">
        <v>28</v>
      </c>
      <c r="D61" s="8">
        <v>505.6</v>
      </c>
    </row>
    <row r="62" spans="1:4" ht="24.75" customHeight="1">
      <c r="A62" s="5" t="s">
        <v>24</v>
      </c>
      <c r="B62" s="4">
        <v>43348</v>
      </c>
      <c r="C62" s="12" t="s">
        <v>28</v>
      </c>
      <c r="D62" s="8">
        <v>505.6</v>
      </c>
    </row>
    <row r="63" spans="1:4" ht="24.75" customHeight="1">
      <c r="A63" s="5" t="s">
        <v>24</v>
      </c>
      <c r="B63" s="4">
        <v>43377</v>
      </c>
      <c r="C63" s="12" t="s">
        <v>28</v>
      </c>
      <c r="D63" s="8">
        <v>505.6</v>
      </c>
    </row>
    <row r="64" spans="1:4" ht="24.75" customHeight="1">
      <c r="A64" s="5" t="s">
        <v>24</v>
      </c>
      <c r="B64" s="4">
        <v>43411</v>
      </c>
      <c r="C64" s="12" t="s">
        <v>28</v>
      </c>
      <c r="D64" s="8">
        <v>505.6</v>
      </c>
    </row>
    <row r="65" spans="1:4" ht="24.75" customHeight="1">
      <c r="A65" s="5" t="s">
        <v>24</v>
      </c>
      <c r="B65" s="4">
        <v>43437</v>
      </c>
      <c r="C65" s="12" t="s">
        <v>28</v>
      </c>
      <c r="D65" s="8">
        <v>505.6</v>
      </c>
    </row>
    <row r="66" spans="1:4" s="11" customFormat="1" ht="24.75" customHeight="1">
      <c r="A66" s="2" t="s">
        <v>10</v>
      </c>
      <c r="B66" s="18"/>
      <c r="C66" s="9"/>
      <c r="D66" s="10">
        <f>SUM(D56:D65)</f>
        <v>5056</v>
      </c>
    </row>
    <row r="67" spans="1:4" s="16" customFormat="1" ht="24.75" customHeight="1">
      <c r="A67" s="5"/>
      <c r="B67" s="5"/>
      <c r="C67" s="12"/>
      <c r="D67" s="15"/>
    </row>
    <row r="68" spans="1:4" s="16" customFormat="1" ht="24.75" customHeight="1">
      <c r="A68" s="5" t="s">
        <v>22</v>
      </c>
      <c r="B68" s="6">
        <v>43172</v>
      </c>
      <c r="C68" s="12" t="s">
        <v>29</v>
      </c>
      <c r="D68" s="15">
        <v>13631.49</v>
      </c>
    </row>
    <row r="69" spans="1:4" s="16" customFormat="1" ht="24.75" customHeight="1">
      <c r="A69" s="5" t="s">
        <v>22</v>
      </c>
      <c r="B69" s="6">
        <v>43192</v>
      </c>
      <c r="C69" s="12" t="s">
        <v>29</v>
      </c>
      <c r="D69" s="15">
        <v>16357.8</v>
      </c>
    </row>
    <row r="70" spans="1:4" s="16" customFormat="1" ht="24.75" customHeight="1">
      <c r="A70" s="5" t="s">
        <v>22</v>
      </c>
      <c r="B70" s="6">
        <v>43222</v>
      </c>
      <c r="C70" s="12" t="s">
        <v>29</v>
      </c>
      <c r="D70" s="15">
        <v>16357.8</v>
      </c>
    </row>
    <row r="71" spans="1:4" s="16" customFormat="1" ht="24.75" customHeight="1">
      <c r="A71" s="5" t="s">
        <v>22</v>
      </c>
      <c r="B71" s="6">
        <v>43252</v>
      </c>
      <c r="C71" s="12" t="s">
        <v>29</v>
      </c>
      <c r="D71" s="15">
        <v>16357.8</v>
      </c>
    </row>
    <row r="72" spans="1:4" s="16" customFormat="1" ht="24.75" customHeight="1">
      <c r="A72" s="5" t="s">
        <v>22</v>
      </c>
      <c r="B72" s="6">
        <v>43285</v>
      </c>
      <c r="C72" s="12" t="s">
        <v>29</v>
      </c>
      <c r="D72" s="15">
        <v>16357.8</v>
      </c>
    </row>
    <row r="73" spans="1:4" s="16" customFormat="1" ht="24.75" customHeight="1">
      <c r="A73" s="5" t="s">
        <v>22</v>
      </c>
      <c r="B73" s="6">
        <v>43320</v>
      </c>
      <c r="C73" s="12" t="s">
        <v>29</v>
      </c>
      <c r="D73" s="15">
        <v>16357.8</v>
      </c>
    </row>
    <row r="74" spans="1:4" s="16" customFormat="1" ht="24.75" customHeight="1">
      <c r="A74" s="5" t="s">
        <v>22</v>
      </c>
      <c r="B74" s="6">
        <v>43348</v>
      </c>
      <c r="C74" s="12" t="s">
        <v>29</v>
      </c>
      <c r="D74" s="15">
        <v>16357.8</v>
      </c>
    </row>
    <row r="75" spans="1:4" s="16" customFormat="1" ht="24.75" customHeight="1">
      <c r="A75" s="5" t="s">
        <v>22</v>
      </c>
      <c r="B75" s="6">
        <v>43374</v>
      </c>
      <c r="C75" s="12" t="s">
        <v>29</v>
      </c>
      <c r="D75" s="15">
        <v>16357.8</v>
      </c>
    </row>
    <row r="76" spans="1:4" s="16" customFormat="1" ht="24.75" customHeight="1">
      <c r="A76" s="5" t="s">
        <v>22</v>
      </c>
      <c r="B76" s="6">
        <v>43403</v>
      </c>
      <c r="C76" s="12" t="s">
        <v>29</v>
      </c>
      <c r="D76" s="15">
        <v>16357.8</v>
      </c>
    </row>
    <row r="77" spans="1:4" s="11" customFormat="1" ht="24.75" customHeight="1">
      <c r="A77" s="2" t="s">
        <v>10</v>
      </c>
      <c r="B77" s="2"/>
      <c r="C77" s="9"/>
      <c r="D77" s="10">
        <f>SUM(D68:D76)</f>
        <v>144493.89</v>
      </c>
    </row>
    <row r="78" spans="1:4" s="16" customFormat="1" ht="24.75" customHeight="1">
      <c r="A78" s="5"/>
      <c r="B78" s="5"/>
      <c r="C78" s="12"/>
      <c r="D78" s="15"/>
    </row>
    <row r="79" spans="1:4" s="16" customFormat="1" ht="24.75" customHeight="1">
      <c r="A79" s="5" t="s">
        <v>24</v>
      </c>
      <c r="B79" s="6">
        <v>43102</v>
      </c>
      <c r="C79" s="12" t="s">
        <v>32</v>
      </c>
      <c r="D79" s="15">
        <v>56909.4</v>
      </c>
    </row>
    <row r="80" spans="1:4" s="16" customFormat="1" ht="24.75" customHeight="1">
      <c r="A80" s="5" t="s">
        <v>24</v>
      </c>
      <c r="B80" s="6">
        <v>43172</v>
      </c>
      <c r="C80" s="12" t="s">
        <v>33</v>
      </c>
      <c r="D80" s="15">
        <v>54865.16</v>
      </c>
    </row>
    <row r="81" spans="1:4" s="16" customFormat="1" ht="24.75" customHeight="1">
      <c r="A81" s="5" t="s">
        <v>24</v>
      </c>
      <c r="B81" s="6">
        <v>43244</v>
      </c>
      <c r="C81" s="12" t="s">
        <v>34</v>
      </c>
      <c r="D81" s="15">
        <v>194518.05</v>
      </c>
    </row>
    <row r="82" spans="1:4" s="16" customFormat="1" ht="24.75" customHeight="1">
      <c r="A82" s="5" t="s">
        <v>24</v>
      </c>
      <c r="B82" s="6">
        <v>43264</v>
      </c>
      <c r="C82" s="12" t="s">
        <v>35</v>
      </c>
      <c r="D82" s="15">
        <v>744363.32</v>
      </c>
    </row>
    <row r="83" spans="1:4" s="11" customFormat="1" ht="24.75" customHeight="1">
      <c r="A83" s="2" t="s">
        <v>10</v>
      </c>
      <c r="B83" s="2"/>
      <c r="C83" s="9"/>
      <c r="D83" s="10">
        <f>SUM(D79:D82)</f>
        <v>1050655.93</v>
      </c>
    </row>
    <row r="84" spans="1:4" s="16" customFormat="1" ht="24.75" customHeight="1">
      <c r="A84" s="5"/>
      <c r="B84" s="5"/>
      <c r="C84" s="12"/>
      <c r="D84" s="15"/>
    </row>
    <row r="85" spans="1:4" s="11" customFormat="1" ht="24.75" customHeight="1">
      <c r="A85" s="19" t="s">
        <v>30</v>
      </c>
      <c r="B85" s="2"/>
      <c r="C85" s="9"/>
      <c r="D85" s="10">
        <f>D83+D77+D66+D54+D42+D30+D16</f>
        <v>5934044.6</v>
      </c>
    </row>
  </sheetData>
  <sheetProtection/>
  <mergeCells count="2">
    <mergeCell ref="A2:D2"/>
    <mergeCell ref="A1:D1"/>
  </mergeCells>
  <printOptions/>
  <pageMargins left="0.5118110236220472" right="0.5118110236220472" top="0.3937007874015748" bottom="0.3937007874015748" header="0.31496062992125984" footer="0.31496062992125984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2" width="12.7109375" style="1" customWidth="1"/>
    <col min="3" max="3" width="60.140625" style="0" customWidth="1"/>
    <col min="4" max="4" width="22.28125" style="7" customWidth="1"/>
    <col min="5" max="6" width="12.7109375" style="0" customWidth="1"/>
  </cols>
  <sheetData>
    <row r="1" spans="1:7" ht="19.5">
      <c r="A1" s="20" t="s">
        <v>47</v>
      </c>
      <c r="B1" s="21"/>
      <c r="C1" s="22"/>
      <c r="D1" s="23"/>
      <c r="E1" s="22"/>
      <c r="F1" s="22"/>
      <c r="G1" s="22"/>
    </row>
    <row r="2" spans="1:4" ht="15.75">
      <c r="A2" s="24" t="s">
        <v>48</v>
      </c>
      <c r="B2" s="24"/>
      <c r="C2" s="24"/>
      <c r="D2" s="24"/>
    </row>
    <row r="3" spans="1:4" s="14" customFormat="1" ht="24.75" customHeight="1">
      <c r="A3" s="2" t="s">
        <v>0</v>
      </c>
      <c r="B3" s="2" t="s">
        <v>3</v>
      </c>
      <c r="C3" s="2" t="s">
        <v>1</v>
      </c>
      <c r="D3" s="13" t="s">
        <v>2</v>
      </c>
    </row>
    <row r="4" spans="1:4" ht="24.75" customHeight="1">
      <c r="A4" s="5" t="s">
        <v>36</v>
      </c>
      <c r="B4" s="4">
        <v>43166</v>
      </c>
      <c r="C4" s="12" t="s">
        <v>38</v>
      </c>
      <c r="D4" s="8">
        <v>50400</v>
      </c>
    </row>
    <row r="5" spans="1:4" ht="24.75" customHeight="1">
      <c r="A5" s="5" t="s">
        <v>36</v>
      </c>
      <c r="B5" s="4">
        <v>43194</v>
      </c>
      <c r="C5" s="12" t="s">
        <v>38</v>
      </c>
      <c r="D5" s="8">
        <v>91647.59</v>
      </c>
    </row>
    <row r="6" spans="1:4" ht="24.75" customHeight="1">
      <c r="A6" s="5" t="s">
        <v>36</v>
      </c>
      <c r="B6" s="4">
        <v>43196</v>
      </c>
      <c r="C6" s="12" t="s">
        <v>38</v>
      </c>
      <c r="D6" s="8">
        <v>30000</v>
      </c>
    </row>
    <row r="7" spans="1:4" ht="24.75" customHeight="1">
      <c r="A7" s="5" t="s">
        <v>36</v>
      </c>
      <c r="B7" s="4">
        <v>43293</v>
      </c>
      <c r="C7" s="12" t="s">
        <v>38</v>
      </c>
      <c r="D7" s="8">
        <v>33000</v>
      </c>
    </row>
    <row r="8" spans="1:4" ht="24.75" customHeight="1">
      <c r="A8" s="5" t="s">
        <v>36</v>
      </c>
      <c r="B8" s="4">
        <v>43297</v>
      </c>
      <c r="C8" s="12" t="s">
        <v>38</v>
      </c>
      <c r="D8" s="8">
        <v>33438.33</v>
      </c>
    </row>
    <row r="9" spans="1:4" ht="24.75" customHeight="1">
      <c r="A9" s="5" t="s">
        <v>36</v>
      </c>
      <c r="B9" s="4">
        <v>43326</v>
      </c>
      <c r="C9" s="12" t="s">
        <v>38</v>
      </c>
      <c r="D9" s="8">
        <v>32988.33</v>
      </c>
    </row>
    <row r="10" spans="1:4" ht="24.75" customHeight="1">
      <c r="A10" s="5" t="s">
        <v>36</v>
      </c>
      <c r="B10" s="6">
        <v>43356</v>
      </c>
      <c r="C10" s="12" t="s">
        <v>38</v>
      </c>
      <c r="D10" s="8">
        <v>90688.33</v>
      </c>
    </row>
    <row r="11" spans="1:4" ht="24.75" customHeight="1">
      <c r="A11" s="5" t="s">
        <v>36</v>
      </c>
      <c r="B11" s="4">
        <v>43361</v>
      </c>
      <c r="C11" s="12" t="s">
        <v>38</v>
      </c>
      <c r="D11" s="8">
        <v>12000</v>
      </c>
    </row>
    <row r="12" spans="1:4" ht="24.75" customHeight="1">
      <c r="A12" s="5" t="s">
        <v>36</v>
      </c>
      <c r="B12" s="6">
        <v>43452</v>
      </c>
      <c r="C12" s="12" t="s">
        <v>38</v>
      </c>
      <c r="D12" s="8">
        <v>70625</v>
      </c>
    </row>
    <row r="13" spans="1:4" ht="24.75" customHeight="1">
      <c r="A13" s="5" t="s">
        <v>36</v>
      </c>
      <c r="B13" s="6">
        <v>43460</v>
      </c>
      <c r="C13" s="12" t="s">
        <v>38</v>
      </c>
      <c r="D13" s="8">
        <v>21000</v>
      </c>
    </row>
    <row r="14" spans="1:4" s="11" customFormat="1" ht="24.75" customHeight="1">
      <c r="A14" s="2" t="s">
        <v>10</v>
      </c>
      <c r="B14" s="18"/>
      <c r="C14" s="9"/>
      <c r="D14" s="10">
        <f>SUM(D4:D13)</f>
        <v>465787.58</v>
      </c>
    </row>
    <row r="15" spans="1:4" ht="24.75" customHeight="1">
      <c r="A15" s="3"/>
      <c r="B15" s="5"/>
      <c r="C15" s="12"/>
      <c r="D15" s="8"/>
    </row>
    <row r="16" spans="1:4" ht="24.75" customHeight="1">
      <c r="A16" s="5" t="s">
        <v>37</v>
      </c>
      <c r="B16" s="4">
        <v>43103</v>
      </c>
      <c r="C16" s="12" t="s">
        <v>39</v>
      </c>
      <c r="D16" s="8">
        <v>280</v>
      </c>
    </row>
    <row r="17" spans="1:4" ht="24.75" customHeight="1">
      <c r="A17" s="5" t="s">
        <v>37</v>
      </c>
      <c r="B17" s="4">
        <v>43115</v>
      </c>
      <c r="C17" s="12" t="s">
        <v>39</v>
      </c>
      <c r="D17" s="8">
        <v>200</v>
      </c>
    </row>
    <row r="18" spans="1:4" ht="24.75" customHeight="1">
      <c r="A18" s="5" t="s">
        <v>37</v>
      </c>
      <c r="B18" s="4">
        <v>43339</v>
      </c>
      <c r="C18" s="12" t="s">
        <v>39</v>
      </c>
      <c r="D18" s="8">
        <v>40</v>
      </c>
    </row>
    <row r="19" spans="1:4" s="11" customFormat="1" ht="24.75" customHeight="1">
      <c r="A19" s="2" t="s">
        <v>5</v>
      </c>
      <c r="B19" s="18"/>
      <c r="C19" s="9"/>
      <c r="D19" s="10">
        <f>SUM(D16:D18)</f>
        <v>520</v>
      </c>
    </row>
    <row r="20" spans="1:4" ht="24.75" customHeight="1">
      <c r="A20" s="5"/>
      <c r="B20" s="4"/>
      <c r="C20" s="12"/>
      <c r="D20" s="8"/>
    </row>
    <row r="21" spans="1:4" ht="24.75" customHeight="1">
      <c r="A21" s="5" t="s">
        <v>37</v>
      </c>
      <c r="B21" s="4">
        <v>43102</v>
      </c>
      <c r="C21" s="12" t="s">
        <v>40</v>
      </c>
      <c r="D21" s="8">
        <v>6000</v>
      </c>
    </row>
    <row r="22" spans="1:4" ht="24.75" customHeight="1">
      <c r="A22" s="5"/>
      <c r="B22" s="6"/>
      <c r="C22" s="12"/>
      <c r="D22" s="8"/>
    </row>
    <row r="23" spans="1:4" ht="24.75" customHeight="1">
      <c r="A23" s="5" t="s">
        <v>37</v>
      </c>
      <c r="B23" s="4">
        <v>43188</v>
      </c>
      <c r="C23" s="12" t="s">
        <v>41</v>
      </c>
      <c r="D23" s="8">
        <v>45000</v>
      </c>
    </row>
    <row r="24" spans="1:4" ht="24.75" customHeight="1">
      <c r="A24" s="5" t="s">
        <v>37</v>
      </c>
      <c r="B24" s="4">
        <v>43217</v>
      </c>
      <c r="C24" s="12" t="s">
        <v>41</v>
      </c>
      <c r="D24" s="8">
        <v>22500</v>
      </c>
    </row>
    <row r="25" spans="1:4" ht="24.75" customHeight="1">
      <c r="A25" s="5" t="s">
        <v>37</v>
      </c>
      <c r="B25" s="4">
        <v>43293</v>
      </c>
      <c r="C25" s="12" t="s">
        <v>41</v>
      </c>
      <c r="D25" s="8">
        <v>22800</v>
      </c>
    </row>
    <row r="26" spans="1:4" ht="24.75" customHeight="1">
      <c r="A26" s="5" t="s">
        <v>37</v>
      </c>
      <c r="B26" s="4">
        <v>43297</v>
      </c>
      <c r="C26" s="12" t="s">
        <v>41</v>
      </c>
      <c r="D26" s="8">
        <v>22200</v>
      </c>
    </row>
    <row r="27" spans="1:4" ht="24.75" customHeight="1">
      <c r="A27" s="5" t="s">
        <v>37</v>
      </c>
      <c r="B27" s="4">
        <v>43300</v>
      </c>
      <c r="C27" s="12" t="s">
        <v>41</v>
      </c>
      <c r="D27" s="8">
        <v>22500</v>
      </c>
    </row>
    <row r="28" spans="1:4" s="16" customFormat="1" ht="24.75" customHeight="1">
      <c r="A28" s="5" t="s">
        <v>37</v>
      </c>
      <c r="B28" s="6">
        <v>43326</v>
      </c>
      <c r="C28" s="12" t="s">
        <v>41</v>
      </c>
      <c r="D28" s="15">
        <v>20300</v>
      </c>
    </row>
    <row r="29" spans="1:4" ht="24.75" customHeight="1">
      <c r="A29" s="5" t="s">
        <v>37</v>
      </c>
      <c r="B29" s="6">
        <v>43329</v>
      </c>
      <c r="C29" s="12" t="s">
        <v>41</v>
      </c>
      <c r="D29" s="8">
        <v>2200</v>
      </c>
    </row>
    <row r="30" spans="1:4" ht="24.75" customHeight="1">
      <c r="A30" s="5" t="s">
        <v>37</v>
      </c>
      <c r="B30" s="4">
        <v>43357</v>
      </c>
      <c r="C30" s="12" t="s">
        <v>41</v>
      </c>
      <c r="D30" s="8">
        <v>20300</v>
      </c>
    </row>
    <row r="31" spans="1:4" ht="24.75" customHeight="1">
      <c r="A31" s="5" t="s">
        <v>37</v>
      </c>
      <c r="B31" s="4">
        <v>43388</v>
      </c>
      <c r="C31" s="12" t="s">
        <v>41</v>
      </c>
      <c r="D31" s="8">
        <v>12500</v>
      </c>
    </row>
    <row r="32" spans="1:4" ht="24.75" customHeight="1">
      <c r="A32" s="5" t="s">
        <v>37</v>
      </c>
      <c r="B32" s="4">
        <v>43389</v>
      </c>
      <c r="C32" s="12" t="s">
        <v>41</v>
      </c>
      <c r="D32" s="8">
        <v>10000</v>
      </c>
    </row>
    <row r="33" spans="1:4" ht="24.75" customHeight="1">
      <c r="A33" s="5" t="s">
        <v>37</v>
      </c>
      <c r="B33" s="4">
        <v>43418</v>
      </c>
      <c r="C33" s="12" t="s">
        <v>41</v>
      </c>
      <c r="D33" s="8">
        <v>20300</v>
      </c>
    </row>
    <row r="34" spans="1:4" ht="24.75" customHeight="1">
      <c r="A34" s="5" t="s">
        <v>37</v>
      </c>
      <c r="B34" s="4">
        <v>43420</v>
      </c>
      <c r="C34" s="12" t="s">
        <v>41</v>
      </c>
      <c r="D34" s="8">
        <v>2200</v>
      </c>
    </row>
    <row r="35" spans="1:4" s="11" customFormat="1" ht="24.75" customHeight="1">
      <c r="A35" s="2" t="s">
        <v>10</v>
      </c>
      <c r="B35" s="18"/>
      <c r="C35" s="9"/>
      <c r="D35" s="10">
        <f>SUM(D23:D34)</f>
        <v>222800</v>
      </c>
    </row>
    <row r="36" spans="1:4" ht="24.75" customHeight="1">
      <c r="A36" s="5"/>
      <c r="B36" s="4"/>
      <c r="C36" s="12"/>
      <c r="D36" s="8"/>
    </row>
    <row r="37" spans="1:4" ht="24.75" customHeight="1">
      <c r="A37" s="5" t="s">
        <v>37</v>
      </c>
      <c r="B37" s="4">
        <v>43194</v>
      </c>
      <c r="C37" s="12" t="s">
        <v>42</v>
      </c>
      <c r="D37" s="8">
        <v>8031.12</v>
      </c>
    </row>
    <row r="38" spans="1:4" ht="24.75" customHeight="1">
      <c r="A38" s="5"/>
      <c r="B38" s="4"/>
      <c r="C38" s="12"/>
      <c r="D38" s="8"/>
    </row>
    <row r="39" spans="1:4" ht="24.75" customHeight="1">
      <c r="A39" s="5" t="s">
        <v>36</v>
      </c>
      <c r="B39" s="4">
        <v>43152</v>
      </c>
      <c r="C39" s="12" t="s">
        <v>43</v>
      </c>
      <c r="D39" s="8">
        <v>7412.07</v>
      </c>
    </row>
    <row r="40" spans="1:4" s="16" customFormat="1" ht="24.75" customHeight="1">
      <c r="A40" s="5" t="s">
        <v>36</v>
      </c>
      <c r="B40" s="6">
        <v>43181</v>
      </c>
      <c r="C40" s="12" t="s">
        <v>43</v>
      </c>
      <c r="D40" s="15">
        <v>7898.45</v>
      </c>
    </row>
    <row r="41" spans="1:4" s="16" customFormat="1" ht="24.75" customHeight="1">
      <c r="A41" s="5" t="s">
        <v>36</v>
      </c>
      <c r="B41" s="6">
        <v>43196</v>
      </c>
      <c r="C41" s="12" t="s">
        <v>43</v>
      </c>
      <c r="D41" s="15">
        <v>7833.71</v>
      </c>
    </row>
    <row r="42" spans="1:4" ht="24.75" customHeight="1">
      <c r="A42" s="5" t="s">
        <v>36</v>
      </c>
      <c r="B42" s="4">
        <v>43228</v>
      </c>
      <c r="C42" s="12" t="s">
        <v>43</v>
      </c>
      <c r="D42" s="8">
        <v>8017.3</v>
      </c>
    </row>
    <row r="43" spans="1:4" ht="24.75" customHeight="1">
      <c r="A43" s="5" t="s">
        <v>36</v>
      </c>
      <c r="B43" s="4">
        <v>43263</v>
      </c>
      <c r="C43" s="12" t="s">
        <v>43</v>
      </c>
      <c r="D43" s="8">
        <v>7929.64</v>
      </c>
    </row>
    <row r="44" spans="1:4" ht="24.75" customHeight="1">
      <c r="A44" s="5" t="s">
        <v>36</v>
      </c>
      <c r="B44" s="4">
        <v>43291</v>
      </c>
      <c r="C44" s="12" t="s">
        <v>43</v>
      </c>
      <c r="D44" s="8">
        <v>7882.96</v>
      </c>
    </row>
    <row r="45" spans="1:4" ht="24.75" customHeight="1">
      <c r="A45" s="5" t="s">
        <v>36</v>
      </c>
      <c r="B45" s="4">
        <v>43326</v>
      </c>
      <c r="C45" s="12" t="s">
        <v>43</v>
      </c>
      <c r="D45" s="8">
        <v>7830.08</v>
      </c>
    </row>
    <row r="46" spans="1:4" ht="24.75" customHeight="1">
      <c r="A46" s="5" t="s">
        <v>36</v>
      </c>
      <c r="B46" s="4">
        <v>43364</v>
      </c>
      <c r="C46" s="12" t="s">
        <v>43</v>
      </c>
      <c r="D46" s="8">
        <v>7820.94</v>
      </c>
    </row>
    <row r="47" spans="1:4" ht="24.75" customHeight="1">
      <c r="A47" s="5" t="s">
        <v>36</v>
      </c>
      <c r="B47" s="4">
        <v>43403</v>
      </c>
      <c r="C47" s="12" t="s">
        <v>43</v>
      </c>
      <c r="D47" s="8">
        <v>7852.84</v>
      </c>
    </row>
    <row r="48" spans="1:4" ht="24.75" customHeight="1">
      <c r="A48" s="5" t="s">
        <v>36</v>
      </c>
      <c r="B48" s="4">
        <v>43437</v>
      </c>
      <c r="C48" s="12" t="s">
        <v>43</v>
      </c>
      <c r="D48" s="8">
        <v>11200.13</v>
      </c>
    </row>
    <row r="49" spans="1:4" ht="24.75" customHeight="1">
      <c r="A49" s="5" t="s">
        <v>36</v>
      </c>
      <c r="B49" s="4">
        <v>43454</v>
      </c>
      <c r="C49" s="12" t="s">
        <v>43</v>
      </c>
      <c r="D49" s="8">
        <v>11364.16</v>
      </c>
    </row>
    <row r="50" spans="1:4" s="11" customFormat="1" ht="24.75" customHeight="1">
      <c r="A50" s="2" t="s">
        <v>10</v>
      </c>
      <c r="B50" s="18"/>
      <c r="C50" s="9"/>
      <c r="D50" s="10">
        <f>SUM(D39:D49)</f>
        <v>93042.28000000001</v>
      </c>
    </row>
    <row r="51" spans="1:4" ht="24.75" customHeight="1">
      <c r="A51" s="5"/>
      <c r="B51" s="4"/>
      <c r="C51" s="12"/>
      <c r="D51" s="8"/>
    </row>
    <row r="52" spans="1:4" s="11" customFormat="1" ht="24.75" customHeight="1">
      <c r="A52" s="19" t="s">
        <v>44</v>
      </c>
      <c r="B52" s="18"/>
      <c r="C52" s="9"/>
      <c r="D52" s="10">
        <f>D50+D37+D35+D21+D19+D14</f>
        <v>796180.98</v>
      </c>
    </row>
  </sheetData>
  <sheetProtection/>
  <mergeCells count="1">
    <mergeCell ref="A2:D2"/>
  </mergeCells>
  <printOptions/>
  <pageMargins left="0.5118110236220472" right="0.5118110236220472" top="0.3937007874015748" bottom="0.3937007874015748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2019-08-08T11:51:07Z</cp:lastPrinted>
  <dcterms:created xsi:type="dcterms:W3CDTF">2009-01-14T10:53:21Z</dcterms:created>
  <dcterms:modified xsi:type="dcterms:W3CDTF">2019-08-08T11:59:33Z</dcterms:modified>
  <cp:category/>
  <cp:version/>
  <cp:contentType/>
  <cp:contentStatus/>
</cp:coreProperties>
</file>