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05" yWindow="-105" windowWidth="23250" windowHeight="12600" firstSheet="1" activeTab="1"/>
  </bookViews>
  <sheets>
    <sheet name="Resumo " sheetId="3" r:id="rId1"/>
    <sheet name="Orçamento Sintético" sheetId="1" r:id="rId2"/>
    <sheet name="Composições" sheetId="2" r:id="rId3"/>
    <sheet name="Curva ABC Insumos" sheetId="4" r:id="rId4"/>
    <sheet name="Curva ABC Serviços" sheetId="5" r:id="rId5"/>
    <sheet name="CRONOGRAMA FÍSICO FINANCEIRO" sheetId="8" r:id="rId6"/>
    <sheet name="MAPA DE COTAÇÃO" sheetId="6" r:id="rId7"/>
    <sheet name="BDI" sheetId="7" r:id="rId8"/>
  </sheets>
  <definedNames>
    <definedName name="_xlnm.Print_Area" localSheetId="2">Composições!$A$1:$J$6240</definedName>
    <definedName name="_xlnm.Print_Area" localSheetId="5">'CRONOGRAMA FÍSICO FINANCEIRO'!$A$1:$I$40</definedName>
    <definedName name="_xlnm.Print_Area" localSheetId="3">'Curva ABC Insumos'!$A$1:$K$532</definedName>
    <definedName name="_xlnm.Print_Area" localSheetId="4">'Curva ABC Serviços'!$A$1:$J$254</definedName>
    <definedName name="_xlnm.Print_Area" localSheetId="6">'MAPA DE COTAÇÃO'!$A$1:$N$33</definedName>
    <definedName name="_xlnm.Print_Area" localSheetId="1">'Orçamento Sintético'!$A$1:$P$314</definedName>
    <definedName name="_xlnm.Print_Area" localSheetId="0">'Resumo '!$A$1:$F$37</definedName>
    <definedName name="_xlnm.Print_Titles" localSheetId="2">Composições!$A:$L,Composições!$1:$9</definedName>
    <definedName name="_xlnm.Print_Titles" localSheetId="3">'Curva ABC Insumos'!$A:$K,'Curva ABC Insumos'!$1:$10</definedName>
    <definedName name="_xlnm.Print_Titles" localSheetId="4">'Curva ABC Serviços'!$A:$J,'Curva ABC Serviços'!$1:$9</definedName>
    <definedName name="_xlnm.Print_Titles" localSheetId="1">'Orçamento Sintético'!$A:$P,'Orçamento Sintético'!$1:$9</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91" i="1" l="1"/>
  <c r="K54" i="1"/>
  <c r="K55" i="1"/>
  <c r="K56" i="1"/>
  <c r="K57" i="1"/>
  <c r="K59" i="1"/>
  <c r="K60" i="1"/>
  <c r="K61" i="1"/>
  <c r="K62" i="1"/>
  <c r="K64" i="1"/>
  <c r="K65" i="1"/>
  <c r="K66" i="1"/>
  <c r="K67" i="1"/>
  <c r="K69" i="1"/>
  <c r="K70" i="1"/>
  <c r="K71" i="1"/>
  <c r="K72" i="1"/>
  <c r="K73" i="1"/>
  <c r="K74" i="1"/>
  <c r="K75" i="1"/>
  <c r="K76" i="1"/>
  <c r="K77" i="1"/>
  <c r="K78" i="1"/>
  <c r="K79" i="1"/>
  <c r="K80" i="1"/>
  <c r="K81" i="1"/>
  <c r="K82" i="1"/>
  <c r="K84" i="1"/>
  <c r="K85" i="1"/>
  <c r="K86" i="1"/>
  <c r="K87" i="1"/>
  <c r="K88" i="1"/>
  <c r="K89" i="1"/>
  <c r="K90" i="1"/>
  <c r="K91" i="1"/>
  <c r="K93" i="1"/>
  <c r="K94" i="1"/>
  <c r="K96" i="1"/>
  <c r="K97" i="1"/>
  <c r="K98" i="1"/>
  <c r="K99" i="1"/>
  <c r="K100" i="1"/>
  <c r="K101" i="1"/>
  <c r="K102" i="1"/>
  <c r="K103" i="1"/>
  <c r="K106" i="1"/>
  <c r="F31" i="3" l="1"/>
  <c r="F30" i="3"/>
  <c r="F29" i="3"/>
  <c r="F28" i="3"/>
  <c r="F27" i="3"/>
  <c r="F26" i="3"/>
  <c r="F25" i="3"/>
  <c r="F24" i="3"/>
  <c r="F23" i="3"/>
  <c r="F22" i="3"/>
  <c r="F21" i="3"/>
  <c r="F20" i="3"/>
  <c r="F19" i="3"/>
  <c r="F18" i="3"/>
  <c r="F17" i="3"/>
  <c r="F16" i="3"/>
  <c r="F15" i="3"/>
  <c r="F14" i="3"/>
  <c r="F13" i="3"/>
  <c r="F12" i="3"/>
  <c r="F11" i="3"/>
  <c r="F10" i="3"/>
  <c r="K307" i="1"/>
  <c r="O307" i="1"/>
  <c r="P307" i="1" s="1"/>
  <c r="N307" i="1"/>
  <c r="M307" i="1"/>
  <c r="L307" i="1"/>
  <c r="K306" i="1"/>
  <c r="O306" i="1" s="1"/>
  <c r="P306" i="1" s="1"/>
  <c r="N306" i="1"/>
  <c r="M306" i="1"/>
  <c r="L306" i="1"/>
  <c r="K305" i="1"/>
  <c r="O305" i="1" s="1"/>
  <c r="P305" i="1" s="1"/>
  <c r="N305" i="1"/>
  <c r="M305" i="1"/>
  <c r="L305" i="1"/>
  <c r="K304" i="1"/>
  <c r="O304" i="1"/>
  <c r="P304" i="1"/>
  <c r="N304" i="1"/>
  <c r="M304" i="1"/>
  <c r="L304" i="1"/>
  <c r="K303" i="1"/>
  <c r="O303" i="1"/>
  <c r="P303" i="1" s="1"/>
  <c r="N303" i="1"/>
  <c r="M303" i="1"/>
  <c r="L303" i="1"/>
  <c r="P302" i="1"/>
  <c r="K301" i="1"/>
  <c r="O301" i="1"/>
  <c r="P301" i="1" s="1"/>
  <c r="N301" i="1"/>
  <c r="M301" i="1"/>
  <c r="L301" i="1"/>
  <c r="K300" i="1"/>
  <c r="O300" i="1"/>
  <c r="P300" i="1" s="1"/>
  <c r="N300" i="1"/>
  <c r="M300" i="1"/>
  <c r="L300" i="1"/>
  <c r="K299" i="1"/>
  <c r="O299" i="1"/>
  <c r="P299" i="1"/>
  <c r="N299" i="1"/>
  <c r="M299" i="1"/>
  <c r="L299" i="1"/>
  <c r="P298" i="1"/>
  <c r="K297" i="1"/>
  <c r="O297" i="1" s="1"/>
  <c r="P297" i="1" s="1"/>
  <c r="N297" i="1"/>
  <c r="M297" i="1"/>
  <c r="L297" i="1"/>
  <c r="P296" i="1"/>
  <c r="K295" i="1"/>
  <c r="O295" i="1" s="1"/>
  <c r="P295" i="1" s="1"/>
  <c r="N295" i="1"/>
  <c r="M295" i="1"/>
  <c r="L295" i="1"/>
  <c r="K294" i="1"/>
  <c r="O294" i="1"/>
  <c r="P294" i="1" s="1"/>
  <c r="N294" i="1"/>
  <c r="M294" i="1"/>
  <c r="L294" i="1"/>
  <c r="K293" i="1"/>
  <c r="O293" i="1"/>
  <c r="P293" i="1" s="1"/>
  <c r="N293" i="1"/>
  <c r="M293" i="1"/>
  <c r="L293" i="1"/>
  <c r="K292" i="1"/>
  <c r="O292" i="1"/>
  <c r="P292" i="1"/>
  <c r="N292" i="1"/>
  <c r="M292" i="1"/>
  <c r="L292" i="1"/>
  <c r="P291" i="1"/>
  <c r="K290" i="1"/>
  <c r="O290" i="1" s="1"/>
  <c r="P290" i="1" s="1"/>
  <c r="N290" i="1"/>
  <c r="M290" i="1"/>
  <c r="L290" i="1"/>
  <c r="P289" i="1"/>
  <c r="K288" i="1"/>
  <c r="O288" i="1" s="1"/>
  <c r="P288" i="1" s="1"/>
  <c r="N288" i="1"/>
  <c r="M288" i="1"/>
  <c r="L288" i="1"/>
  <c r="K287" i="1"/>
  <c r="O287" i="1"/>
  <c r="P287" i="1"/>
  <c r="N287" i="1"/>
  <c r="M287" i="1"/>
  <c r="L287" i="1"/>
  <c r="K286" i="1"/>
  <c r="O286" i="1"/>
  <c r="P286" i="1" s="1"/>
  <c r="N286" i="1"/>
  <c r="M286" i="1"/>
  <c r="L286" i="1"/>
  <c r="K285" i="1"/>
  <c r="O285" i="1" s="1"/>
  <c r="P285" i="1" s="1"/>
  <c r="N285" i="1"/>
  <c r="M285" i="1"/>
  <c r="L285" i="1"/>
  <c r="K284" i="1"/>
  <c r="O284" i="1" s="1"/>
  <c r="P284" i="1" s="1"/>
  <c r="N284" i="1"/>
  <c r="M284" i="1"/>
  <c r="L284" i="1"/>
  <c r="P283" i="1"/>
  <c r="K282" i="1"/>
  <c r="O282" i="1"/>
  <c r="P282" i="1" s="1"/>
  <c r="N282" i="1"/>
  <c r="M282" i="1"/>
  <c r="L282" i="1"/>
  <c r="K281" i="1"/>
  <c r="O281" i="1" s="1"/>
  <c r="P281" i="1" s="1"/>
  <c r="N281" i="1"/>
  <c r="M281" i="1"/>
  <c r="L281" i="1"/>
  <c r="K280" i="1"/>
  <c r="O280" i="1"/>
  <c r="P280" i="1" s="1"/>
  <c r="N280" i="1"/>
  <c r="M280" i="1"/>
  <c r="L280" i="1"/>
  <c r="K279" i="1"/>
  <c r="O279" i="1"/>
  <c r="P279" i="1" s="1"/>
  <c r="N279" i="1"/>
  <c r="M279" i="1"/>
  <c r="L279" i="1"/>
  <c r="K278" i="1"/>
  <c r="O278" i="1"/>
  <c r="P278" i="1" s="1"/>
  <c r="N278" i="1"/>
  <c r="M278" i="1"/>
  <c r="L278" i="1"/>
  <c r="P277" i="1"/>
  <c r="K276" i="1"/>
  <c r="O276" i="1"/>
  <c r="P276" i="1"/>
  <c r="N276" i="1"/>
  <c r="M276" i="1"/>
  <c r="L276" i="1"/>
  <c r="K275" i="1"/>
  <c r="O275" i="1" s="1"/>
  <c r="P275" i="1" s="1"/>
  <c r="N275" i="1"/>
  <c r="M275" i="1"/>
  <c r="L275" i="1"/>
  <c r="K274" i="1"/>
  <c r="O274" i="1" s="1"/>
  <c r="P274" i="1" s="1"/>
  <c r="N274" i="1"/>
  <c r="M274" i="1"/>
  <c r="L274" i="1"/>
  <c r="K273" i="1"/>
  <c r="O273" i="1" s="1"/>
  <c r="P273" i="1" s="1"/>
  <c r="N273" i="1"/>
  <c r="M273" i="1"/>
  <c r="L273" i="1"/>
  <c r="K272" i="1"/>
  <c r="O272" i="1"/>
  <c r="P272" i="1"/>
  <c r="N272" i="1"/>
  <c r="M272" i="1"/>
  <c r="L272" i="1"/>
  <c r="K271" i="1"/>
  <c r="O271" i="1" s="1"/>
  <c r="P271" i="1" s="1"/>
  <c r="N271" i="1"/>
  <c r="M271" i="1"/>
  <c r="L271" i="1"/>
  <c r="K270" i="1"/>
  <c r="O270" i="1" s="1"/>
  <c r="P270" i="1" s="1"/>
  <c r="N270" i="1"/>
  <c r="M270" i="1"/>
  <c r="L270" i="1"/>
  <c r="K269" i="1"/>
  <c r="O269" i="1" s="1"/>
  <c r="P269" i="1" s="1"/>
  <c r="N269" i="1"/>
  <c r="M269" i="1"/>
  <c r="L269" i="1"/>
  <c r="K268" i="1"/>
  <c r="O268" i="1"/>
  <c r="P268" i="1"/>
  <c r="N268" i="1"/>
  <c r="M268" i="1"/>
  <c r="L268" i="1"/>
  <c r="K267" i="1"/>
  <c r="O267" i="1" s="1"/>
  <c r="P267" i="1" s="1"/>
  <c r="N267" i="1"/>
  <c r="M267" i="1"/>
  <c r="L267" i="1"/>
  <c r="K266" i="1"/>
  <c r="O266" i="1" s="1"/>
  <c r="P266" i="1" s="1"/>
  <c r="N266" i="1"/>
  <c r="M266" i="1"/>
  <c r="L266" i="1"/>
  <c r="K265" i="1"/>
  <c r="O265" i="1" s="1"/>
  <c r="P265" i="1" s="1"/>
  <c r="N265" i="1"/>
  <c r="M265" i="1"/>
  <c r="L265" i="1"/>
  <c r="K264" i="1"/>
  <c r="O264" i="1"/>
  <c r="P264" i="1"/>
  <c r="N264" i="1"/>
  <c r="M264" i="1"/>
  <c r="L264" i="1"/>
  <c r="P263" i="1"/>
  <c r="K262" i="1"/>
  <c r="O262" i="1" s="1"/>
  <c r="P262" i="1" s="1"/>
  <c r="N262" i="1"/>
  <c r="M262" i="1"/>
  <c r="L262" i="1"/>
  <c r="K261" i="1"/>
  <c r="O261" i="1"/>
  <c r="P261" i="1" s="1"/>
  <c r="N261" i="1"/>
  <c r="M261" i="1"/>
  <c r="L261" i="1"/>
  <c r="K260" i="1"/>
  <c r="O260" i="1"/>
  <c r="P260" i="1" s="1"/>
  <c r="N260" i="1"/>
  <c r="M260" i="1"/>
  <c r="L260" i="1"/>
  <c r="K259" i="1"/>
  <c r="O259" i="1"/>
  <c r="P259" i="1" s="1"/>
  <c r="N259" i="1"/>
  <c r="M259" i="1"/>
  <c r="L259" i="1"/>
  <c r="K258" i="1"/>
  <c r="O258" i="1" s="1"/>
  <c r="P258" i="1" s="1"/>
  <c r="N258" i="1"/>
  <c r="M258" i="1"/>
  <c r="L258" i="1"/>
  <c r="K257" i="1"/>
  <c r="O257" i="1"/>
  <c r="P257" i="1" s="1"/>
  <c r="N257" i="1"/>
  <c r="M257" i="1"/>
  <c r="L257" i="1"/>
  <c r="K256" i="1"/>
  <c r="O256" i="1"/>
  <c r="P256" i="1" s="1"/>
  <c r="N256" i="1"/>
  <c r="M256" i="1"/>
  <c r="L256" i="1"/>
  <c r="K255" i="1"/>
  <c r="O255" i="1"/>
  <c r="P255" i="1" s="1"/>
  <c r="N255" i="1"/>
  <c r="M255" i="1"/>
  <c r="L255" i="1"/>
  <c r="K254" i="1"/>
  <c r="O254" i="1" s="1"/>
  <c r="P254" i="1" s="1"/>
  <c r="N254" i="1"/>
  <c r="M254" i="1"/>
  <c r="L254" i="1"/>
  <c r="K253" i="1"/>
  <c r="O253" i="1"/>
  <c r="P253" i="1" s="1"/>
  <c r="N253" i="1"/>
  <c r="M253" i="1"/>
  <c r="L253" i="1"/>
  <c r="K252" i="1"/>
  <c r="O252" i="1"/>
  <c r="P252" i="1" s="1"/>
  <c r="N252" i="1"/>
  <c r="M252" i="1"/>
  <c r="L252" i="1"/>
  <c r="K251" i="1"/>
  <c r="O251" i="1"/>
  <c r="P251" i="1" s="1"/>
  <c r="N251" i="1"/>
  <c r="M251" i="1"/>
  <c r="L251" i="1"/>
  <c r="K250" i="1"/>
  <c r="O250" i="1" s="1"/>
  <c r="P250" i="1" s="1"/>
  <c r="N250" i="1"/>
  <c r="M250" i="1"/>
  <c r="L250" i="1"/>
  <c r="K249" i="1"/>
  <c r="O249" i="1"/>
  <c r="P249" i="1" s="1"/>
  <c r="N249" i="1"/>
  <c r="M249" i="1"/>
  <c r="L249" i="1"/>
  <c r="K248" i="1"/>
  <c r="O248" i="1"/>
  <c r="P248" i="1" s="1"/>
  <c r="N248" i="1"/>
  <c r="M248" i="1"/>
  <c r="L248" i="1"/>
  <c r="K247" i="1"/>
  <c r="O247" i="1"/>
  <c r="P247" i="1" s="1"/>
  <c r="N247" i="1"/>
  <c r="M247" i="1"/>
  <c r="L247" i="1"/>
  <c r="P246" i="1"/>
  <c r="K245" i="1"/>
  <c r="O245" i="1"/>
  <c r="P245" i="1"/>
  <c r="N245" i="1"/>
  <c r="M245" i="1"/>
  <c r="L245" i="1"/>
  <c r="K244" i="1"/>
  <c r="O244" i="1" s="1"/>
  <c r="P244" i="1" s="1"/>
  <c r="N244" i="1"/>
  <c r="M244" i="1"/>
  <c r="L244" i="1"/>
  <c r="K243" i="1"/>
  <c r="O243" i="1" s="1"/>
  <c r="P243" i="1" s="1"/>
  <c r="N243" i="1"/>
  <c r="M243" i="1"/>
  <c r="L243" i="1"/>
  <c r="K242" i="1"/>
  <c r="O242" i="1" s="1"/>
  <c r="P242" i="1" s="1"/>
  <c r="N242" i="1"/>
  <c r="M242" i="1"/>
  <c r="L242" i="1"/>
  <c r="K241" i="1"/>
  <c r="O241" i="1"/>
  <c r="P241" i="1"/>
  <c r="N241" i="1"/>
  <c r="M241" i="1"/>
  <c r="L241" i="1"/>
  <c r="K240" i="1"/>
  <c r="O240" i="1" s="1"/>
  <c r="P240" i="1" s="1"/>
  <c r="N240" i="1"/>
  <c r="M240" i="1"/>
  <c r="L240" i="1"/>
  <c r="P239" i="1"/>
  <c r="K238" i="1"/>
  <c r="O238" i="1"/>
  <c r="P238" i="1" s="1"/>
  <c r="N238" i="1"/>
  <c r="M238" i="1"/>
  <c r="L238" i="1"/>
  <c r="K237" i="1"/>
  <c r="O237" i="1"/>
  <c r="P237" i="1" s="1"/>
  <c r="N237" i="1"/>
  <c r="M237" i="1"/>
  <c r="L237" i="1"/>
  <c r="K236" i="1"/>
  <c r="O236" i="1"/>
  <c r="P236" i="1" s="1"/>
  <c r="N236" i="1"/>
  <c r="M236" i="1"/>
  <c r="L236" i="1"/>
  <c r="K235" i="1"/>
  <c r="O235" i="1"/>
  <c r="P235" i="1"/>
  <c r="N235" i="1"/>
  <c r="M235" i="1"/>
  <c r="L235" i="1"/>
  <c r="K234" i="1"/>
  <c r="O234" i="1"/>
  <c r="P234" i="1" s="1"/>
  <c r="N234" i="1"/>
  <c r="M234" i="1"/>
  <c r="L234" i="1"/>
  <c r="K233" i="1"/>
  <c r="O233" i="1"/>
  <c r="P233" i="1" s="1"/>
  <c r="N233" i="1"/>
  <c r="M233" i="1"/>
  <c r="L233" i="1"/>
  <c r="K232" i="1"/>
  <c r="O232" i="1"/>
  <c r="P232" i="1" s="1"/>
  <c r="N232" i="1"/>
  <c r="M232" i="1"/>
  <c r="L232" i="1"/>
  <c r="K231" i="1"/>
  <c r="O231" i="1" s="1"/>
  <c r="P231" i="1" s="1"/>
  <c r="N231" i="1"/>
  <c r="M231" i="1"/>
  <c r="L231" i="1"/>
  <c r="K230" i="1"/>
  <c r="O230" i="1"/>
  <c r="P230" i="1" s="1"/>
  <c r="N230" i="1"/>
  <c r="M230" i="1"/>
  <c r="L230" i="1"/>
  <c r="K229" i="1"/>
  <c r="O229" i="1"/>
  <c r="P229" i="1" s="1"/>
  <c r="N229" i="1"/>
  <c r="M229" i="1"/>
  <c r="L229" i="1"/>
  <c r="K228" i="1"/>
  <c r="O228" i="1"/>
  <c r="P228" i="1" s="1"/>
  <c r="N228" i="1"/>
  <c r="M228" i="1"/>
  <c r="L228" i="1"/>
  <c r="K227" i="1"/>
  <c r="O227" i="1"/>
  <c r="P227" i="1"/>
  <c r="N227" i="1"/>
  <c r="M227" i="1"/>
  <c r="L227" i="1"/>
  <c r="K226" i="1"/>
  <c r="O226" i="1"/>
  <c r="P226" i="1" s="1"/>
  <c r="N226" i="1"/>
  <c r="M226" i="1"/>
  <c r="L226" i="1"/>
  <c r="K225" i="1"/>
  <c r="O225" i="1"/>
  <c r="P225" i="1" s="1"/>
  <c r="N225" i="1"/>
  <c r="M225" i="1"/>
  <c r="L225" i="1"/>
  <c r="K224" i="1"/>
  <c r="O224" i="1"/>
  <c r="P224" i="1" s="1"/>
  <c r="N224" i="1"/>
  <c r="M224" i="1"/>
  <c r="L224" i="1"/>
  <c r="K223" i="1"/>
  <c r="O223" i="1"/>
  <c r="P223" i="1"/>
  <c r="N223" i="1"/>
  <c r="M223" i="1"/>
  <c r="L223" i="1"/>
  <c r="K222" i="1"/>
  <c r="O222" i="1"/>
  <c r="P222" i="1" s="1"/>
  <c r="N222" i="1"/>
  <c r="M222" i="1"/>
  <c r="L222" i="1"/>
  <c r="K221" i="1"/>
  <c r="O221" i="1"/>
  <c r="P221" i="1" s="1"/>
  <c r="N221" i="1"/>
  <c r="M221" i="1"/>
  <c r="L221" i="1"/>
  <c r="K220" i="1"/>
  <c r="O220" i="1"/>
  <c r="P220" i="1" s="1"/>
  <c r="N220" i="1"/>
  <c r="M220" i="1"/>
  <c r="L220" i="1"/>
  <c r="K219" i="1"/>
  <c r="O219" i="1"/>
  <c r="P219" i="1"/>
  <c r="N219" i="1"/>
  <c r="M219" i="1"/>
  <c r="L219" i="1"/>
  <c r="K218" i="1"/>
  <c r="O218" i="1"/>
  <c r="P218" i="1" s="1"/>
  <c r="N218" i="1"/>
  <c r="M218" i="1"/>
  <c r="L218" i="1"/>
  <c r="K217" i="1"/>
  <c r="O217" i="1"/>
  <c r="P217" i="1" s="1"/>
  <c r="N217" i="1"/>
  <c r="M217" i="1"/>
  <c r="L217" i="1"/>
  <c r="K216" i="1"/>
  <c r="O216" i="1"/>
  <c r="P216" i="1" s="1"/>
  <c r="N216" i="1"/>
  <c r="M216" i="1"/>
  <c r="L216" i="1"/>
  <c r="K215" i="1"/>
  <c r="O215" i="1"/>
  <c r="P215" i="1"/>
  <c r="N215" i="1"/>
  <c r="M215" i="1"/>
  <c r="L215" i="1"/>
  <c r="K214" i="1"/>
  <c r="O214" i="1"/>
  <c r="P214" i="1" s="1"/>
  <c r="N214" i="1"/>
  <c r="M214" i="1"/>
  <c r="L214" i="1"/>
  <c r="K213" i="1"/>
  <c r="O213" i="1"/>
  <c r="P213" i="1" s="1"/>
  <c r="N213" i="1"/>
  <c r="M213" i="1"/>
  <c r="L213" i="1"/>
  <c r="K212" i="1"/>
  <c r="O212" i="1"/>
  <c r="P212" i="1" s="1"/>
  <c r="N212" i="1"/>
  <c r="M212" i="1"/>
  <c r="L212" i="1"/>
  <c r="K211" i="1"/>
  <c r="O211" i="1"/>
  <c r="P211" i="1"/>
  <c r="N211" i="1"/>
  <c r="M211" i="1"/>
  <c r="L211" i="1"/>
  <c r="K210" i="1"/>
  <c r="O210" i="1"/>
  <c r="P210" i="1" s="1"/>
  <c r="N210" i="1"/>
  <c r="M210" i="1"/>
  <c r="L210" i="1"/>
  <c r="K209" i="1"/>
  <c r="O209" i="1"/>
  <c r="P209" i="1" s="1"/>
  <c r="N209" i="1"/>
  <c r="M209" i="1"/>
  <c r="L209" i="1"/>
  <c r="K208" i="1"/>
  <c r="O208" i="1"/>
  <c r="P208" i="1" s="1"/>
  <c r="N208" i="1"/>
  <c r="M208" i="1"/>
  <c r="L208" i="1"/>
  <c r="K207" i="1"/>
  <c r="O207" i="1"/>
  <c r="P207" i="1"/>
  <c r="N207" i="1"/>
  <c r="M207" i="1"/>
  <c r="L207" i="1"/>
  <c r="K206" i="1"/>
  <c r="O206" i="1"/>
  <c r="P206" i="1" s="1"/>
  <c r="N206" i="1"/>
  <c r="M206" i="1"/>
  <c r="L206" i="1"/>
  <c r="K205" i="1"/>
  <c r="O205" i="1"/>
  <c r="P205" i="1" s="1"/>
  <c r="N205" i="1"/>
  <c r="M205" i="1"/>
  <c r="L205" i="1"/>
  <c r="K204" i="1"/>
  <c r="O204" i="1"/>
  <c r="P204" i="1" s="1"/>
  <c r="N204" i="1"/>
  <c r="M204" i="1"/>
  <c r="L204" i="1"/>
  <c r="P203" i="1"/>
  <c r="P202" i="1"/>
  <c r="K201" i="1"/>
  <c r="O201" i="1"/>
  <c r="P201" i="1" s="1"/>
  <c r="N201" i="1"/>
  <c r="M201" i="1"/>
  <c r="L201" i="1"/>
  <c r="K200" i="1"/>
  <c r="O200" i="1" s="1"/>
  <c r="P200" i="1" s="1"/>
  <c r="N200" i="1"/>
  <c r="M200" i="1"/>
  <c r="L200" i="1"/>
  <c r="K199" i="1"/>
  <c r="O199" i="1"/>
  <c r="P199" i="1"/>
  <c r="N199" i="1"/>
  <c r="M199" i="1"/>
  <c r="L199" i="1"/>
  <c r="K198" i="1"/>
  <c r="O198" i="1" s="1"/>
  <c r="P198" i="1" s="1"/>
  <c r="N198" i="1"/>
  <c r="M198" i="1"/>
  <c r="L198" i="1"/>
  <c r="K197" i="1"/>
  <c r="O197" i="1"/>
  <c r="P197" i="1" s="1"/>
  <c r="N197" i="1"/>
  <c r="M197" i="1"/>
  <c r="L197" i="1"/>
  <c r="K196" i="1"/>
  <c r="O196" i="1" s="1"/>
  <c r="P196" i="1" s="1"/>
  <c r="N196" i="1"/>
  <c r="M196" i="1"/>
  <c r="L196" i="1"/>
  <c r="K195" i="1"/>
  <c r="O195" i="1"/>
  <c r="P195" i="1"/>
  <c r="N195" i="1"/>
  <c r="M195" i="1"/>
  <c r="L195" i="1"/>
  <c r="K194" i="1"/>
  <c r="O194" i="1"/>
  <c r="P194" i="1" s="1"/>
  <c r="N194" i="1"/>
  <c r="M194" i="1"/>
  <c r="L194" i="1"/>
  <c r="K193" i="1"/>
  <c r="O193" i="1"/>
  <c r="P193" i="1" s="1"/>
  <c r="N193" i="1"/>
  <c r="M193" i="1"/>
  <c r="L193" i="1"/>
  <c r="K192" i="1"/>
  <c r="O192" i="1" s="1"/>
  <c r="P192" i="1" s="1"/>
  <c r="N192" i="1"/>
  <c r="M192" i="1"/>
  <c r="L192" i="1"/>
  <c r="K191" i="1"/>
  <c r="O191" i="1"/>
  <c r="P191" i="1"/>
  <c r="N191" i="1"/>
  <c r="M191" i="1"/>
  <c r="L191" i="1"/>
  <c r="K190" i="1"/>
  <c r="O190" i="1"/>
  <c r="P190" i="1" s="1"/>
  <c r="N190" i="1"/>
  <c r="M190" i="1"/>
  <c r="L190" i="1"/>
  <c r="K189" i="1"/>
  <c r="O189" i="1"/>
  <c r="P189" i="1" s="1"/>
  <c r="N189" i="1"/>
  <c r="M189" i="1"/>
  <c r="L189" i="1"/>
  <c r="K188" i="1"/>
  <c r="O188" i="1" s="1"/>
  <c r="P188" i="1" s="1"/>
  <c r="N188" i="1"/>
  <c r="M188" i="1"/>
  <c r="L188" i="1"/>
  <c r="K187" i="1"/>
  <c r="O187" i="1"/>
  <c r="P187" i="1"/>
  <c r="N187" i="1"/>
  <c r="M187" i="1"/>
  <c r="L187" i="1"/>
  <c r="K186" i="1"/>
  <c r="O186" i="1"/>
  <c r="P186" i="1" s="1"/>
  <c r="N186" i="1"/>
  <c r="M186" i="1"/>
  <c r="L186" i="1"/>
  <c r="K185" i="1"/>
  <c r="O185" i="1"/>
  <c r="P185" i="1" s="1"/>
  <c r="N185" i="1"/>
  <c r="M185" i="1"/>
  <c r="L185" i="1"/>
  <c r="P184" i="1"/>
  <c r="K183" i="1"/>
  <c r="O183" i="1"/>
  <c r="P183" i="1"/>
  <c r="N183" i="1"/>
  <c r="M183" i="1"/>
  <c r="L183" i="1"/>
  <c r="K182" i="1"/>
  <c r="O182" i="1" s="1"/>
  <c r="P182" i="1" s="1"/>
  <c r="N182" i="1"/>
  <c r="M182" i="1"/>
  <c r="L182" i="1"/>
  <c r="K181" i="1"/>
  <c r="O181" i="1" s="1"/>
  <c r="P181" i="1" s="1"/>
  <c r="N181" i="1"/>
  <c r="M181" i="1"/>
  <c r="L181" i="1"/>
  <c r="P180" i="1"/>
  <c r="K179" i="1"/>
  <c r="O179" i="1" s="1"/>
  <c r="P179" i="1" s="1"/>
  <c r="N179" i="1"/>
  <c r="M179" i="1"/>
  <c r="L179" i="1"/>
  <c r="K178" i="1"/>
  <c r="O178" i="1" s="1"/>
  <c r="P178" i="1" s="1"/>
  <c r="N178" i="1"/>
  <c r="M178" i="1"/>
  <c r="L178" i="1"/>
  <c r="K177" i="1"/>
  <c r="O177" i="1" s="1"/>
  <c r="P177" i="1" s="1"/>
  <c r="N177" i="1"/>
  <c r="M177" i="1"/>
  <c r="L177" i="1"/>
  <c r="P176" i="1"/>
  <c r="K175" i="1"/>
  <c r="O175" i="1" s="1"/>
  <c r="P175" i="1" s="1"/>
  <c r="N175" i="1"/>
  <c r="M175" i="1"/>
  <c r="L175" i="1"/>
  <c r="K174" i="1"/>
  <c r="O174" i="1" s="1"/>
  <c r="P174" i="1" s="1"/>
  <c r="N174" i="1"/>
  <c r="M174" i="1"/>
  <c r="L174" i="1"/>
  <c r="K173" i="1"/>
  <c r="O173" i="1" s="1"/>
  <c r="P173" i="1" s="1"/>
  <c r="N173" i="1"/>
  <c r="M173" i="1"/>
  <c r="L173" i="1"/>
  <c r="K172" i="1"/>
  <c r="O172" i="1"/>
  <c r="P172" i="1"/>
  <c r="N172" i="1"/>
  <c r="M172" i="1"/>
  <c r="L172" i="1"/>
  <c r="K171" i="1"/>
  <c r="O171" i="1" s="1"/>
  <c r="P171" i="1" s="1"/>
  <c r="N171" i="1"/>
  <c r="M171" i="1"/>
  <c r="L171" i="1"/>
  <c r="K170" i="1"/>
  <c r="O170" i="1" s="1"/>
  <c r="P170" i="1" s="1"/>
  <c r="N170" i="1"/>
  <c r="M170" i="1"/>
  <c r="L170" i="1"/>
  <c r="K169" i="1"/>
  <c r="O169" i="1" s="1"/>
  <c r="P169" i="1" s="1"/>
  <c r="N169" i="1"/>
  <c r="M169" i="1"/>
  <c r="L169" i="1"/>
  <c r="K168" i="1"/>
  <c r="O168" i="1"/>
  <c r="P168" i="1"/>
  <c r="N168" i="1"/>
  <c r="M168" i="1"/>
  <c r="L168" i="1"/>
  <c r="K167" i="1"/>
  <c r="O167" i="1" s="1"/>
  <c r="P167" i="1" s="1"/>
  <c r="N167" i="1"/>
  <c r="M167" i="1"/>
  <c r="L167" i="1"/>
  <c r="K166" i="1"/>
  <c r="O166" i="1" s="1"/>
  <c r="P166" i="1" s="1"/>
  <c r="N166" i="1"/>
  <c r="M166" i="1"/>
  <c r="L166" i="1"/>
  <c r="K165" i="1"/>
  <c r="O165" i="1" s="1"/>
  <c r="P165" i="1" s="1"/>
  <c r="N165" i="1"/>
  <c r="M165" i="1"/>
  <c r="L165" i="1"/>
  <c r="K164" i="1"/>
  <c r="O164" i="1"/>
  <c r="P164" i="1"/>
  <c r="N164" i="1"/>
  <c r="M164" i="1"/>
  <c r="L164" i="1"/>
  <c r="K163" i="1"/>
  <c r="O163" i="1" s="1"/>
  <c r="P163" i="1" s="1"/>
  <c r="N163" i="1"/>
  <c r="M163" i="1"/>
  <c r="L163" i="1"/>
  <c r="K162" i="1"/>
  <c r="O162" i="1" s="1"/>
  <c r="P162" i="1" s="1"/>
  <c r="N162" i="1"/>
  <c r="M162" i="1"/>
  <c r="L162" i="1"/>
  <c r="K161" i="1"/>
  <c r="O161" i="1" s="1"/>
  <c r="P161" i="1" s="1"/>
  <c r="N161" i="1"/>
  <c r="M161" i="1"/>
  <c r="L161" i="1"/>
  <c r="K160" i="1"/>
  <c r="O160" i="1"/>
  <c r="P160" i="1"/>
  <c r="N160" i="1"/>
  <c r="M160" i="1"/>
  <c r="L160" i="1"/>
  <c r="K159" i="1"/>
  <c r="O159" i="1" s="1"/>
  <c r="P159" i="1" s="1"/>
  <c r="N159" i="1"/>
  <c r="M159" i="1"/>
  <c r="L159" i="1"/>
  <c r="K158" i="1"/>
  <c r="O158" i="1" s="1"/>
  <c r="P158" i="1" s="1"/>
  <c r="N158" i="1"/>
  <c r="M158" i="1"/>
  <c r="L158" i="1"/>
  <c r="P157" i="1"/>
  <c r="P156" i="1"/>
  <c r="K155" i="1"/>
  <c r="O155" i="1"/>
  <c r="P155" i="1"/>
  <c r="N155" i="1"/>
  <c r="M155" i="1"/>
  <c r="L155" i="1"/>
  <c r="K154" i="1"/>
  <c r="O154" i="1" s="1"/>
  <c r="P154" i="1" s="1"/>
  <c r="N154" i="1"/>
  <c r="M154" i="1"/>
  <c r="L154" i="1"/>
  <c r="K153" i="1"/>
  <c r="O153" i="1"/>
  <c r="P153" i="1"/>
  <c r="N153" i="1"/>
  <c r="M153" i="1"/>
  <c r="L153" i="1"/>
  <c r="K152" i="1"/>
  <c r="O152" i="1"/>
  <c r="P152" i="1" s="1"/>
  <c r="N152" i="1"/>
  <c r="M152" i="1"/>
  <c r="L152" i="1"/>
  <c r="K151" i="1"/>
  <c r="O151" i="1"/>
  <c r="P151" i="1"/>
  <c r="N151" i="1"/>
  <c r="M151" i="1"/>
  <c r="L151" i="1"/>
  <c r="K150" i="1"/>
  <c r="O150" i="1" s="1"/>
  <c r="P150" i="1" s="1"/>
  <c r="N150" i="1"/>
  <c r="M150" i="1"/>
  <c r="L150" i="1"/>
  <c r="K149" i="1"/>
  <c r="O149" i="1"/>
  <c r="P149" i="1"/>
  <c r="N149" i="1"/>
  <c r="M149" i="1"/>
  <c r="L149" i="1"/>
  <c r="P148" i="1"/>
  <c r="K147" i="1"/>
  <c r="O147" i="1" s="1"/>
  <c r="P147" i="1" s="1"/>
  <c r="N147" i="1"/>
  <c r="M147" i="1"/>
  <c r="L147" i="1"/>
  <c r="K146" i="1"/>
  <c r="O146" i="1"/>
  <c r="P146" i="1" s="1"/>
  <c r="N146" i="1"/>
  <c r="M146" i="1"/>
  <c r="L146" i="1"/>
  <c r="K145" i="1"/>
  <c r="O145" i="1"/>
  <c r="P145" i="1" s="1"/>
  <c r="N145" i="1"/>
  <c r="M145" i="1"/>
  <c r="L145" i="1"/>
  <c r="K144" i="1"/>
  <c r="O144" i="1"/>
  <c r="P144" i="1" s="1"/>
  <c r="N144" i="1"/>
  <c r="M144" i="1"/>
  <c r="L144" i="1"/>
  <c r="K143" i="1"/>
  <c r="O143" i="1" s="1"/>
  <c r="P143" i="1" s="1"/>
  <c r="N143" i="1"/>
  <c r="M143" i="1"/>
  <c r="L143" i="1"/>
  <c r="K142" i="1"/>
  <c r="O142" i="1"/>
  <c r="P142" i="1" s="1"/>
  <c r="N142" i="1"/>
  <c r="M142" i="1"/>
  <c r="L142" i="1"/>
  <c r="K141" i="1"/>
  <c r="O141" i="1"/>
  <c r="P141" i="1" s="1"/>
  <c r="N141" i="1"/>
  <c r="M141" i="1"/>
  <c r="L141" i="1"/>
  <c r="K140" i="1"/>
  <c r="O140" i="1"/>
  <c r="P140" i="1" s="1"/>
  <c r="N140" i="1"/>
  <c r="M140" i="1"/>
  <c r="L140" i="1"/>
  <c r="K139" i="1"/>
  <c r="O139" i="1" s="1"/>
  <c r="P139" i="1" s="1"/>
  <c r="N139" i="1"/>
  <c r="M139" i="1"/>
  <c r="L139" i="1"/>
  <c r="K138" i="1"/>
  <c r="O138" i="1"/>
  <c r="P138" i="1" s="1"/>
  <c r="N138" i="1"/>
  <c r="M138" i="1"/>
  <c r="L138" i="1"/>
  <c r="K137" i="1"/>
  <c r="O137" i="1"/>
  <c r="P137" i="1" s="1"/>
  <c r="N137" i="1"/>
  <c r="M137" i="1"/>
  <c r="L137" i="1"/>
  <c r="K136" i="1"/>
  <c r="O136" i="1"/>
  <c r="P136" i="1" s="1"/>
  <c r="N136" i="1"/>
  <c r="M136" i="1"/>
  <c r="L136" i="1"/>
  <c r="K135" i="1"/>
  <c r="O135" i="1" s="1"/>
  <c r="P135" i="1" s="1"/>
  <c r="N135" i="1"/>
  <c r="M135" i="1"/>
  <c r="L135" i="1"/>
  <c r="K134" i="1"/>
  <c r="O134" i="1"/>
  <c r="P134" i="1" s="1"/>
  <c r="N134" i="1"/>
  <c r="M134" i="1"/>
  <c r="L134" i="1"/>
  <c r="K133" i="1"/>
  <c r="O133" i="1"/>
  <c r="P133" i="1" s="1"/>
  <c r="N133" i="1"/>
  <c r="M133" i="1"/>
  <c r="L133" i="1"/>
  <c r="K132" i="1"/>
  <c r="O132" i="1"/>
  <c r="P132" i="1" s="1"/>
  <c r="N132" i="1"/>
  <c r="M132" i="1"/>
  <c r="L132" i="1"/>
  <c r="K131" i="1"/>
  <c r="O131" i="1" s="1"/>
  <c r="P131" i="1" s="1"/>
  <c r="N131" i="1"/>
  <c r="M131" i="1"/>
  <c r="L131" i="1"/>
  <c r="K130" i="1"/>
  <c r="O130" i="1"/>
  <c r="P130" i="1" s="1"/>
  <c r="N130" i="1"/>
  <c r="M130" i="1"/>
  <c r="L130" i="1"/>
  <c r="K129" i="1"/>
  <c r="O129" i="1"/>
  <c r="P129" i="1" s="1"/>
  <c r="N129" i="1"/>
  <c r="M129" i="1"/>
  <c r="L129" i="1"/>
  <c r="K128" i="1"/>
  <c r="O128" i="1"/>
  <c r="P128" i="1" s="1"/>
  <c r="N128" i="1"/>
  <c r="M128" i="1"/>
  <c r="L128" i="1"/>
  <c r="K127" i="1"/>
  <c r="O127" i="1" s="1"/>
  <c r="P127" i="1" s="1"/>
  <c r="N127" i="1"/>
  <c r="M127" i="1"/>
  <c r="L127" i="1"/>
  <c r="K126" i="1"/>
  <c r="O126" i="1"/>
  <c r="P126" i="1" s="1"/>
  <c r="N126" i="1"/>
  <c r="M126" i="1"/>
  <c r="L126" i="1"/>
  <c r="K125" i="1"/>
  <c r="O125" i="1"/>
  <c r="P125" i="1" s="1"/>
  <c r="N125" i="1"/>
  <c r="M125" i="1"/>
  <c r="L125" i="1"/>
  <c r="K124" i="1"/>
  <c r="O124" i="1"/>
  <c r="P124" i="1" s="1"/>
  <c r="N124" i="1"/>
  <c r="M124" i="1"/>
  <c r="L124" i="1"/>
  <c r="K123" i="1"/>
  <c r="O123" i="1" s="1"/>
  <c r="P123" i="1" s="1"/>
  <c r="N123" i="1"/>
  <c r="M123" i="1"/>
  <c r="L123" i="1"/>
  <c r="K122" i="1"/>
  <c r="O122" i="1"/>
  <c r="P122" i="1" s="1"/>
  <c r="N122" i="1"/>
  <c r="M122" i="1"/>
  <c r="L122" i="1"/>
  <c r="K121" i="1"/>
  <c r="O121" i="1"/>
  <c r="P121" i="1" s="1"/>
  <c r="N121" i="1"/>
  <c r="M121" i="1"/>
  <c r="L121" i="1"/>
  <c r="K120" i="1"/>
  <c r="O120" i="1"/>
  <c r="P120" i="1" s="1"/>
  <c r="N120" i="1"/>
  <c r="M120" i="1"/>
  <c r="L120" i="1"/>
  <c r="K119" i="1"/>
  <c r="O119" i="1" s="1"/>
  <c r="P119" i="1" s="1"/>
  <c r="N119" i="1"/>
  <c r="M119" i="1"/>
  <c r="L119" i="1"/>
  <c r="K118" i="1"/>
  <c r="O118" i="1"/>
  <c r="P118" i="1" s="1"/>
  <c r="N118" i="1"/>
  <c r="M118" i="1"/>
  <c r="L118" i="1"/>
  <c r="P117" i="1"/>
  <c r="K116" i="1"/>
  <c r="O116" i="1"/>
  <c r="P116" i="1" s="1"/>
  <c r="N116" i="1"/>
  <c r="M116" i="1"/>
  <c r="L116" i="1"/>
  <c r="P115" i="1"/>
  <c r="K114" i="1"/>
  <c r="O114" i="1"/>
  <c r="P114" i="1" s="1"/>
  <c r="N114" i="1"/>
  <c r="M114" i="1"/>
  <c r="L114" i="1"/>
  <c r="K113" i="1"/>
  <c r="O113" i="1"/>
  <c r="P113" i="1" s="1"/>
  <c r="N113" i="1"/>
  <c r="M113" i="1"/>
  <c r="L113" i="1"/>
  <c r="P112" i="1"/>
  <c r="K111" i="1"/>
  <c r="O111" i="1"/>
  <c r="P111" i="1"/>
  <c r="N111" i="1"/>
  <c r="M111" i="1"/>
  <c r="L111" i="1"/>
  <c r="K110" i="1"/>
  <c r="O110" i="1" s="1"/>
  <c r="P110" i="1" s="1"/>
  <c r="N110" i="1"/>
  <c r="M110" i="1"/>
  <c r="L110" i="1"/>
  <c r="K109" i="1"/>
  <c r="O109" i="1"/>
  <c r="P109" i="1"/>
  <c r="N109" i="1"/>
  <c r="M109" i="1"/>
  <c r="L109" i="1"/>
  <c r="K108" i="1"/>
  <c r="O108" i="1" s="1"/>
  <c r="P108" i="1" s="1"/>
  <c r="N108" i="1"/>
  <c r="M108" i="1"/>
  <c r="L108" i="1"/>
  <c r="P107" i="1"/>
  <c r="O106" i="1"/>
  <c r="P106" i="1" s="1"/>
  <c r="N106" i="1"/>
  <c r="M106" i="1"/>
  <c r="L106" i="1"/>
  <c r="P105" i="1"/>
  <c r="P104" i="1"/>
  <c r="O103" i="1"/>
  <c r="P103" i="1" s="1"/>
  <c r="N103" i="1"/>
  <c r="M103" i="1"/>
  <c r="L103" i="1"/>
  <c r="O102" i="1"/>
  <c r="P102" i="1" s="1"/>
  <c r="N102" i="1"/>
  <c r="M102" i="1"/>
  <c r="L102" i="1"/>
  <c r="O101" i="1"/>
  <c r="P101" i="1" s="1"/>
  <c r="N101" i="1"/>
  <c r="M101" i="1"/>
  <c r="L101" i="1"/>
  <c r="O100" i="1"/>
  <c r="P100" i="1" s="1"/>
  <c r="N100" i="1"/>
  <c r="M100" i="1"/>
  <c r="L100" i="1"/>
  <c r="O99" i="1"/>
  <c r="P99" i="1" s="1"/>
  <c r="N99" i="1"/>
  <c r="M99" i="1"/>
  <c r="L99" i="1"/>
  <c r="O98" i="1"/>
  <c r="P98" i="1" s="1"/>
  <c r="N98" i="1"/>
  <c r="M98" i="1"/>
  <c r="L98" i="1"/>
  <c r="O97" i="1"/>
  <c r="P97" i="1" s="1"/>
  <c r="N97" i="1"/>
  <c r="M97" i="1"/>
  <c r="L97" i="1"/>
  <c r="O96" i="1"/>
  <c r="P96" i="1"/>
  <c r="N96" i="1"/>
  <c r="M96" i="1"/>
  <c r="L96" i="1"/>
  <c r="P95" i="1"/>
  <c r="O94" i="1"/>
  <c r="P94" i="1" s="1"/>
  <c r="N94" i="1"/>
  <c r="M94" i="1"/>
  <c r="L94" i="1"/>
  <c r="O93" i="1"/>
  <c r="P93" i="1" s="1"/>
  <c r="N93" i="1"/>
  <c r="M93" i="1"/>
  <c r="L93" i="1"/>
  <c r="P92" i="1"/>
  <c r="P91" i="1"/>
  <c r="N91" i="1"/>
  <c r="M91" i="1"/>
  <c r="L91" i="1"/>
  <c r="O90" i="1"/>
  <c r="P90" i="1"/>
  <c r="N90" i="1"/>
  <c r="M90" i="1"/>
  <c r="L90" i="1"/>
  <c r="O89" i="1"/>
  <c r="P89" i="1"/>
  <c r="N89" i="1"/>
  <c r="M89" i="1"/>
  <c r="L89" i="1"/>
  <c r="O88" i="1"/>
  <c r="P88" i="1" s="1"/>
  <c r="N88" i="1"/>
  <c r="M88" i="1"/>
  <c r="L88" i="1"/>
  <c r="O87" i="1"/>
  <c r="P87" i="1" s="1"/>
  <c r="N87" i="1"/>
  <c r="M87" i="1"/>
  <c r="L87" i="1"/>
  <c r="O86" i="1"/>
  <c r="P86" i="1" s="1"/>
  <c r="N86" i="1"/>
  <c r="M86" i="1"/>
  <c r="L86" i="1"/>
  <c r="O85" i="1"/>
  <c r="P85" i="1" s="1"/>
  <c r="N85" i="1"/>
  <c r="M85" i="1"/>
  <c r="L85" i="1"/>
  <c r="O84" i="1"/>
  <c r="P84" i="1" s="1"/>
  <c r="N84" i="1"/>
  <c r="M84" i="1"/>
  <c r="L84" i="1"/>
  <c r="P83" i="1"/>
  <c r="O82" i="1"/>
  <c r="P82" i="1"/>
  <c r="N82" i="1"/>
  <c r="M82" i="1"/>
  <c r="L82" i="1"/>
  <c r="O81" i="1"/>
  <c r="P81" i="1"/>
  <c r="N81" i="1"/>
  <c r="M81" i="1"/>
  <c r="L81" i="1"/>
  <c r="O80" i="1"/>
  <c r="P80" i="1" s="1"/>
  <c r="N80" i="1"/>
  <c r="M80" i="1"/>
  <c r="L80" i="1"/>
  <c r="O79" i="1"/>
  <c r="P79" i="1" s="1"/>
  <c r="N79" i="1"/>
  <c r="M79" i="1"/>
  <c r="L79" i="1"/>
  <c r="O78" i="1"/>
  <c r="P78" i="1" s="1"/>
  <c r="N78" i="1"/>
  <c r="M78" i="1"/>
  <c r="L78" i="1"/>
  <c r="O77" i="1"/>
  <c r="P77" i="1" s="1"/>
  <c r="N77" i="1"/>
  <c r="M77" i="1"/>
  <c r="L77" i="1"/>
  <c r="O76" i="1"/>
  <c r="P76" i="1" s="1"/>
  <c r="N76" i="1"/>
  <c r="M76" i="1"/>
  <c r="L76" i="1"/>
  <c r="O75" i="1"/>
  <c r="P75" i="1" s="1"/>
  <c r="N75" i="1"/>
  <c r="M75" i="1"/>
  <c r="L75" i="1"/>
  <c r="O74" i="1"/>
  <c r="P74" i="1"/>
  <c r="N74" i="1"/>
  <c r="M74" i="1"/>
  <c r="L74" i="1"/>
  <c r="O73" i="1"/>
  <c r="P73" i="1" s="1"/>
  <c r="N73" i="1"/>
  <c r="M73" i="1"/>
  <c r="L73" i="1"/>
  <c r="O72" i="1"/>
  <c r="P72" i="1" s="1"/>
  <c r="N72" i="1"/>
  <c r="M72" i="1"/>
  <c r="L72" i="1"/>
  <c r="O71" i="1"/>
  <c r="P71" i="1" s="1"/>
  <c r="N71" i="1"/>
  <c r="M71" i="1"/>
  <c r="L71" i="1"/>
  <c r="O70" i="1"/>
  <c r="P70" i="1"/>
  <c r="N70" i="1"/>
  <c r="M70" i="1"/>
  <c r="L70" i="1"/>
  <c r="O69" i="1"/>
  <c r="P69" i="1" s="1"/>
  <c r="N69" i="1"/>
  <c r="M69" i="1"/>
  <c r="L69" i="1"/>
  <c r="P68" i="1"/>
  <c r="O67" i="1"/>
  <c r="P67" i="1"/>
  <c r="N67" i="1"/>
  <c r="M67" i="1"/>
  <c r="L67" i="1"/>
  <c r="O66" i="1"/>
  <c r="P66" i="1" s="1"/>
  <c r="N66" i="1"/>
  <c r="M66" i="1"/>
  <c r="L66" i="1"/>
  <c r="O65" i="1"/>
  <c r="P65" i="1" s="1"/>
  <c r="N65" i="1"/>
  <c r="M65" i="1"/>
  <c r="L65" i="1"/>
  <c r="O64" i="1"/>
  <c r="P64" i="1" s="1"/>
  <c r="N64" i="1"/>
  <c r="M64" i="1"/>
  <c r="L64" i="1"/>
  <c r="P63" i="1"/>
  <c r="O62" i="1"/>
  <c r="P62" i="1" s="1"/>
  <c r="N62" i="1"/>
  <c r="M62" i="1"/>
  <c r="L62" i="1"/>
  <c r="O61" i="1"/>
  <c r="P61" i="1" s="1"/>
  <c r="N61" i="1"/>
  <c r="M61" i="1"/>
  <c r="L61" i="1"/>
  <c r="O60" i="1"/>
  <c r="P60" i="1" s="1"/>
  <c r="N60" i="1"/>
  <c r="M60" i="1"/>
  <c r="L60" i="1"/>
  <c r="O59" i="1"/>
  <c r="P59" i="1" s="1"/>
  <c r="N59" i="1"/>
  <c r="M59" i="1"/>
  <c r="L59" i="1"/>
  <c r="P58" i="1"/>
  <c r="O57" i="1"/>
  <c r="P57" i="1" s="1"/>
  <c r="N57" i="1"/>
  <c r="M57" i="1"/>
  <c r="L57" i="1"/>
  <c r="O56" i="1"/>
  <c r="P56" i="1"/>
  <c r="N56" i="1"/>
  <c r="M56" i="1"/>
  <c r="L56" i="1"/>
  <c r="O55" i="1"/>
  <c r="P55" i="1"/>
  <c r="N55" i="1"/>
  <c r="M55" i="1"/>
  <c r="L55" i="1"/>
  <c r="O54" i="1"/>
  <c r="P54" i="1" s="1"/>
  <c r="N54" i="1"/>
  <c r="M54" i="1"/>
  <c r="L54" i="1"/>
  <c r="P53" i="1"/>
  <c r="P52" i="1"/>
  <c r="K51" i="1"/>
  <c r="O51" i="1"/>
  <c r="P51" i="1" s="1"/>
  <c r="N51" i="1"/>
  <c r="M51" i="1"/>
  <c r="L51" i="1"/>
  <c r="K50" i="1"/>
  <c r="O50" i="1" s="1"/>
  <c r="P50" i="1" s="1"/>
  <c r="N50" i="1"/>
  <c r="M50" i="1"/>
  <c r="L50" i="1"/>
  <c r="K49" i="1"/>
  <c r="O49" i="1" s="1"/>
  <c r="P49" i="1" s="1"/>
  <c r="N49" i="1"/>
  <c r="M49" i="1"/>
  <c r="L49" i="1"/>
  <c r="P48" i="1"/>
  <c r="K47" i="1"/>
  <c r="O47" i="1" s="1"/>
  <c r="P47" i="1" s="1"/>
  <c r="N47" i="1"/>
  <c r="M47" i="1"/>
  <c r="L47" i="1"/>
  <c r="K46" i="1"/>
  <c r="O46" i="1" s="1"/>
  <c r="P46" i="1" s="1"/>
  <c r="N46" i="1"/>
  <c r="M46" i="1"/>
  <c r="L46" i="1"/>
  <c r="K45" i="1"/>
  <c r="O45" i="1" s="1"/>
  <c r="P45" i="1" s="1"/>
  <c r="N45" i="1"/>
  <c r="M45" i="1"/>
  <c r="L45" i="1"/>
  <c r="P44" i="1"/>
  <c r="K43" i="1"/>
  <c r="O43" i="1" s="1"/>
  <c r="P43" i="1" s="1"/>
  <c r="N43" i="1"/>
  <c r="M43" i="1"/>
  <c r="L43" i="1"/>
  <c r="K42" i="1"/>
  <c r="O42" i="1" s="1"/>
  <c r="P42" i="1" s="1"/>
  <c r="N42" i="1"/>
  <c r="M42" i="1"/>
  <c r="L42" i="1"/>
  <c r="P41" i="1"/>
  <c r="K40" i="1"/>
  <c r="O40" i="1" s="1"/>
  <c r="P40" i="1" s="1"/>
  <c r="N40" i="1"/>
  <c r="M40" i="1"/>
  <c r="L40" i="1"/>
  <c r="K39" i="1"/>
  <c r="O39" i="1" s="1"/>
  <c r="P39" i="1" s="1"/>
  <c r="N39" i="1"/>
  <c r="M39" i="1"/>
  <c r="L39" i="1"/>
  <c r="K38" i="1"/>
  <c r="O38" i="1" s="1"/>
  <c r="P38" i="1" s="1"/>
  <c r="N38" i="1"/>
  <c r="M38" i="1"/>
  <c r="L38" i="1"/>
  <c r="K37" i="1"/>
  <c r="O37" i="1" s="1"/>
  <c r="P37" i="1" s="1"/>
  <c r="N37" i="1"/>
  <c r="M37" i="1"/>
  <c r="L37" i="1"/>
  <c r="K36" i="1"/>
  <c r="O36" i="1" s="1"/>
  <c r="P36" i="1" s="1"/>
  <c r="N36" i="1"/>
  <c r="M36" i="1"/>
  <c r="L36" i="1"/>
  <c r="P35" i="1"/>
  <c r="K34" i="1"/>
  <c r="O34" i="1" s="1"/>
  <c r="P34" i="1" s="1"/>
  <c r="N34" i="1"/>
  <c r="M34" i="1"/>
  <c r="L34" i="1"/>
  <c r="K33" i="1"/>
  <c r="O33" i="1"/>
  <c r="P33" i="1" s="1"/>
  <c r="N33" i="1"/>
  <c r="M33" i="1"/>
  <c r="L33" i="1"/>
  <c r="K32" i="1"/>
  <c r="O32" i="1" s="1"/>
  <c r="P32" i="1" s="1"/>
  <c r="N32" i="1"/>
  <c r="M32" i="1"/>
  <c r="L32" i="1"/>
  <c r="K31" i="1"/>
  <c r="O31" i="1" s="1"/>
  <c r="P31" i="1" s="1"/>
  <c r="N31" i="1"/>
  <c r="M31" i="1"/>
  <c r="L31" i="1"/>
  <c r="K30" i="1"/>
  <c r="O30" i="1" s="1"/>
  <c r="P30" i="1" s="1"/>
  <c r="N30" i="1"/>
  <c r="M30" i="1"/>
  <c r="L30" i="1"/>
  <c r="K29" i="1"/>
  <c r="O29" i="1" s="1"/>
  <c r="P29" i="1" s="1"/>
  <c r="N29" i="1"/>
  <c r="M29" i="1"/>
  <c r="L29" i="1"/>
  <c r="K28" i="1"/>
  <c r="O28" i="1" s="1"/>
  <c r="P28" i="1" s="1"/>
  <c r="N28" i="1"/>
  <c r="M28" i="1"/>
  <c r="L28" i="1"/>
  <c r="P27" i="1"/>
  <c r="P26" i="1"/>
  <c r="K25" i="1"/>
  <c r="O25" i="1" s="1"/>
  <c r="P25" i="1" s="1"/>
  <c r="N25" i="1"/>
  <c r="M25" i="1"/>
  <c r="L25" i="1"/>
  <c r="K24" i="1"/>
  <c r="O24" i="1" s="1"/>
  <c r="P24" i="1" s="1"/>
  <c r="N24" i="1"/>
  <c r="M24" i="1"/>
  <c r="L24" i="1"/>
  <c r="K23" i="1"/>
  <c r="O23" i="1" s="1"/>
  <c r="P23" i="1" s="1"/>
  <c r="N23" i="1"/>
  <c r="M23" i="1"/>
  <c r="L23" i="1"/>
  <c r="P22" i="1"/>
  <c r="K21" i="1"/>
  <c r="O21" i="1" s="1"/>
  <c r="P21" i="1" s="1"/>
  <c r="N21" i="1"/>
  <c r="M21" i="1"/>
  <c r="L21" i="1"/>
  <c r="K20" i="1"/>
  <c r="O20" i="1" s="1"/>
  <c r="P20" i="1" s="1"/>
  <c r="N20" i="1"/>
  <c r="M20" i="1"/>
  <c r="L20" i="1"/>
  <c r="K19" i="1"/>
  <c r="O19" i="1"/>
  <c r="P19" i="1" s="1"/>
  <c r="N19" i="1"/>
  <c r="M19" i="1"/>
  <c r="L19" i="1"/>
  <c r="K18" i="1"/>
  <c r="O18" i="1" s="1"/>
  <c r="P18" i="1" s="1"/>
  <c r="N18" i="1"/>
  <c r="M18" i="1"/>
  <c r="L18" i="1"/>
  <c r="K17" i="1"/>
  <c r="O17" i="1" s="1"/>
  <c r="P17" i="1" s="1"/>
  <c r="N17" i="1"/>
  <c r="M17" i="1"/>
  <c r="L17" i="1"/>
  <c r="P16" i="1"/>
  <c r="K15" i="1"/>
  <c r="O15" i="1" s="1"/>
  <c r="P15" i="1" s="1"/>
  <c r="N15" i="1"/>
  <c r="M15" i="1"/>
  <c r="L15" i="1"/>
  <c r="K14" i="1"/>
  <c r="O14" i="1" s="1"/>
  <c r="P14" i="1" s="1"/>
  <c r="N14" i="1"/>
  <c r="M14" i="1"/>
  <c r="L14" i="1"/>
  <c r="K13" i="1"/>
  <c r="O13" i="1" s="1"/>
  <c r="P13" i="1" s="1"/>
  <c r="N13" i="1"/>
  <c r="M13" i="1"/>
  <c r="L13" i="1"/>
  <c r="K12" i="1"/>
  <c r="O12" i="1" s="1"/>
  <c r="P12" i="1" s="1"/>
  <c r="N12" i="1"/>
  <c r="M12" i="1"/>
  <c r="L12" i="1"/>
  <c r="K11" i="1"/>
  <c r="O11" i="1" s="1"/>
  <c r="P11" i="1" s="1"/>
  <c r="N11" i="1"/>
  <c r="M11" i="1"/>
  <c r="L11" i="1"/>
  <c r="P10" i="1"/>
  <c r="D26" i="7"/>
  <c r="H26" i="7"/>
  <c r="J26" i="7"/>
  <c r="J35" i="7"/>
  <c r="H22" i="7"/>
  <c r="F22" i="7"/>
  <c r="J22" i="7"/>
  <c r="H20" i="7"/>
  <c r="F20" i="7"/>
  <c r="J20" i="7"/>
  <c r="H18" i="7"/>
  <c r="F18" i="7"/>
  <c r="J18" i="7"/>
  <c r="H16" i="7"/>
  <c r="F16" i="7"/>
  <c r="J16" i="7"/>
  <c r="H14" i="7"/>
  <c r="F14" i="7"/>
  <c r="J14" i="7"/>
  <c r="M27" i="6"/>
  <c r="M26" i="6"/>
  <c r="M25" i="6"/>
  <c r="M24" i="6"/>
  <c r="M23" i="6"/>
  <c r="M22" i="6"/>
  <c r="M21" i="6"/>
  <c r="M20" i="6"/>
  <c r="M19" i="6"/>
  <c r="M18" i="6"/>
  <c r="M17" i="6"/>
  <c r="M16" i="6"/>
  <c r="M15" i="6"/>
  <c r="M14" i="6"/>
  <c r="M13" i="6"/>
  <c r="M12" i="6"/>
  <c r="M11" i="6"/>
</calcChain>
</file>

<file path=xl/sharedStrings.xml><?xml version="1.0" encoding="utf-8"?>
<sst xmlns="http://schemas.openxmlformats.org/spreadsheetml/2006/main" count="39760" uniqueCount="5523">
  <si>
    <t>Planilha Orçamentária Sintética Com Valor do Material e da Mão de Obra</t>
  </si>
  <si>
    <t>Item</t>
  </si>
  <si>
    <t>Código</t>
  </si>
  <si>
    <t>Banco</t>
  </si>
  <si>
    <t>Descrição</t>
  </si>
  <si>
    <t>Und</t>
  </si>
  <si>
    <t>Quant.</t>
  </si>
  <si>
    <t>Valor Unit</t>
  </si>
  <si>
    <t>Valor Unit com BDI</t>
  </si>
  <si>
    <t>Total</t>
  </si>
  <si>
    <t>Peso (%)</t>
  </si>
  <si>
    <t>M. O.</t>
  </si>
  <si>
    <t>EQ.</t>
  </si>
  <si>
    <t>MAT.</t>
  </si>
  <si>
    <t xml:space="preserve"> 1 </t>
  </si>
  <si>
    <t>ADMINISTRAÇÃO DA OBRA</t>
  </si>
  <si>
    <t xml:space="preserve"> 1.1 </t>
  </si>
  <si>
    <t>SINAPI</t>
  </si>
  <si>
    <t>ENGENHEIRO CIVIL DE OBRA PLENO COM ENCARGOS COMPLEMENTARES</t>
  </si>
  <si>
    <t>MES</t>
  </si>
  <si>
    <t xml:space="preserve"> 1.2 </t>
  </si>
  <si>
    <t xml:space="preserve"> INC 35 </t>
  </si>
  <si>
    <t>Próprio</t>
  </si>
  <si>
    <t>AD. DE SINAPI (94296) - VIGIA NOTURNO COM ENCARGOS COMPLEMENTARES</t>
  </si>
  <si>
    <t xml:space="preserve"> 1.3 </t>
  </si>
  <si>
    <t xml:space="preserve"> 91677 </t>
  </si>
  <si>
    <t>ENGENHEIRO ELETRICISTA COM ENCARGOS COMPLEMENTARES</t>
  </si>
  <si>
    <t>H</t>
  </si>
  <si>
    <t xml:space="preserve"> 1.4 </t>
  </si>
  <si>
    <t xml:space="preserve"> 94295 </t>
  </si>
  <si>
    <t>MESTRE DE OBRAS COM ENCARGOS COMPLEMENTARES</t>
  </si>
  <si>
    <t xml:space="preserve"> 2 </t>
  </si>
  <si>
    <t>CANTEIRO DE OBRAS</t>
  </si>
  <si>
    <t xml:space="preserve"> 2.1 </t>
  </si>
  <si>
    <t xml:space="preserve"> 98459 </t>
  </si>
  <si>
    <t>TAPUME COM TELHA METÁLICA. AF_05/2018</t>
  </si>
  <si>
    <t>m²</t>
  </si>
  <si>
    <t xml:space="preserve"> 2.2 </t>
  </si>
  <si>
    <t xml:space="preserve"> INC 33 </t>
  </si>
  <si>
    <t>AD. DA SBC (012058) - ALUGUEL MENSAL CONTAINER P/ ALMOXARIFADO, NAS DIMENSÕES 6,0X2,4M</t>
  </si>
  <si>
    <t xml:space="preserve"> 2.3 </t>
  </si>
  <si>
    <t xml:space="preserve"> INC 38 </t>
  </si>
  <si>
    <t>AD. DA SBC (012058) - ALUGUEL MENSAL CONTAINER P/ SANITÁRIO/VESTIÁRIO, NAS DIMENSÕES 6,0X2,4M, COM 4 BACIAS, 8 CHUVEIROS, 1 LAVATÓRIO E 1 MICTÓRIO</t>
  </si>
  <si>
    <t xml:space="preserve"> 2.4 </t>
  </si>
  <si>
    <t xml:space="preserve"> INC 39 </t>
  </si>
  <si>
    <t>AD. DA SBC (012058) - ALUGUEL MENSAL CONTAINER P/ ESCRITÓRIO, SEM DIVISÓRIAS INTERNAS E SEM SANITÁRIO, NAS DIMENSÕES DE 2,30X6,00M</t>
  </si>
  <si>
    <t xml:space="preserve"> 2.5 </t>
  </si>
  <si>
    <t xml:space="preserve"> 93243 </t>
  </si>
  <si>
    <t>EXECUÇÃO DE RESERVATÓRIO ELEVADO DE ÁGUA (2000 LITROS) EM CANTEIRO DE OBRA, APOIADO EM ESTRUTURA DE MADEIRA. AF_02/2016</t>
  </si>
  <si>
    <t>UN</t>
  </si>
  <si>
    <t xml:space="preserve"> 3 </t>
  </si>
  <si>
    <t>SERVIÇOS PRELIMINARES</t>
  </si>
  <si>
    <t xml:space="preserve"> 3.1 </t>
  </si>
  <si>
    <t xml:space="preserve"> 73948/016 </t>
  </si>
  <si>
    <t>LIMPEZA MANUAL DO TERRENO (C/ RASPAGEM SUPERFICIAL)</t>
  </si>
  <si>
    <t xml:space="preserve"> 3.2 </t>
  </si>
  <si>
    <t xml:space="preserve"> 74209/001 </t>
  </si>
  <si>
    <t>PLACA DE OBRA EM CHAPA DE ACO GALVANIZADO</t>
  </si>
  <si>
    <t xml:space="preserve"> 3.3 </t>
  </si>
  <si>
    <t xml:space="preserve"> 99059 </t>
  </si>
  <si>
    <t>LOCACAO CONVENCIONAL DE OBRA, UTILIZANDO GABARITO DE TÁBUAS CORRIDAS PONTALETADAS A CADA 2,00M -  2 UTILIZAÇÕES. AF_10/2018</t>
  </si>
  <si>
    <t>M</t>
  </si>
  <si>
    <t xml:space="preserve"> 4 </t>
  </si>
  <si>
    <t>ESTRUTURA EM CONCRETO</t>
  </si>
  <si>
    <t xml:space="preserve"> 4.1 </t>
  </si>
  <si>
    <t>FUNDAÇÃO</t>
  </si>
  <si>
    <t xml:space="preserve"> 4.1.1 </t>
  </si>
  <si>
    <t xml:space="preserve"> 93358 </t>
  </si>
  <si>
    <t>ESCAVAÇÃO MANUAL DE VALA COM PROFUNDIDADE MENOR OU IGUAL A 1,30 M. AF_03/2016</t>
  </si>
  <si>
    <t>m³</t>
  </si>
  <si>
    <t xml:space="preserve"> 4.1.2 </t>
  </si>
  <si>
    <t xml:space="preserve"> 93382 </t>
  </si>
  <si>
    <t>REATERRO MANUAL DE VALAS COM COMPACTAÇÃO MECANIZADA. AF_04/2016</t>
  </si>
  <si>
    <t xml:space="preserve"> 4.1.3 </t>
  </si>
  <si>
    <t xml:space="preserve"> 96616 </t>
  </si>
  <si>
    <t>LASTRO DE CONCRETO MAGRO, APLICADO EM BLOCOS DE COROAMENTO OU SAPATAS. AF_08/2017</t>
  </si>
  <si>
    <t xml:space="preserve"> 4.1.4 </t>
  </si>
  <si>
    <t xml:space="preserve"> 74157/004 </t>
  </si>
  <si>
    <t>LANCAMENTO/APLICACAO MANUAL DE CONCRETO EM FUNDACOES</t>
  </si>
  <si>
    <t xml:space="preserve"> 4.1.5 </t>
  </si>
  <si>
    <t xml:space="preserve"> ET029 </t>
  </si>
  <si>
    <t>AD. DA SINAPI (96558) - CONCRETAGEM DE SAPATAS, FCK 20 MPA, COM USO DE BOMBA  LANÇAMENTO, ADENSAMENTO E ACABAMENTO</t>
  </si>
  <si>
    <t xml:space="preserve"> 4.1.6 </t>
  </si>
  <si>
    <t xml:space="preserve"> 96546 </t>
  </si>
  <si>
    <t>ARMAÇÃO DE BLOCO, VIGA BALDRAME OU SAPATA UTILIZANDO AÇO CA-50 DE 10 MM - MONTAGEM. AF_06/2017</t>
  </si>
  <si>
    <t>KG</t>
  </si>
  <si>
    <t xml:space="preserve"> 4.1.7 </t>
  </si>
  <si>
    <t xml:space="preserve"> 96547 </t>
  </si>
  <si>
    <t>ARMAÇÃO DE BLOCO, VIGA BALDRAME OU SAPATA UTILIZANDO AÇO CA-50 DE 12,5 MM - MONTAGEM. AF_06/2017</t>
  </si>
  <si>
    <t xml:space="preserve"> 4.2 </t>
  </si>
  <si>
    <t>VIGAS BALDRAME</t>
  </si>
  <si>
    <t xml:space="preserve"> 4.2.1 </t>
  </si>
  <si>
    <t xml:space="preserve"> 4.2.2 </t>
  </si>
  <si>
    <t xml:space="preserve"> 4.2.3 </t>
  </si>
  <si>
    <t xml:space="preserve"> 94116 </t>
  </si>
  <si>
    <t>LASTRO COM PREPARO DE FUNDO, LARGURA MAIOR OU IGUAL A 1,5 M, COM CAMADA DE BRITA, LANÇAMENTO MECANIZADO, EM LOCAL COM NÍVEL BAIXO DE INTERFERÊNCIA. AF_06/2016</t>
  </si>
  <si>
    <t xml:space="preserve"> 4.2.4 </t>
  </si>
  <si>
    <t xml:space="preserve"> ET030 </t>
  </si>
  <si>
    <t>AD. DA SINAPI (92724) - CONCRETAGEM DE VIGAS E LAJES, FCK=25 MPA, PARA LAJES PREMOLDADAS COM USO DE BOMBA EM EDIFICAÇÃO - LANÇAMENTO, ADENSAMENTO E ACABAMENTO</t>
  </si>
  <si>
    <t xml:space="preserve"> 4.2.5 </t>
  </si>
  <si>
    <t xml:space="preserve"> 5651 </t>
  </si>
  <si>
    <t>FORMA TABUA PARA CONCRETO EM FUNDACAO C/ REAPROVEITAMENTO 5X</t>
  </si>
  <si>
    <t xml:space="preserve"> 4.3 </t>
  </si>
  <si>
    <t>PILARES</t>
  </si>
  <si>
    <t xml:space="preserve"> 4.3.1 </t>
  </si>
  <si>
    <t xml:space="preserve"> 92720 </t>
  </si>
  <si>
    <t>CONCRETAGEM DE PILARES, FCK = 25 MPA, COM USO DE BOMBA EM EDIFICAÇÃO COM SEÇÃO MÉDIA DE PILARES MENOR OU IGUAL A 0,25 M² - LANÇAMENTO, ADENSAMENTO E ACABAMENTO. AF_12/2015</t>
  </si>
  <si>
    <t xml:space="preserve"> 4.3.2 </t>
  </si>
  <si>
    <t xml:space="preserve"> 92269 </t>
  </si>
  <si>
    <t>FABRICAÇÃO DE FÔRMA PARA PILARES E ESTRUTURAS SIMILARES, EM MADEIRA SERRADA, E=25 MM. AF_12/2015</t>
  </si>
  <si>
    <t xml:space="preserve"> 4.4 </t>
  </si>
  <si>
    <t>VIGAS SUPERIORES E CINTAMENTOS</t>
  </si>
  <si>
    <t xml:space="preserve"> 4.4.1 </t>
  </si>
  <si>
    <t xml:space="preserve"> 92468 </t>
  </si>
  <si>
    <t>MONTAGEM E DESMONTAGEM DE FÔRMA DE VIGA, ESCORAMENTO METÁLICO, PÉ-DIREITO SIMPLES, EM CHAPA DE MADEIRA PLASTIFICADA, 10 UTILIZAÇÕES. AF_12/2015</t>
  </si>
  <si>
    <t xml:space="preserve"> 4.4.2 </t>
  </si>
  <si>
    <t xml:space="preserve"> 4.4.3 </t>
  </si>
  <si>
    <t xml:space="preserve"> 93204 </t>
  </si>
  <si>
    <t>CINTA DE AMARRAÇÃO DE ALVENARIA MOLDADA IN LOCO EM CONCRETO. AF_03/2016</t>
  </si>
  <si>
    <t xml:space="preserve"> 4.5 </t>
  </si>
  <si>
    <t>LAJES</t>
  </si>
  <si>
    <t xml:space="preserve"> 4.5.1 </t>
  </si>
  <si>
    <t xml:space="preserve"> ET085 </t>
  </si>
  <si>
    <t>AD. DA GPB (EU024) - LAJE PRÉ MOLDADA TRELIÇADA, HORIZONTAL, COM ALTURA LIVRE DE PISO DE ENTRE 3 E 4 M, ALTURA 20 = 16 + 4 CM, REALIZADO COM CONCRETO C25 , ESCORAMENTO FORMADO POR ESCORAS METÁLICAS TELESCÓPICAS E TÁBUAS DE MADEIRA MACIÇA, VIGOTA COM ARMADURA TRELIÇADA, LAJOTA DE POLIESTIRENO EXPANDIDO (LEPS), 8X40X100 CM: CAMADA DE COMPRESSÃO DE 4 CM DE ESPESSURA, COM ARMADURA DE DISTRIBUIÇÃO FORMADA POR TELA ELETROSSOLDADA Q 113 10X10 MM DE AÇO CA-60 - FORNECIMENTO E INSTALAÇÃO</t>
  </si>
  <si>
    <t xml:space="preserve"> 4.5.2 </t>
  </si>
  <si>
    <t xml:space="preserve"> ET086 </t>
  </si>
  <si>
    <t>AD. DA GPB (EU024) - LAJE PRÉ MOLDADA TRELIÇADA, HORIZONTAL, COM ALTURA LIVRE DE PISO DE ENTRE 3 E 4 M, ALTURA 16 = 12 + 4 CM, REALIZADO COM CONCRETO C25 , ESCORAMENTO FORMADO POR ESCORAS METÁLICAS TELESCÓPICAS E TÁBUAS DE MADEIRA MACIÇA, VIGOTA COM ARMADURA TRELIÇADA, LAJOTA DE POLIESTIRENO EXPANDIDO (LEPS), 8X40X100 CM: CAMADA DE COMPRESSÃO DE 4 CM DE ESPESSURA, COM ARMADURA DE DISTRIBUIÇÃO FORMADA POR TELA ELETROSSOLDADA Q 113 10X10 MM DE AÇO CA-60 - FORNECIMENTO E INSTALAÇÃO</t>
  </si>
  <si>
    <t xml:space="preserve"> 4.6 </t>
  </si>
  <si>
    <t>FUNDAÇÃO DO RESERVATÓRIO METÁLICO</t>
  </si>
  <si>
    <t xml:space="preserve"> 4.6.1 </t>
  </si>
  <si>
    <t>BLOCO DE COROAMENTO</t>
  </si>
  <si>
    <t xml:space="preserve"> 4.6.1.1 </t>
  </si>
  <si>
    <t xml:space="preserve"> 96619 </t>
  </si>
  <si>
    <t>LASTRO DE CONCRETO MAGRO, APLICADO EM BLOCOS DE COROAMENTO OU SAPATAS, ESPESSURA DE 5 CM. AF_08/2017</t>
  </si>
  <si>
    <t xml:space="preserve"> 4.6.1.2 </t>
  </si>
  <si>
    <t xml:space="preserve"> 4.6.1.3 </t>
  </si>
  <si>
    <t xml:space="preserve"> 4.6.1.4 </t>
  </si>
  <si>
    <t xml:space="preserve"> 4.6.2 </t>
  </si>
  <si>
    <t>FUNDAÇÃO PROFUNDA</t>
  </si>
  <si>
    <t xml:space="preserve"> 4.6.2.1 </t>
  </si>
  <si>
    <t xml:space="preserve"> ELE04 </t>
  </si>
  <si>
    <t>AD. DA SINAPI (97794) - TUBULÃO A CÉU ABERTO, DIÂMETRO DO FUSTE DE 120 CM, PROFUNDIDADE MAIOR QUE 5 M E MENOR OU IGUAL A 10M, ESCAVAÇÃO MECÂNICA, SEM ALARGAMENTO DE BASE, CONCRETO USINADO E LANÇADO COM BOMBA OU DIRETAMENTE DO CAMINHÃO</t>
  </si>
  <si>
    <t xml:space="preserve"> 4.6.2.2 </t>
  </si>
  <si>
    <t xml:space="preserve"> 95604 </t>
  </si>
  <si>
    <t>ARRASAMENTO MECANICO DE ESTACA DE CONCRETO ARMADO, DIAMETROS DE 81 CM A 100 CM. AF_11/2016</t>
  </si>
  <si>
    <t xml:space="preserve"> 4.6.2.3 </t>
  </si>
  <si>
    <t xml:space="preserve"> 4.6.2.4 </t>
  </si>
  <si>
    <t xml:space="preserve"> 73990/001 </t>
  </si>
  <si>
    <t>ARMACAO ACO CA-50 P/1,0M3 DE CONCRETO</t>
  </si>
  <si>
    <t xml:space="preserve"> 5 </t>
  </si>
  <si>
    <t>COBERTURA</t>
  </si>
  <si>
    <t xml:space="preserve"> 5.1 </t>
  </si>
  <si>
    <t xml:space="preserve"> ET031 </t>
  </si>
  <si>
    <t>AD. DA SEDOP (071361) - ESTRUTURA METÁLICA PARA COBERTURA COM VÃOS DE ATÉ 20M - FORNECIMENTO E INSTALAÇÃO</t>
  </si>
  <si>
    <t xml:space="preserve"> 5.2 </t>
  </si>
  <si>
    <t xml:space="preserve"> 94213 </t>
  </si>
  <si>
    <t>TELHAMENTO COM TELHA DE AÇO/ALUMÍNIO E = 0,5 MM, COM ATÉ 2 ÁGUAS, INCLUSO IÇAMENTO. AF_07/2019</t>
  </si>
  <si>
    <t xml:space="preserve"> 5.3 </t>
  </si>
  <si>
    <t xml:space="preserve"> INC 75 </t>
  </si>
  <si>
    <t>AD. DA SINAPI (94231) - PINGADEIRA EM CHAPA DE AÇO GALVANIZADO NÚMERO 24, CORTE DE 25 CM, INCLUSO TRANSPORTE VERTICAL. AF_06/2016</t>
  </si>
  <si>
    <t xml:space="preserve"> 5.4 </t>
  </si>
  <si>
    <t xml:space="preserve"> ET032 </t>
  </si>
  <si>
    <t>AD. DA SINAPI (94229) - CALHA EM CHAPA DE AÇO GALVANIZADO NÚMERO 24, DESENVOLVIMENTO DE 155 CM, INCLUSO TRANSPORTE VERTICAL - FORNECIMENTO E INSTALAÇÃO</t>
  </si>
  <si>
    <t xml:space="preserve"> 6 </t>
  </si>
  <si>
    <t>ALVENARIA</t>
  </si>
  <si>
    <t xml:space="preserve"> 6.1 </t>
  </si>
  <si>
    <t xml:space="preserve"> 87873 </t>
  </si>
  <si>
    <t>CHAPISCO APLICADO EM ALVENARIAS E ESTRUTURAS DE CONCRETO INTERNAS, COM ROLO PARA TEXTURA ACRÍLICA.  ARGAMASSA TRAÇO 1:4 E EMULSÃO POLIMÉRICA (ADESIVO) COM PREPARO MANUAL. AF_06/2014</t>
  </si>
  <si>
    <t xml:space="preserve"> 6.2 </t>
  </si>
  <si>
    <t xml:space="preserve"> 87529 </t>
  </si>
  <si>
    <t>MASSA ÚNICA, PARA RECEBIMENTO DE PINTURA, EM ARGAMASSA TRAÇO 1:2:8, PREPARO MECÂNICO COM BETONEIRA 400L, APLICADA MANUALMENTE EM FACES INTERNAS DE PAREDES, ESPESSURA DE 20MM, COM EXECUÇÃO DE TALISCAS. AF_06/2014</t>
  </si>
  <si>
    <t xml:space="preserve"> 6.3 </t>
  </si>
  <si>
    <t xml:space="preserve"> 87527 </t>
  </si>
  <si>
    <t>EMBOÇO, PARA RECEBIMENTO DE CERÂMICA, EM ARGAMASSA TRAÇO 1:2:8, PREPARO MECÂNICO COM BETONEIRA 400L, APLICADO MANUALMENTE EM FACES INTERNAS DE PAREDES, PARA AMBIENTE COM ÁREA MENOR QUE 5M2, ESPESSURA DE 20MM, COM EXECUÇÃO DE TALISCAS. AF_06/2014</t>
  </si>
  <si>
    <t xml:space="preserve"> 6.4 </t>
  </si>
  <si>
    <t xml:space="preserve"> 89168 </t>
  </si>
  <si>
    <t>(COMPOSIÇÃO REPRESENTATIVA) DO SERVIÇO DE ALVENARIA DE VEDAÇÃO DE BLOCOS VAZADOS DE CERÂMICA DE 9X19X19CM (ESPESSURA 9CM), PARA EDIFICAÇÃO HABITACIONAL UNIFAMILIAR (CASA) E EDIFICAÇÃO PÚBLICA PADRÃO. AF_11/2014</t>
  </si>
  <si>
    <t xml:space="preserve"> 6.5 </t>
  </si>
  <si>
    <t xml:space="preserve"> 96359 </t>
  </si>
  <si>
    <t>PAREDE COM PLACAS DE GESSO ACARTONADO (DRYWALL), PARA USO INTERNO, COM DUAS FACES SIMPLES E ESTRUTURA METÁLICA COM GUIAS SIMPLES, COM VÃOS AF_06/2017_P</t>
  </si>
  <si>
    <t xml:space="preserve"> 6.6 </t>
  </si>
  <si>
    <t xml:space="preserve"> 93202 </t>
  </si>
  <si>
    <t>FIXAÇÃO (ENCUNHAMENTO) DE ALVENARIA DE VEDAÇÃO COM TIJOLO MACIÇO. AF_03/2016</t>
  </si>
  <si>
    <t xml:space="preserve"> 6.7 </t>
  </si>
  <si>
    <t xml:space="preserve"> 93188 </t>
  </si>
  <si>
    <t>VERGA MOLDADA IN LOCO EM CONCRETO PARA PORTAS COM ATÉ 1,5 M DE VÃO. AF_03/2016</t>
  </si>
  <si>
    <t xml:space="preserve"> 6.8 </t>
  </si>
  <si>
    <t xml:space="preserve"> 93189 </t>
  </si>
  <si>
    <t>VERGA MOLDADA IN LOCO EM CONCRETO PARA PORTAS COM MAIS DE 1,5 M DE VÃO. AF_03/2016</t>
  </si>
  <si>
    <t xml:space="preserve"> 6.9 </t>
  </si>
  <si>
    <t xml:space="preserve"> 93186 </t>
  </si>
  <si>
    <t>VERGA MOLDADA IN LOCO EM CONCRETO PARA JANELAS COM ATÉ 1,5 M DE VÃO. AF_03/2016</t>
  </si>
  <si>
    <t xml:space="preserve"> 6.10 </t>
  </si>
  <si>
    <t xml:space="preserve"> 93187 </t>
  </si>
  <si>
    <t>VERGA MOLDADA IN LOCO EM CONCRETO PARA JANELAS COM MAIS DE 1,5 M DE VÃO. AF_03/2016</t>
  </si>
  <si>
    <t xml:space="preserve"> 6.11 </t>
  </si>
  <si>
    <t xml:space="preserve"> 93194 </t>
  </si>
  <si>
    <t>CONTRAVERGA PRÉ-MOLDADA PARA VÃOS DE ATÉ 1,5 M DE COMPRIMENTO. AF_03/2016</t>
  </si>
  <si>
    <t xml:space="preserve"> 6.12 </t>
  </si>
  <si>
    <t xml:space="preserve"> 93195 </t>
  </si>
  <si>
    <t>CONTRAVERGA PRÉ-MOLDADA PARA VÃOS DE MAIS DE 1,5 M DE COMPRIMENTO. AF_03/2016</t>
  </si>
  <si>
    <t xml:space="preserve"> 6.13 </t>
  </si>
  <si>
    <t xml:space="preserve"> 87882 </t>
  </si>
  <si>
    <t>CHAPISCO APLICADO NO TETO, COM ROLO PARA TEXTURA ACRÍLICA. ARGAMASSA TRAÇO 1:4 E EMULSÃO POLIMÉRICA (ADESIVO) COM PREPARO EM BETONEIRA 400L. AF_06/2014</t>
  </si>
  <si>
    <t xml:space="preserve"> 6.14 </t>
  </si>
  <si>
    <t xml:space="preserve"> 90407 </t>
  </si>
  <si>
    <t>MASSA ÚNICA, PARA RECEBIMENTO DE PINTURA, EM ARGAMASSA TRAÇO 1:2:8, PREPARO MANUAL, APLICADA MANUALMENTE EM TETO, ESPESSURA DE 20MM, COM EXECUÇÃO DE TALISCAS. AF_03/2015</t>
  </si>
  <si>
    <t xml:space="preserve"> 7 </t>
  </si>
  <si>
    <t>PISOS</t>
  </si>
  <si>
    <t xml:space="preserve"> 7.1 </t>
  </si>
  <si>
    <t xml:space="preserve"> 88649 </t>
  </si>
  <si>
    <t>RODAPÉ CERÂMICO DE 7CM DE ALTURA COM PLACAS TIPO ESMALTADA EXTRA DE DIMENSÕES 45X45CM. AF_06/2014</t>
  </si>
  <si>
    <t xml:space="preserve"> 7.2 </t>
  </si>
  <si>
    <t xml:space="preserve"> 87260 </t>
  </si>
  <si>
    <t>REVESTIMENTO CERÂMICO PARA PISO COM PLACAS TIPO PORCELANATO DE DIMENSÕES 45X45 CM APLICADA EM AMBIENTES DE ÁREA MAIOR QUE 10 M². AF_06/2014</t>
  </si>
  <si>
    <t xml:space="preserve"> 7.3 </t>
  </si>
  <si>
    <t xml:space="preserve"> 68325 </t>
  </si>
  <si>
    <t>PISO EM CONCRETO 20 MPA PREPARO MECANICO, ESPESSURA 7CM, INCLUSO SELANTE ELASTICO A BASE DE POLIURETANO</t>
  </si>
  <si>
    <t xml:space="preserve"> 7.4 </t>
  </si>
  <si>
    <t xml:space="preserve"> 87632 </t>
  </si>
  <si>
    <t>CONTRAPISO EM ARGAMASSA TRAÇO 1:4 (CIMENTO E AREIA), PREPARO MANUAL, APLICADO EM ÁREAS SECAS SOBRE LAJE, ADERIDO, ESPESSURA 3CM. AF_06/2014</t>
  </si>
  <si>
    <t xml:space="preserve"> 7.5 </t>
  </si>
  <si>
    <t xml:space="preserve"> 84088 </t>
  </si>
  <si>
    <t>PEITORIL EM MARMORE BRANCO, LARGURA DE 15CM, ASSENTADO COM ARGAMASSA TRACO 1:4 (CIMENTO E AREIA MEDIA), PREPARO MANUAL DA ARGAMASSA</t>
  </si>
  <si>
    <t xml:space="preserve"> 7.6 </t>
  </si>
  <si>
    <t xml:space="preserve"> 98689 </t>
  </si>
  <si>
    <t>SOLEIRA EM GRANITO, LARGURA 15 CM, ESPESSURA 2,0 CM. AF_06/2018</t>
  </si>
  <si>
    <t xml:space="preserve"> 7.7 </t>
  </si>
  <si>
    <t xml:space="preserve"> 40780 </t>
  </si>
  <si>
    <t>REGULARIZAÇÃO DE SUPERFICIE DE CONCRETO APARENTE</t>
  </si>
  <si>
    <t xml:space="preserve"> 8 </t>
  </si>
  <si>
    <t>REVESTIMENTO</t>
  </si>
  <si>
    <t xml:space="preserve"> 8.1 </t>
  </si>
  <si>
    <t xml:space="preserve"> 89170 </t>
  </si>
  <si>
    <t>(COMPOSIÇÃO REPRESENTATIVA) DO SERVIÇO DE REVESTIMENTO CERÂMICO PARA PAREDES INTERNAS, MEIA PAREDE, OU PAREDE INTEIRA, PLACAS GRÊS OU SEMI-GRÊS DE 20X20 CM, PARA EDIFICAÇÕES HABITACIONAIS UNIFAMILIAR (CASAS) E EDIFICAÇÕES PÚBLICAS PADRÃO. AF_11/2014</t>
  </si>
  <si>
    <t xml:space="preserve"> 8.2 </t>
  </si>
  <si>
    <t xml:space="preserve"> ET036 </t>
  </si>
  <si>
    <t>AD. DA SBC (110351) - BATE MACA EM PVC FLEXIVEL 20CM SOBREPOR - FORNECIMENTO E INSTALAÇÃO</t>
  </si>
  <si>
    <t xml:space="preserve"> 9 </t>
  </si>
  <si>
    <t>PINTURA</t>
  </si>
  <si>
    <t xml:space="preserve"> 9.1 </t>
  </si>
  <si>
    <t xml:space="preserve"> 88415 </t>
  </si>
  <si>
    <t>APLICAÇÃO MANUAL DE FUNDO SELADOR ACRÍLICO EM PAREDES EXTERNAS DE CASAS. AF_06/2014</t>
  </si>
  <si>
    <t xml:space="preserve"> 9.2 </t>
  </si>
  <si>
    <t xml:space="preserve"> 88485 </t>
  </si>
  <si>
    <t>APLICAÇÃO DE FUNDO SELADOR ACRÍLICO EM PAREDES, UMA DEMÃO. AF_06/2014</t>
  </si>
  <si>
    <t xml:space="preserve"> 9.3 </t>
  </si>
  <si>
    <t xml:space="preserve"> 88484 </t>
  </si>
  <si>
    <t>APLICAÇÃO DE FUNDO SELADOR ACRÍLICO EM TETO, UMA DEMÃO. AF_06/2014</t>
  </si>
  <si>
    <t xml:space="preserve"> 9.4 </t>
  </si>
  <si>
    <t xml:space="preserve"> 88423 </t>
  </si>
  <si>
    <t>APLICAÇÃO MANUAL DE PINTURA COM TINTA TEXTURIZADA ACRÍLICA EM PAREDES EXTERNAS DE CASAS, UMA COR. AF_06/2014</t>
  </si>
  <si>
    <t xml:space="preserve"> 9.5 </t>
  </si>
  <si>
    <t xml:space="preserve"> 88487 </t>
  </si>
  <si>
    <t>APLICAÇÃO MANUAL DE PINTURA COM TINTA LÁTEX PVA EM PAREDES, DUAS DEMÃOS. AF_06/2014</t>
  </si>
  <si>
    <t xml:space="preserve"> 9.6 </t>
  </si>
  <si>
    <t xml:space="preserve"> 88490 </t>
  </si>
  <si>
    <t>APLICAÇÃO MECÂNICA DE PINTURA COM TINTA LÁTEX PVA EM TETO, DUAS DEMÃOS. AF_06/2014</t>
  </si>
  <si>
    <t xml:space="preserve"> 9.7 </t>
  </si>
  <si>
    <t xml:space="preserve"> 88497 </t>
  </si>
  <si>
    <t>APLICAÇÃO E LIXAMENTO DE MASSA LÁTEX EM PAREDES, DUAS DEMÃOS. AF_06/2014</t>
  </si>
  <si>
    <t xml:space="preserve"> 9.8 </t>
  </si>
  <si>
    <t xml:space="preserve"> 88496 </t>
  </si>
  <si>
    <t>APLICAÇÃO E LIXAMENTO DE MASSA LÁTEX EM TETO, DUAS DEMÃOS. AF_06/2014</t>
  </si>
  <si>
    <t xml:space="preserve"> 10 </t>
  </si>
  <si>
    <t>ESQUADRIAS</t>
  </si>
  <si>
    <t xml:space="preserve"> 10.1 </t>
  </si>
  <si>
    <t>PORTAS DE MADEIRA</t>
  </si>
  <si>
    <t xml:space="preserve"> 10.1.1 </t>
  </si>
  <si>
    <t xml:space="preserve"> 90793 </t>
  </si>
  <si>
    <t>PORTA-PRONTA DE MADEIRA, FOLHA PESADA OU SUPERPESADA, 90X210CM, FIXAÇÃO COM PREENCHIMENTO TOTAL DE ESPUMA EXPANSIVA - FORNECIMENTO E INSTALAÇÃO. AF_08/2015</t>
  </si>
  <si>
    <t xml:space="preserve"> 10.2 </t>
  </si>
  <si>
    <t>PORTAS DE VIDRO E ALUMÍNIO</t>
  </si>
  <si>
    <t xml:space="preserve"> 10.2.1 </t>
  </si>
  <si>
    <t xml:space="preserve"> 91341 </t>
  </si>
  <si>
    <t xml:space="preserve"> 10.2.2 </t>
  </si>
  <si>
    <t xml:space="preserve"> ET046 </t>
  </si>
  <si>
    <t>AD. DA SINAPI (73838/001) - PORTA DE VIDRO TEMPERADO, 1,70X2,10M (2 FOLHAS DE ABRIR) , ESPESSURA 10MM, INCLUSIVE ACESSÓRIOS</t>
  </si>
  <si>
    <t xml:space="preserve"> 10.2.3 </t>
  </si>
  <si>
    <t xml:space="preserve"> ET047 </t>
  </si>
  <si>
    <t>AD. DA SINAPI (73838/001) - PORTA DE VIDRO TEMPERADO, 2,00X2,10M (2 FOLHAS DE ABRIR) , ESPESSURA 10MM, INCLUSIVE ACESSÓRIOS</t>
  </si>
  <si>
    <t xml:space="preserve"> 10.3 </t>
  </si>
  <si>
    <t>JANELAS DE VIDRO</t>
  </si>
  <si>
    <t xml:space="preserve"> 10.3.1 </t>
  </si>
  <si>
    <t xml:space="preserve"> ET088 </t>
  </si>
  <si>
    <t>AD. DA SINAPI (94585) - JANELA DE VIDRO TEMPERADO 8MM, 4 FOLHAS, EM CAIXILHO DE ALUMÍNIO - FORNECIMENTO E INSTALAÇÃO</t>
  </si>
  <si>
    <t xml:space="preserve"> 10.3.2 </t>
  </si>
  <si>
    <t xml:space="preserve"> ET089 </t>
  </si>
  <si>
    <t>AD. DA SINAPI (94569) - JANELA BASCULANTE EM VIDRO TEMPERADO 8MM, EM CAIXILHO DE ALUMÍNIO - FORNECIMENTO E INSTALAÇÃO</t>
  </si>
  <si>
    <t xml:space="preserve"> 10.4 </t>
  </si>
  <si>
    <t>FACHADA DE VIDRO</t>
  </si>
  <si>
    <t xml:space="preserve"> 10.4.1 </t>
  </si>
  <si>
    <t xml:space="preserve"> ET090 </t>
  </si>
  <si>
    <t>FACHADA EM PELE DE VIDRO 8MM (4+4), INCOLOR COM PROTEÇÃO UV, INCLUSO O FORNECIMENTO DE PORTAS PIVOTANTES (PORTAS DE ENTRADA) - FORNECIMENTO E INSTALAÇÃO</t>
  </si>
  <si>
    <t xml:space="preserve"> 11 </t>
  </si>
  <si>
    <t>LOUÇAS E METAIS</t>
  </si>
  <si>
    <t xml:space="preserve"> 11.1 </t>
  </si>
  <si>
    <t xml:space="preserve"> ET048 </t>
  </si>
  <si>
    <t>AD. DA SINAPI (95470) - VASO SANITARIO SIFONADO CONVENCIONAL COM LOUÇA BRANCA, INCLUSO CONJUNTO DE LIGAÇÃO PARA BACIA SANITÁRIA AJUSTÁVEL - FORNECIMENTO E INSTALAÇÃO.</t>
  </si>
  <si>
    <t xml:space="preserve"> 11.2 </t>
  </si>
  <si>
    <t xml:space="preserve"> INC 70 </t>
  </si>
  <si>
    <t>AD. DA SBC (190832) - BARRA DE APOIO PARA PNE MOD.2310 80cm CONFORT DECA</t>
  </si>
  <si>
    <t xml:space="preserve"> 11.3 </t>
  </si>
  <si>
    <t xml:space="preserve"> 88571 </t>
  </si>
  <si>
    <t>SABONETEIRA DE SOBREPOR (FIXADA NA PAREDE), TIPO CONCHA, EM ACO INOXIDAVEL - FORNECIMENTO E INSTALACAO</t>
  </si>
  <si>
    <t xml:space="preserve"> 11.4 </t>
  </si>
  <si>
    <t xml:space="preserve"> ET049 </t>
  </si>
  <si>
    <t>AD. DA SINAPI (95472) - VASO SANITARIO SIFONADO CONVENCIONAL PARA PCD SEM FURO FRONTAL COM LOUÇA BRANCA SEM ASSENTO, INCLUSO CONJUNTO DE LIGAÇÃO PARA BACIA SANITÁRIA AJUSTÁVEL - FORNECIMENTO E INSTALAÇÃO.</t>
  </si>
  <si>
    <t xml:space="preserve"> 11.5 </t>
  </si>
  <si>
    <t xml:space="preserve"> ET037 </t>
  </si>
  <si>
    <t>AD DA SBC (190021) - ASSENTO SANITARIO DE PLASTICO, TIPO CONVENCIONAL - FORNECIMENTO E INSTALAÇÃO</t>
  </si>
  <si>
    <t xml:space="preserve"> 11.6 </t>
  </si>
  <si>
    <t xml:space="preserve"> 86915 </t>
  </si>
  <si>
    <t>TORNEIRA CROMADA DE MESA, 1/2" OU 3/4", PARA LAVATÓRIO, PADRÃO MÉDIO - FORNECIMENTO E INSTALAÇÃO. AF_12/2013</t>
  </si>
  <si>
    <t xml:space="preserve"> 11.7 </t>
  </si>
  <si>
    <t xml:space="preserve"> 86937 </t>
  </si>
  <si>
    <t>CUBA DE EMBUTIR OVAL EM LOUÇA BRANCA, 35 X 50CM OU EQUIVALENTE, INCLUSO VÁLVULA EM METAL CROMADO E SIFÃO FLEXÍVEL EM PVC - FORNECIMENTO E INSTALAÇÃO. AF_12/2013</t>
  </si>
  <si>
    <t xml:space="preserve"> 11.8 </t>
  </si>
  <si>
    <t xml:space="preserve"> INC 89 </t>
  </si>
  <si>
    <t>AD. DA SBC (190832) - BARRA DE APOIO PARA PORTA PNE EM AÇO INOX 40 CM - FORNECIMENTO E INSTALAÇÃO</t>
  </si>
  <si>
    <t xml:space="preserve"> 11.9 </t>
  </si>
  <si>
    <t xml:space="preserve"> 99635 </t>
  </si>
  <si>
    <t>VÁLVULA DE DESCARGA METÁLICA, BASE 1 1/2 ", ACABAMENTO METALICO CROMADO - FORNECIMENTO E INSTALAÇÃO. AF_01/2019</t>
  </si>
  <si>
    <t xml:space="preserve"> 11.10 </t>
  </si>
  <si>
    <t xml:space="preserve"> INC 31 </t>
  </si>
  <si>
    <t>AD. DA SINAPI (99635) - VÁLVULA DE DESCARGA METÁLICA PNE, BASE 1 1/2 ", ACABAMENTO METALICO CROMADO - FORNECIMENTO E INSTALAÇÃO.</t>
  </si>
  <si>
    <t xml:space="preserve"> 11.11 </t>
  </si>
  <si>
    <t xml:space="preserve"> 86936 </t>
  </si>
  <si>
    <t>CUBA DE EMBUTIR DE AÇO INOXIDÁVEL MÉDIA, INCLUSO VÁLVULA TIPO AMERICANA E SIFÃO TIPO GARRAFA EM METAL CROMADO - FORNECIMENTO E INSTALAÇÃO. AF_12/2013</t>
  </si>
  <si>
    <t xml:space="preserve"> 11.12 </t>
  </si>
  <si>
    <t xml:space="preserve"> 86887 </t>
  </si>
  <si>
    <t>ENGATE FLEXÍVEL EM INOX, 1/2 X 40CM - FORNECIMENTO E INSTALAÇÃO. AF_12/2013</t>
  </si>
  <si>
    <t xml:space="preserve"> 11.13 </t>
  </si>
  <si>
    <t xml:space="preserve"> ET038 </t>
  </si>
  <si>
    <t>AD. DA SBC (190029) - PAPELEIRA PLASTICA TIPO DISPENSER PARA PAPEL HIGIÊNICO ROLÃO - FORNECIMENTO E INSTALAÇÃO</t>
  </si>
  <si>
    <t xml:space="preserve"> 11.14 </t>
  </si>
  <si>
    <t xml:space="preserve"> ET039 </t>
  </si>
  <si>
    <t>AD. DA SBC (190029) - TOALHEIRO PLASTICO TIPO DISPENSER PARA PAPEL TOALHA INTERFOLHADO - FORNECIMENTO E INSTALAÇÃO</t>
  </si>
  <si>
    <t xml:space="preserve"> 11.15 </t>
  </si>
  <si>
    <t xml:space="preserve"> 86872 </t>
  </si>
  <si>
    <t>TANQUE DE LOUÇA BRANCA COM COLUNA, 30L OU EQUIVALENTE - FORNECIMENTO E INSTALAÇÃO. AF_12/2013</t>
  </si>
  <si>
    <t xml:space="preserve"> 11.16 </t>
  </si>
  <si>
    <t xml:space="preserve"> 86877 </t>
  </si>
  <si>
    <t>VÁLVULA EM METAL CROMADO 1.1/2" X 1.1/2" PARA TANQUE OU LAVATÓRIO, COM OU SEM LADRÃO - FORNECIMENTO E INSTALAÇÃO. AF_12/2013</t>
  </si>
  <si>
    <t xml:space="preserve"> 11.17 </t>
  </si>
  <si>
    <t xml:space="preserve"> 86885 </t>
  </si>
  <si>
    <t>ENGATE FLEXÍVEL EM PLÁSTICO BRANCO, 1/2" X 40CM - FORNECIMENTO E INSTALAÇÃO. AF_12/2013</t>
  </si>
  <si>
    <t xml:space="preserve"> 11.18 </t>
  </si>
  <si>
    <t xml:space="preserve"> 86914 </t>
  </si>
  <si>
    <t>TORNEIRA CROMADA 1/2" OU 3/4" PARA TANQUE, PADRÃO MÉDIO - FORNECIMENTO E INSTALAÇÃO. AF_12/2013</t>
  </si>
  <si>
    <t xml:space="preserve"> 11.19 </t>
  </si>
  <si>
    <t xml:space="preserve"> ET050 </t>
  </si>
  <si>
    <t>AD. DA SINAPI (86938) - CUBA DE CANTO PNE EM LOUÇA BRANCA, 35 X 50CM OU EQUIVALENTE, INCLUSO VÁLVULA E SIFÃO TIPO GARRAFA EM METAL CROMADO - FORNECIMENTO E INSTALAÇÃO.</t>
  </si>
  <si>
    <t xml:space="preserve"> 11.20 </t>
  </si>
  <si>
    <t xml:space="preserve"> ET051 </t>
  </si>
  <si>
    <t>AD. DA SBC (190832) - BARRA DE APOIO PARA PIA PNE DECA - FORNECIMENTO E INSTALAÇÃO</t>
  </si>
  <si>
    <t xml:space="preserve"> 11.21 </t>
  </si>
  <si>
    <t xml:space="preserve"> 9535 </t>
  </si>
  <si>
    <t>CHUVEIRO ELETRICO COMUM CORPO PLASTICO TIPO DUCHA, FORNECIMENTO E INSTALACAO</t>
  </si>
  <si>
    <t xml:space="preserve"> 11.22 </t>
  </si>
  <si>
    <t xml:space="preserve"> 94500 </t>
  </si>
  <si>
    <t>REGISTRO DE GAVETA BRUTO, LATÃO, ROSCÁVEL, 3, INSTALADO EM RESERVAÇÃO DE ÁGUA DE EDIFICAÇÃO QUE POSSUA RESERVATÓRIO DE FIBRA/FIBROCIMENTO  FORNECIMENTO E INSTALAÇÃO. AF_06/2016</t>
  </si>
  <si>
    <t xml:space="preserve"> 11.23 </t>
  </si>
  <si>
    <t xml:space="preserve"> 89351 </t>
  </si>
  <si>
    <t>REGISTRO DE PRESSÃO BRUTO, LATÃO,  ROSCÁVEL, 3/4, FORNECIDO E INSTALADO EM RAMAL DE ÁGUA. AF_12/2014</t>
  </si>
  <si>
    <t xml:space="preserve"> 11.24 </t>
  </si>
  <si>
    <t xml:space="preserve"> 94490 </t>
  </si>
  <si>
    <t>REGISTRO DE ESFERA, PVC, SOLDÁVEL, DN  32 MM, INSTALADO EM RESERVAÇÃO DE ÁGUA DE EDIFICAÇÃO QUE POSSUA RESERVATÓRIO DE FIBRA/FIBROCIMENTO   FORNECIMENTO E INSTALAÇÃO. AF_06/2016</t>
  </si>
  <si>
    <t xml:space="preserve"> 11.25 </t>
  </si>
  <si>
    <t xml:space="preserve"> 94495 </t>
  </si>
  <si>
    <t>REGISTRO DE GAVETA BRUTO, LATÃO, ROSCÁVEL, 1, INSTALADO EM RESERVAÇÃO DE ÁGUA DE EDIFICAÇÃO QUE POSSUA RESERVATÓRIO DE FIBRA/FIBROCIMENTO  FORNECIMENTO E INSTALAÇÃO. AF_06/2016</t>
  </si>
  <si>
    <t xml:space="preserve"> 11.26 </t>
  </si>
  <si>
    <t xml:space="preserve"> 94496 </t>
  </si>
  <si>
    <t>REGISTRO DE GAVETA BRUTO, LATÃO, ROSCÁVEL, 1 1/4, INSTALADO EM RESERVAÇÃO DE ÁGUA DE EDIFICAÇÃO QUE POSSUA RESERVATÓRIO DE FIBRA/FIBROCIMENTO  FORNECIMENTO E INSTALAÇÃO. AF_06/2016</t>
  </si>
  <si>
    <t xml:space="preserve"> 11.27 </t>
  </si>
  <si>
    <t xml:space="preserve"> 94794 </t>
  </si>
  <si>
    <t>REGISTRO DE GAVETA BRUTO, LATÃO, ROSCÁVEL, 1 1/2, COM ACABAMENTO E CANOPLA CROMADOS, INSTALADO EM RESERVAÇÃO DE ÁGUA DE EDIFICAÇÃO QUE POSSUA RESERVATÓRIO DE FIBRA/FIBROCIMENTO  FORNECIMENTO E INSTALAÇÃO. AF_06/2016</t>
  </si>
  <si>
    <t xml:space="preserve"> 11.28 </t>
  </si>
  <si>
    <t xml:space="preserve"> 89986 </t>
  </si>
  <si>
    <t>REGISTRO DE GAVETA BRUTO, LATÃO, ROSCÁVEL, 1/2", COM ACABAMENTO E CANOPLA CROMADOS. FORNECIDO E INSTALADO EM RAMAL DE ÁGUA. AF_12/2014</t>
  </si>
  <si>
    <t xml:space="preserve"> 11.29 </t>
  </si>
  <si>
    <t xml:space="preserve"> 89987 </t>
  </si>
  <si>
    <t>REGISTRO DE GAVETA BRUTO, LATÃO, ROSCÁVEL, 3/4", COM ACABAMENTO E CANOPLA CROMADOS. FORNECIDO E INSTALADO EM RAMAL DE ÁGUA. AF_12/2014</t>
  </si>
  <si>
    <t xml:space="preserve"> 11.30 </t>
  </si>
  <si>
    <t xml:space="preserve"> ELE02 </t>
  </si>
  <si>
    <t>AD. DA SBC (190116) - CUBA EM AÇO INOX ESCOVADO NAS DIMENSÕES DE 250X200X400CM, COM REPARTIÇÕES INTERNAS E 5CM DE BORDA - FORNECIMENTO E INSTALAÇÃO</t>
  </si>
  <si>
    <t xml:space="preserve"> 12 </t>
  </si>
  <si>
    <t>DIVISÓRIA E BANCADA</t>
  </si>
  <si>
    <t xml:space="preserve"> 12.1 </t>
  </si>
  <si>
    <t xml:space="preserve"> 73774/001 </t>
  </si>
  <si>
    <t>DIVISORIA EM MARMORITE ESPESSURA 35MM, CHUMBAMENTO NO PISO E PAREDE COM ARGAMASSA DE CIMENTO E AREIA, POLIMENTO MANUAL, EXCLUSIVE FERRAGENS</t>
  </si>
  <si>
    <t xml:space="preserve"> 12.2 </t>
  </si>
  <si>
    <t xml:space="preserve"> ET040 </t>
  </si>
  <si>
    <t>AD. DA SINAPI (86889) - BANCADA DE GRANITO CINZA POLIDO PARA PIA DE COZINHA 1,20 X 0,60 M - FORNECIMENTO E INSTALAÇÃO.</t>
  </si>
  <si>
    <t xml:space="preserve"> 12.3 </t>
  </si>
  <si>
    <t xml:space="preserve"> ET041 </t>
  </si>
  <si>
    <t>AD. DA SINAPI (86889) - BANCADA DE GRANITO CINZA POLIDO PARA LAVATÓRIO 2,20 X 0,60 M - FORNECIMENTO E INSTALAÇÃO.</t>
  </si>
  <si>
    <t xml:space="preserve"> 12.4 </t>
  </si>
  <si>
    <t xml:space="preserve"> ET042 </t>
  </si>
  <si>
    <t>AD. DA SINAPI (86889) - BANCADA DE GRANITO CINZA POLIDO PARA LAVATÓRIO 2,50 X 0,60 M - FORNECIMENTO E INSTALAÇÃO.</t>
  </si>
  <si>
    <t xml:space="preserve"> 12.5 </t>
  </si>
  <si>
    <t xml:space="preserve"> ET043 </t>
  </si>
  <si>
    <t>AD. DA SINAPI (86889) - BANCADA DE GRANITO CINZA POLIDO PARA LAVATÓRIO 1,8 X 0,50 M - FORNECIMENTO E INSTALAÇÃO.</t>
  </si>
  <si>
    <t xml:space="preserve"> 12.6 </t>
  </si>
  <si>
    <t xml:space="preserve"> ET044 </t>
  </si>
  <si>
    <t>AD. DA SINAPI (86889) - BANCADA DE GRANITO CINZA POLIDO PARA LAVATÓRIO 1,50 X 0,50 M - FORNECIMENTO E INSTALAÇÃO.</t>
  </si>
  <si>
    <t xml:space="preserve"> 12.7 </t>
  </si>
  <si>
    <t xml:space="preserve"> ET045 </t>
  </si>
  <si>
    <t>AD. DA SINAPI (86889) - BANCADA DE GRANITO CINZA POLIDO PARA LAVATÓRIO 0,8 X 0,5 M - FORNECIMENTO E INSTALAÇÃO.</t>
  </si>
  <si>
    <t xml:space="preserve"> 13 </t>
  </si>
  <si>
    <t>INSTALAÇÕES SANITÁRIAS E ÁGUAS PLUVIAIS</t>
  </si>
  <si>
    <t xml:space="preserve"> 13.1 </t>
  </si>
  <si>
    <t>INSTALAÇÕES SANITÁRIAS</t>
  </si>
  <si>
    <t xml:space="preserve"> 13.1.1 </t>
  </si>
  <si>
    <t xml:space="preserve"> 74166/001 </t>
  </si>
  <si>
    <t>CAIXA DE INSPEÇÃO EM CONCRETO PRÉ-MOLDADO DN 60CM COM TAMPA H= 60CM - FORNECIMENTO E INSTALACAO</t>
  </si>
  <si>
    <t xml:space="preserve"> 13.1.2 </t>
  </si>
  <si>
    <t xml:space="preserve"> 98102 </t>
  </si>
  <si>
    <t>CAIXA DE GORDURA SIMPLES, CIRCULAR, EM CONCRETO PRÉ-MOLDADO, DIÂMETRO INTERNO = 0,4 M, ALTURA INTERNA = 0,4 M. AF_05/2018</t>
  </si>
  <si>
    <t xml:space="preserve"> 13.1.3 </t>
  </si>
  <si>
    <t xml:space="preserve"> 72285 </t>
  </si>
  <si>
    <t>CAIXA DE AREIA 40X40X40CM EM ALVENARIA - EXECUÇÃO</t>
  </si>
  <si>
    <t xml:space="preserve"> 13.1.4 </t>
  </si>
  <si>
    <t xml:space="preserve"> 74224/001 </t>
  </si>
  <si>
    <t>POCO DE VISITA PARA DRENAGEM PLUVIAL, EM CONCRETO ESTRUTURAL, DIMENSOES INTERNAS DE 90X150X80CM (LARGXCOMPXALT), PARA REDE DE 600 MM, EXCLUSOS TAMPAO E CHAMINE.</t>
  </si>
  <si>
    <t xml:space="preserve"> 13.1.5 </t>
  </si>
  <si>
    <t xml:space="preserve"> 89491 </t>
  </si>
  <si>
    <t>CAIXA SIFONADA, PVC, DN 150 X 185 X 75 MM, FORNECIDA E INSTALADA EM RAMAIS DE ENCAMINHAMENTO DE ÁGUA PLUVIAL. AF_12/2014</t>
  </si>
  <si>
    <t xml:space="preserve"> 13.1.6 </t>
  </si>
  <si>
    <t xml:space="preserve"> 13.1.7 </t>
  </si>
  <si>
    <t xml:space="preserve"> 86884 </t>
  </si>
  <si>
    <t>ENGATE FLEXÍVEL EM PLÁSTICO BRANCO, 1/2" X 30CM - FORNECIMENTO E INSTALAÇÃO. AF_12/2013</t>
  </si>
  <si>
    <t xml:space="preserve"> 13.1.8 </t>
  </si>
  <si>
    <t xml:space="preserve"> ET052 </t>
  </si>
  <si>
    <t>AD. DA SBC (054248) - RALO ABACAXI FERRO FUNDIDO 150mm - FORNECIMENTO E INSTALAÇÃO</t>
  </si>
  <si>
    <t xml:space="preserve"> 13.1.9 </t>
  </si>
  <si>
    <t xml:space="preserve"> 91796 </t>
  </si>
  <si>
    <t>(COMPOSIÇÃO REPRESENTATIVA) DO SERVIÇO DE INSTALAÇÃO DE TUBO DE PVC, SÉRIE NORMAL, ESGOTO PREDIAL, DN 150 MM (INSTALADO EM SUB-COLETOR AÉREO), INCLUSIVE CONEXÕES, CORTES E FIXAÇÕES, PARA PRÉDIOS. AF_10/2015</t>
  </si>
  <si>
    <t xml:space="preserve"> 13.1.10 </t>
  </si>
  <si>
    <t xml:space="preserve"> 91795 </t>
  </si>
  <si>
    <t>(COMPOSIÇÃO REPRESENTATIVA) DO SERVIÇO DE INST. TUBO PVC, SÉRIE N, ESGOTO PREDIAL, 100 MM (INST. RAMAL DESCARGA, RAMAL DE ESG. SANIT., PRUMADA ESG. SANIT., VENTILAÇÃO OU SUB-COLETOR AÉREO), INCL. CONEXÕES E CORTES, FIXAÇÕES, P/ PRÉDIOS. AF_10/2015</t>
  </si>
  <si>
    <t xml:space="preserve"> 13.1.11 </t>
  </si>
  <si>
    <t xml:space="preserve"> 91794 </t>
  </si>
  <si>
    <t>(COMPOSIÇÃO REPRESENTATIVA) DO SERVIÇO DE INST. TUBO PVC, SÉRIE N, ESGOTO PREDIAL, DN 75 MM, (INST. EM RAMAL DE DESCARGA, RAMAL DE ESG. SANITÁRIO, PRUMADA DE ESG. SANITÁRIO OU VENTILAÇÃO), INCL. CONEXÕES, CORTES E FIXAÇÕES, P/ PRÉDIOS. AF_10/2015</t>
  </si>
  <si>
    <t xml:space="preserve"> 13.1.12 </t>
  </si>
  <si>
    <t xml:space="preserve"> 91793 </t>
  </si>
  <si>
    <t>(COMPOSIÇÃO REPRESENTATIVA) DO SERVIÇO DE INSTALAÇÃO DE TUBO DE PVC, SÉRIE NORMAL, ESGOTO PREDIAL, DN 50 MM (INSTALADO EM RAMAL DE DESCARGA OU RAMAL DE ESGOTO SANITÁRIO), INCLUSIVE CONEXÕES, CORTES E FIXAÇÕES PARA, PRÉDIOS. AF_10/2015</t>
  </si>
  <si>
    <t xml:space="preserve"> 13.1.13 </t>
  </si>
  <si>
    <t xml:space="preserve"> 91792 </t>
  </si>
  <si>
    <t>(COMPOSIÇÃO REPRESENTATIVA) DO SERVIÇO DE INSTALAÇÃO DE TUBO DE PVC, SÉRIE NORMAL, ESGOTO PREDIAL, DN 40 MM (INSTALADO EM RAMAL DE DESCARGA OU RAMAL DE ESGOTO SANITÁRIO), INCLUSIVE CONEXÕES, CORTES E FIXAÇÕES, PARA PRÉDIOS. AF_10/2015</t>
  </si>
  <si>
    <t xml:space="preserve"> 13.1.14 </t>
  </si>
  <si>
    <t xml:space="preserve"> ET053 </t>
  </si>
  <si>
    <t>AD. DA SINAPI (91796) - (COMPOSIÇÃO REPRESENTATIVA) DO SERVIÇO DE INSTALAÇÃO DE TUBO DE PVC, SÉRIE NORMAL, ESGOTO PREDIAL, DN 200 MM (INSTALADO EM SUB-COLETOR AÉREO), INCLUSIVE CONEXÕES, CORTES E FIXAÇÕES, PARA PRÉDIOS.</t>
  </si>
  <si>
    <t xml:space="preserve"> 13.1.15 </t>
  </si>
  <si>
    <t xml:space="preserve"> 13.1.16 </t>
  </si>
  <si>
    <t xml:space="preserve"> 94104 </t>
  </si>
  <si>
    <t>LASTRO DE VALA COM PREPARO DE FUNDO, LARGURA MENOR QUE 1,5 M, COM CAMADA DE AREIA, LANÇAMENTO MANUAL, EM LOCAL COM NÍVEL ALTO DE INTERFERÊNCIA. AF_06/2016</t>
  </si>
  <si>
    <t xml:space="preserve"> 13.1.17 </t>
  </si>
  <si>
    <t xml:space="preserve"> 13.1.18 </t>
  </si>
  <si>
    <t xml:space="preserve"> ELE10 </t>
  </si>
  <si>
    <t>AD. DA ORSE (11084) - CAIXA SIFONADA EM ALVENARIA DE TIJOLOS MACIÇOS DN 40X30X60CM - FORNECIMENTO E INSTALAÇÃO</t>
  </si>
  <si>
    <t>un</t>
  </si>
  <si>
    <t xml:space="preserve"> 13.2 </t>
  </si>
  <si>
    <t>DRENO AR CONDICIONADO</t>
  </si>
  <si>
    <t xml:space="preserve"> 13.2.1 </t>
  </si>
  <si>
    <t xml:space="preserve"> 89867 </t>
  </si>
  <si>
    <t>JOELHO 45 GRAUS, PVC, SOLDÁVEL, DN 25MM, INSTALADO EM DRENO DE AR-CONDICIONADO - FORNECIMENTO E INSTALAÇÃO. AF_12/2014</t>
  </si>
  <si>
    <t xml:space="preserve"> 13.2.2 </t>
  </si>
  <si>
    <t xml:space="preserve"> 89866 </t>
  </si>
  <si>
    <t>JOELHO 90 GRAUS, PVC, SOLDÁVEL, DN 25MM, INSTALADO EM DRENO DE AR-CONDICIONADO - FORNECIMENTO E INSTALAÇÃO. AF_12/2014</t>
  </si>
  <si>
    <t xml:space="preserve"> 13.2.3 </t>
  </si>
  <si>
    <t xml:space="preserve"> 89865 </t>
  </si>
  <si>
    <t>TUBO, PVC, SOLDÁVEL, DN 25MM, INSTALADO EM DRENO DE AR-CONDICIONADO - FORNECIMENTO E INSTALAÇÃO. AF_12/2014</t>
  </si>
  <si>
    <t xml:space="preserve"> 13.3 </t>
  </si>
  <si>
    <t>TRATAMENTO DE ESGOTO</t>
  </si>
  <si>
    <t xml:space="preserve"> 13.3.1 </t>
  </si>
  <si>
    <t xml:space="preserve"> ELE07 </t>
  </si>
  <si>
    <t>AD. DA SBC (053651) - TANQUE SÉPTICO EM FIBRA DE VIDRO 7000 L - FORNECIMENTO E INSTALAÇÃO</t>
  </si>
  <si>
    <t xml:space="preserve"> 13.3.2 </t>
  </si>
  <si>
    <t xml:space="preserve"> ELE08 </t>
  </si>
  <si>
    <t>AD. DA SBC (053651) - FILTRO ANAERÓBIO EM FIBRA DE VIDRO 7000 L - FORNECIMENTO E INSTALAÇÃO</t>
  </si>
  <si>
    <t xml:space="preserve"> 13.3.3 </t>
  </si>
  <si>
    <t xml:space="preserve"> ELE09 </t>
  </si>
  <si>
    <t>AD. DE PINI (02630.8.6.1) SUMIDOURO EM ANÉIS DE CONCRETO, DIÂMETRO INTERNO DE 2,00M - FORNECIMENTO E INSTALAÇÃO</t>
  </si>
  <si>
    <t xml:space="preserve"> 14 </t>
  </si>
  <si>
    <t>INSTALAÇÕES HIDRÁULICAS</t>
  </si>
  <si>
    <t xml:space="preserve"> 14.1 </t>
  </si>
  <si>
    <t xml:space="preserve"> 91784 </t>
  </si>
  <si>
    <t>(COMPOSIÇÃO REPRESENTATIVA) DO SERVIÇO DE INSTALAÇÃO DE TUBOS DE PVC, SOLDÁVEL, ÁGUA FRIA, DN 20 MM (INSTALADO EM RAMAL, SUB-RAMAL OU RAMAL DE DISTRIBUIÇÃO), INCLUSIVE CONEXÕES, CORTES E FIXAÇÕES, PARA PRÉDIOS. AF_10/2015</t>
  </si>
  <si>
    <t xml:space="preserve"> 14.2 </t>
  </si>
  <si>
    <t xml:space="preserve"> 91785 </t>
  </si>
  <si>
    <t>(COMPOSIÇÃO REPRESENTATIVA) DO SERVIÇO DE INSTALAÇÃO DE TUBOS DE PVC, SOLDÁVEL, ÁGUA FRIA, DN 25 MM (INSTALADO EM RAMAL, SUB-RAMAL, RAMAL DE DISTRIBUIÇÃO OU PRUMADA), INCLUSIVE CONEXÕES, CORTES E FIXAÇÕES, PARA PRÉDIOS. AF_10/2015</t>
  </si>
  <si>
    <t xml:space="preserve"> 14.3 </t>
  </si>
  <si>
    <t xml:space="preserve"> 91786 </t>
  </si>
  <si>
    <t>(COMPOSIÇÃO REPRESENTATIVA) DO SERVIÇO DE INSTALAÇÃO TUBOS DE PVC, SOLDÁVEL, ÁGUA FRIA, DN 32 MM (INSTALADO EM RAMAL, SUB-RAMAL, RAMAL DE DISTRIBUIÇÃO OU PRUMADA), INCLUSIVE CONEXÕES, CORTES E FIXAÇÕES, PARA PRÉDIOS. AF_10/2015</t>
  </si>
  <si>
    <t xml:space="preserve"> 14.4 </t>
  </si>
  <si>
    <t xml:space="preserve"> 91787 </t>
  </si>
  <si>
    <t>(COMPOSIÇÃO REPRESENTATIVA) DO SERVIÇO DE INSTALAÇÃO DE TUBOS DE PVC, SOLDÁVEL, ÁGUA FRIA, DN 40 MM (INSTALADO EM PRUMADA), INCLUSIVE CONEXÕES, CORTES E FIXAÇÕES, PARA PRÉDIOS. AF_10/2015</t>
  </si>
  <si>
    <t xml:space="preserve"> 14.5 </t>
  </si>
  <si>
    <t xml:space="preserve"> 91788 </t>
  </si>
  <si>
    <t>(COMPOSIÇÃO REPRESENTATIVA) DO SERVIÇO DE INSTALAÇÃO DE TUBOS DE PVC, SOLDÁVEL, ÁGUA FRIA, DN 50 MM (INSTALADO EM PRUMADA), INCLUSIVE CONEXÕES, CORTES E FIXAÇÕES, PARA PRÉDIOS. AF_10/2015</t>
  </si>
  <si>
    <t xml:space="preserve"> 14.6 </t>
  </si>
  <si>
    <t xml:space="preserve"> ET054 </t>
  </si>
  <si>
    <t>AD. DA SINAPI (91788) - (COMPOSIÇÃO REPRESENTATIVA) DO SERVIÇO DE INSTALAÇÃO DE TUBOS DE PVC, SOLDÁVEL, ÁGUA FRIA, DN 60 MM (INSTALADO EM PRUMADA), INCLUSIVE CONEXÕES, CORTES E FIXAÇÕES, PARA PRÉDIOS.</t>
  </si>
  <si>
    <t xml:space="preserve"> 14.7 </t>
  </si>
  <si>
    <t xml:space="preserve"> ET055 </t>
  </si>
  <si>
    <t>AD. DA SINAPI (91788) - (COMPOSIÇÃO REPRESENTATIVA) DO SERVIÇO DE INSTALAÇÃO DE TUBOS DE PVC, SOLDÁVEL, ÁGUA FRIA, DN 75 MM (INSTALADO EM PRUMADA), INCLUSIVE CONEXÕES, CORTES E FIXAÇÕES, PARA PRÉDIOS.</t>
  </si>
  <si>
    <t xml:space="preserve"> 14.8 </t>
  </si>
  <si>
    <t xml:space="preserve"> ET056 </t>
  </si>
  <si>
    <t>AD. DA SINAPI (91788) - (COMPOSIÇÃO REPRESENTATIVA) DO SERVIÇO DE INSTALAÇÃO DE TUBOS DE PVC, SOLDÁVEL, ÁGUA FRIA, DN 85 MM (INSTALADO EM PRUMADA), INCLUSIVE CONEXÕES, CORTES E FIXAÇÕES, PARA PRÉDIOS.</t>
  </si>
  <si>
    <t xml:space="preserve"> 14.9 </t>
  </si>
  <si>
    <t xml:space="preserve"> 89366 </t>
  </si>
  <si>
    <t>JOELHO 90 GRAUS COM BUCHA DE LATÃO, PVC, SOLDÁVEL, DN 25MM, X 3/4 INSTALADO EM RAMAL OU SUB-RAMAL DE ÁGUA - FORNECIMENTO E INSTALAÇÃO. AF_12/2014</t>
  </si>
  <si>
    <t xml:space="preserve"> 14.10 </t>
  </si>
  <si>
    <t xml:space="preserve"> ET057 </t>
  </si>
  <si>
    <t>AD. DA SINAPI (89366) - JOELHO 90 GRAUS COM BUCHA DE LATÃO, PVC, SOLDÁVEL, DN 20MM, X 1/2 INSTALADO EM RAMAL OU SUB-RAMAL DE ÁGUA - FORNECIMENTO E INSTALAÇÃO.</t>
  </si>
  <si>
    <t xml:space="preserve"> 14.11 </t>
  </si>
  <si>
    <t xml:space="preserve"> ET058 </t>
  </si>
  <si>
    <t>AD. DA SINAPI (89366) - JOELHO DE REDUÇÃO 90 GRAUS COM BUCHA DE LATÃO, PVC, SOLDÁVEL, DN 25MM, X 1/2 INSTALADO EM RAMAL OU SUB-RAMAL DE ÁGUA - FORNECIMENTO E INSTALAÇÃO.</t>
  </si>
  <si>
    <t xml:space="preserve"> 14.12 </t>
  </si>
  <si>
    <t xml:space="preserve"> 89396 </t>
  </si>
  <si>
    <t>TÊ COM BUCHA DE LATÃO NA BOLSA CENTRAL, PVC, SOLDÁVEL, DN 25MM X 1/2, INSTALADO EM RAMAL OU SUB-RAMAL DE ÁGUA - FORNECIMENTO E INSTALAÇÃO. AF_12/2014</t>
  </si>
  <si>
    <t xml:space="preserve"> 14.13 </t>
  </si>
  <si>
    <t xml:space="preserve"> 89394 </t>
  </si>
  <si>
    <t>TÊ COM BUCHA DE LATÃO NA BOLSA CENTRAL, PVC, SOLDÁVEL, DN 20MM X 1/2, INSTALADO EM RAMAL OU SUB-RAMAL DE ÁGUA - FORNECIMENTO E INSTALAÇÃO. AF_12/2014</t>
  </si>
  <si>
    <t xml:space="preserve"> 14.14 </t>
  </si>
  <si>
    <t xml:space="preserve"> 94673 </t>
  </si>
  <si>
    <t>CURVA 90 GRAUS, PVC, SOLDÁVEL, DN  25 MM, INSTALADO EM RESERVAÇÃO DE ÁGUA DE EDIFICAÇÃO QUE POSSUA RESERVATÓRIO DE FIBRA/FIBROCIMENTO   FORNECIMENTO E INSTALAÇÃO. AF_06/2016</t>
  </si>
  <si>
    <t xml:space="preserve"> 14.15 </t>
  </si>
  <si>
    <t xml:space="preserve"> 89356 </t>
  </si>
  <si>
    <t>TUBO, PVC, SOLDÁVEL, DN 25MM, INSTALADO EM RAMAL OU SUB-RAMAL DE ÁGUA - FORNECIMENTO E INSTALAÇÃO. AF_12/2014</t>
  </si>
  <si>
    <t xml:space="preserve"> 14.16 </t>
  </si>
  <si>
    <t xml:space="preserve"> ELE05 </t>
  </si>
  <si>
    <t>(COTAÇÃO) RESERVATÓRIO METÁLICO EM AÇO ASTM A-36 DE ALTA QUALIDADE ESTRUTURAL TIPO TAÇA, CAPACIDADE 10000 LITROS, INCLUSO PINTURA INTERNA E EXTERNA, TRANSPORTE E IÇAMENTO - FORNECIMENTO E INSTALAÇÃO</t>
  </si>
  <si>
    <t xml:space="preserve"> 14.17 </t>
  </si>
  <si>
    <t xml:space="preserve"> ELE06 </t>
  </si>
  <si>
    <t>AD. DA SEDOP (180840) - RESERVATÓRIO EM FIBRA DE VIDRO 20.000 LITROS - FORNECIMENTO E INSTALAÇÃO</t>
  </si>
  <si>
    <t xml:space="preserve"> 15 </t>
  </si>
  <si>
    <t>INSTALAÇÕES ELÉTRICAS</t>
  </si>
  <si>
    <t xml:space="preserve"> 15.1 </t>
  </si>
  <si>
    <t>INSTALAÇÕES ELÉTRICA DE BAIXA TENSÃO</t>
  </si>
  <si>
    <t xml:space="preserve"> 15.1.1 </t>
  </si>
  <si>
    <t xml:space="preserve"> 92867 </t>
  </si>
  <si>
    <t>CAIXA RETANGULAR 4" X 2" ALTA (2,00 M DO PISO), METÁLICA, INSTALADA EM PAREDE - FORNECIMENTO E INSTALAÇÃO. AF_12/2015</t>
  </si>
  <si>
    <t xml:space="preserve"> 15.1.2 </t>
  </si>
  <si>
    <t xml:space="preserve"> 92866 </t>
  </si>
  <si>
    <t>CAIXA SEXTAVADA 3" X 3", METÁLICA, INSTALADA EM LAJE - FORNECIMENTO E INSTALAÇÃO. AF_12/2015</t>
  </si>
  <si>
    <t xml:space="preserve"> 15.1.3 </t>
  </si>
  <si>
    <t xml:space="preserve"> 73798/003 </t>
  </si>
  <si>
    <t>DUTO ESPIRAL FLEXIVEL SINGELO PEAD D=75MM(3") REVESTIDO COM PVC COM FIO GUIA DE ACO GALVANIZADO, LANCADO DIRETO NO SOLO, INCL CONEXOES</t>
  </si>
  <si>
    <t xml:space="preserve"> 15.1.4 </t>
  </si>
  <si>
    <t xml:space="preserve"> 73798/001 </t>
  </si>
  <si>
    <t>DUTO ESPIRAL FLEXIVEL SINGELO PEAD D=50MM(2") REVESTIDO COM PVC COM FIO GUIA DE ACO GALVANIZADO, LANCADO DIRETO NO SOLO, INCL CONEXOES</t>
  </si>
  <si>
    <t xml:space="preserve"> 15.1.5 </t>
  </si>
  <si>
    <t xml:space="preserve"> 91834 </t>
  </si>
  <si>
    <t>ELETRODUTO FLEXÍVEL CORRUGADO, PVC, DN 25 MM (3/4"), PARA CIRCUITOS TERMINAIS, INSTALADO EM FORRO - FORNECIMENTO E INSTALAÇÃO. AF_12/2015</t>
  </si>
  <si>
    <t xml:space="preserve"> 15.1.6 </t>
  </si>
  <si>
    <t xml:space="preserve"> 91836 </t>
  </si>
  <si>
    <t>ELETRODUTO FLEXÍVEL CORRUGADO, PVC, DN 32 MM (1"), PARA CIRCUITOS TERMINAIS, INSTALADO EM FORRO - FORNECIMENTO E INSTALAÇÃO. AF_12/2015</t>
  </si>
  <si>
    <t xml:space="preserve"> 15.1.7 </t>
  </si>
  <si>
    <t xml:space="preserve"> 79480 </t>
  </si>
  <si>
    <t>ESCAVACAO MECANICA CAMPO ABERTO EM SOLO EXCETO ROCHA ATE 2,00M PROFUNDIDADE</t>
  </si>
  <si>
    <t xml:space="preserve"> 15.1.8 </t>
  </si>
  <si>
    <t xml:space="preserve"> 15.1.9 </t>
  </si>
  <si>
    <t xml:space="preserve"> 97887 </t>
  </si>
  <si>
    <t>CAIXA ENTERRADA ELÉTRICA RETANGULAR, EM ALVENARIA COM TIJOLOS CERÂMICOS MACIÇOS, FUNDO COM BRITA, DIMENSÕES INTERNAS: 0,4X0,4X0,4 M. AF_05/2018</t>
  </si>
  <si>
    <t xml:space="preserve"> 15.1.10 </t>
  </si>
  <si>
    <t xml:space="preserve"> 91933 </t>
  </si>
  <si>
    <t>CABO DE COBRE FLEXÍVEL ISOLADO, 10 MM², ANTI-CHAMA 0,6/1,0 KV, PARA CIRCUITOS TERMINAIS - FORNECIMENTO E INSTALAÇÃO. AF_12/2015</t>
  </si>
  <si>
    <t xml:space="preserve"> 15.1.11 </t>
  </si>
  <si>
    <t xml:space="preserve"> 92982 </t>
  </si>
  <si>
    <t>CABO DE COBRE FLEXÍVEL ISOLADO, 16 MM², ANTI-CHAMA 0,6/1,0 KV, PARA DISTRIBUIÇÃO - FORNECIMENTO E INSTALAÇÃO. AF_12/2015</t>
  </si>
  <si>
    <t xml:space="preserve"> 15.1.12 </t>
  </si>
  <si>
    <t xml:space="preserve"> 92985 </t>
  </si>
  <si>
    <t>CABO DE COBRE FLEXÍVEL ISOLADO, 35 MM², ANTI-CHAMA 450/750 V, PARA DISTRIBUIÇÃO - FORNECIMENTO E INSTALAÇÃO. AF_12/2015</t>
  </si>
  <si>
    <t xml:space="preserve"> 15.1.13 </t>
  </si>
  <si>
    <t xml:space="preserve"> 92988 </t>
  </si>
  <si>
    <t>CABO DE COBRE FLEXÍVEL ISOLADO, 50 MM², ANTI-CHAMA 0,6/1,0 KV, PARA DISTRIBUIÇÃO - FORNECIMENTO E INSTALAÇÃO. AF_12/2015</t>
  </si>
  <si>
    <t xml:space="preserve"> 15.1.14 </t>
  </si>
  <si>
    <t xml:space="preserve"> 92992 </t>
  </si>
  <si>
    <t>CABO DE COBRE FLEXÍVEL ISOLADO, 95 MM², ANTI-CHAMA 0,6/1,0 KV, PARA DISTRIBUIÇÃO - FORNECIMENTO E INSTALAÇÃO. AF_12/2015</t>
  </si>
  <si>
    <t xml:space="preserve"> 15.1.15 </t>
  </si>
  <si>
    <t xml:space="preserve"> 91926 </t>
  </si>
  <si>
    <t>CABO DE COBRE FLEXÍVEL ISOLADO, 2,5 MM², ANTI-CHAMA 450/750 V, PARA CIRCUITOS TERMINAIS - FORNECIMENTO E INSTALAÇÃO. AF_12/2015</t>
  </si>
  <si>
    <t xml:space="preserve"> 15.1.16 </t>
  </si>
  <si>
    <t xml:space="preserve"> 91928 </t>
  </si>
  <si>
    <t>CABO DE COBRE FLEXÍVEL ISOLADO, 4 MM², ANTI-CHAMA 450/750 V, PARA CIRCUITOS TERMINAIS - FORNECIMENTO E INSTALAÇÃO. AF_12/2015</t>
  </si>
  <si>
    <t xml:space="preserve"> 15.1.17 </t>
  </si>
  <si>
    <t xml:space="preserve"> 91930 </t>
  </si>
  <si>
    <t>CABO DE COBRE FLEXÍVEL ISOLADO, 6 MM², ANTI-CHAMA 450/750 V, PARA CIRCUITOS TERMINAIS - FORNECIMENTO E INSTALAÇÃO. AF_12/2015</t>
  </si>
  <si>
    <t xml:space="preserve"> 15.1.18 </t>
  </si>
  <si>
    <t xml:space="preserve"> 92990 </t>
  </si>
  <si>
    <t>CABO DE COBRE FLEXÍVEL ISOLADO, 70 MM², ANTI-CHAMA 0,6/1,0 KV, PARA DISTRIBUIÇÃO - FORNECIMENTO E INSTALAÇÃO. AF_12/2015</t>
  </si>
  <si>
    <t xml:space="preserve"> 15.1.19 </t>
  </si>
  <si>
    <t xml:space="preserve"> 91990 </t>
  </si>
  <si>
    <t>TOMADA ALTA DE EMBUTIR (1 MÓDULO), 2P+T 10 A, SEM SUPORTE E SEM PLACA - FORNECIMENTO E INSTALAÇÃO. AF_12/2015</t>
  </si>
  <si>
    <t xml:space="preserve"> 15.1.20 </t>
  </si>
  <si>
    <t xml:space="preserve"> 91995 </t>
  </si>
  <si>
    <t>TOMADA MÉDIA DE EMBUTIR (1 MÓDULO), 2P+T 20 A, SEM SUPORTE E SEM PLACA - FORNECIMENTO E INSTALAÇÃO. AF_12/2015</t>
  </si>
  <si>
    <t xml:space="preserve"> 15.1.21 </t>
  </si>
  <si>
    <t xml:space="preserve"> 91998 </t>
  </si>
  <si>
    <t>TOMADA BAIXA DE EMBUTIR (1 MÓDULO), 2P+T 10 A, SEM SUPORTE E SEM PLACA - FORNECIMENTO E INSTALAÇÃO. AF_12/2015</t>
  </si>
  <si>
    <t xml:space="preserve"> 15.1.22 </t>
  </si>
  <si>
    <t xml:space="preserve"> 91953 </t>
  </si>
  <si>
    <t>INTERRUPTOR SIMPLES (1 MÓDULO), 10A/250V, INCLUINDO SUPORTE E PLACA - FORNECIMENTO E INSTALAÇÃO. AF_12/2015</t>
  </si>
  <si>
    <t xml:space="preserve"> 15.1.23 </t>
  </si>
  <si>
    <t xml:space="preserve"> 91955 </t>
  </si>
  <si>
    <t>INTERRUPTOR PARALELO (1 MÓDULO), 10A/250V, INCLUINDO SUPORTE E PLACA - FORNECIMENTO E INSTALAÇÃO. AF_12/2015</t>
  </si>
  <si>
    <t xml:space="preserve"> 15.1.24 </t>
  </si>
  <si>
    <t xml:space="preserve"> 91964 </t>
  </si>
  <si>
    <t>INTERRUPTOR SIMPLES (2 MÓDULOS) COM INTERRUPTOR PARALELO (1 MÓDULO), 10A/250V, SEM SUPORTE E SEM PLACA - FORNECIMENTO E INSTALAÇÃO. AF_12/2015</t>
  </si>
  <si>
    <t xml:space="preserve"> 15.1.25 </t>
  </si>
  <si>
    <t xml:space="preserve"> 74130/005 </t>
  </si>
  <si>
    <t>DISJUNTOR TERMOMAGNETICO TRIPOLAR PADRAO NEMA (AMERICANO) 60 A 100A 240V, FORNECIMENTO E INSTALACAO</t>
  </si>
  <si>
    <t xml:space="preserve"> 15.1.26 </t>
  </si>
  <si>
    <t xml:space="preserve"> 74130/010 </t>
  </si>
  <si>
    <t>DISJUNTOR TERMOMAGNETICO TRIPOLAR EM CAIXA MOLDADA 175 A 225A 240V, FORNECIMENTO E INSTALACAO</t>
  </si>
  <si>
    <t xml:space="preserve"> 15.1.27 </t>
  </si>
  <si>
    <t xml:space="preserve"> 74130/001 </t>
  </si>
  <si>
    <t>DISJUNTOR TERMOMAGNETICO MONOPOLAR PADRAO NEMA (AMERICANO) 10 A 30A 240V, FORNECIMENTO E INSTALACAO</t>
  </si>
  <si>
    <t xml:space="preserve"> 15.1.28 </t>
  </si>
  <si>
    <t xml:space="preserve"> 74130/003 </t>
  </si>
  <si>
    <t>DISJUNTOR TERMOMAGNETICO BIPOLAR PADRAO NEMA (AMERICANO) 10 A 50A 240V, FORNECIMENTO E INSTALACAO</t>
  </si>
  <si>
    <t xml:space="preserve"> 15.1.29 </t>
  </si>
  <si>
    <t xml:space="preserve"> 74131/007 </t>
  </si>
  <si>
    <t>QUADRO DE DISTRIBUICAO DE ENERGIA DE EMBUTIR, EM CHAPA METALICA, PARA 40 DISJUNTORES TERMOMAGNETICOS MONOPOLARES, COM BARRAMENTO TRIFASICO E NEUTRO, FORNECIMENTO E INSTALACAO</t>
  </si>
  <si>
    <t xml:space="preserve"> 15.1.30 </t>
  </si>
  <si>
    <t xml:space="preserve"> 74131/006 </t>
  </si>
  <si>
    <t>QUADRO DE DISTRIBUICAO DE ENERGIA DE EMBUTIR, EM CHAPA METALICA, PARA 32 DISJUNTORES TERMOMAGNETICOS MONOPOLARES, COM BARRAMENTO TRIFASICO E NEUTRO, FORNECIMENTO E INSTALACAO</t>
  </si>
  <si>
    <t xml:space="preserve"> 15.1.31 </t>
  </si>
  <si>
    <t xml:space="preserve"> 74131/005 </t>
  </si>
  <si>
    <t>QUADRO DE DISTRIBUICAO DE ENERGIA DE EMBUTIR, EM CHAPA METALICA, PARA 24 DISJUNTORES TERMOMAGNETICOS MONOPOLARES, COM BARRAMENTO TRIFASICO E NEUTRO, FORNECIMENTO E INSTALACAO</t>
  </si>
  <si>
    <t xml:space="preserve"> 15.1.32 </t>
  </si>
  <si>
    <t xml:space="preserve"> ET062 </t>
  </si>
  <si>
    <t>AD. DA SINAPI (91924) - FITA ISOLANTE PLASTICA DE 20 METROS - FORNECIMENTO E INSTALAÇÃO.</t>
  </si>
  <si>
    <t xml:space="preserve"> 15.1.33 </t>
  </si>
  <si>
    <t xml:space="preserve"> ET063 </t>
  </si>
  <si>
    <t>AD. DA SINAPI (41598) - MEDIÇÃO DE ENERGIA ELETRICA TRIFASICA ACIMA DE 200A</t>
  </si>
  <si>
    <t xml:space="preserve"> 15.1.34 </t>
  </si>
  <si>
    <t xml:space="preserve"> ET064 </t>
  </si>
  <si>
    <t>AD. DA SINAPI (74130/005) -  DISPOSITIVO DPS CLASSE II, 1 POLO, TENSAO MAXIMA DE 175 V, CORRENTE MAXIMA DE *45*KA (TIPO AC) - FORNECIMENTO E INSTALAÇÃO</t>
  </si>
  <si>
    <t xml:space="preserve"> 15.1.35 </t>
  </si>
  <si>
    <t xml:space="preserve"> ET065 </t>
  </si>
  <si>
    <t>AD. DA SINAPI (73953/004) - LUMINARIA DE SOBREPOR EM CHAPA DE ACO PARA 2 LAMPADAS TUBULARES DE *18*W T8 120CM, FORNECIMENTO E INSTALAÇÃO</t>
  </si>
  <si>
    <t xml:space="preserve"> 15.2 </t>
  </si>
  <si>
    <t>TELEFONIA</t>
  </si>
  <si>
    <t xml:space="preserve"> 15.2.1 </t>
  </si>
  <si>
    <t xml:space="preserve"> 15.2.2 </t>
  </si>
  <si>
    <t xml:space="preserve"> 15.2.3 </t>
  </si>
  <si>
    <t xml:space="preserve"> 73749/002 </t>
  </si>
  <si>
    <t>CAIXA ENTERRADA PARA INSTALACOES TELEFONICAS TIPO R2 1,07X0,52X0,50M EM BLOCOS DE CONCRETO ESTRUTURAL</t>
  </si>
  <si>
    <t xml:space="preserve"> 15.2.4 </t>
  </si>
  <si>
    <t xml:space="preserve"> 83369 </t>
  </si>
  <si>
    <t>QUADRO DE DISTRIBUICAO PARA TELEFONE N.4, 60X60X12CM EM CHAPA METALICA, DE EMBUTIR, SEM ACESSORIOS, PADRAO TELEBRAS, FORNECIMENTO E INSTALACAO</t>
  </si>
  <si>
    <t xml:space="preserve"> 15.2.5 </t>
  </si>
  <si>
    <t xml:space="preserve"> 98295 </t>
  </si>
  <si>
    <t>CABO ELETRÔNICO CATEGORIA 5E, INSTALADO EM EDIFICAÇÃO INSTITUCIONAL - FORNECIMENTO E INSTALAÇÃO. AF_11/2019</t>
  </si>
  <si>
    <t xml:space="preserve"> 15.2.6 </t>
  </si>
  <si>
    <t xml:space="preserve"> 98307 </t>
  </si>
  <si>
    <t>TOMADA DE REDE RJ45 - FORNECIMENTO E INSTALAÇÃO. AF_11/2019</t>
  </si>
  <si>
    <t xml:space="preserve"> 15.2.7 </t>
  </si>
  <si>
    <t xml:space="preserve"> 98302 </t>
  </si>
  <si>
    <t>PATCH PANEL 24 PORTAS, CATEGORIA 6 - FORNECIMENTO E INSTALAÇÃO. AF_11/2019</t>
  </si>
  <si>
    <t xml:space="preserve"> 15.2.8 </t>
  </si>
  <si>
    <t xml:space="preserve"> ET066 </t>
  </si>
  <si>
    <t>AD. DA SINAPI (98270) - CABO TELEFONICO CI 40X50P - FORNECIMENTO E INSTALAÇÃO. AF_11/2019</t>
  </si>
  <si>
    <t xml:space="preserve"> 15.2.9 </t>
  </si>
  <si>
    <t xml:space="preserve"> ET067 </t>
  </si>
  <si>
    <t>AD. DA SINAPI (95541) - ANILHAS IDENTIFICAÇÃO (100 PÇ) - FORNECIMENTO E INSTALAÇÃO</t>
  </si>
  <si>
    <t xml:space="preserve"> 15.2.10 </t>
  </si>
  <si>
    <t xml:space="preserve"> ET068 </t>
  </si>
  <si>
    <t>AD. DA SINAPI (95541) - ORGANIZADOR DE CABOS - FORNECIMENTO E INSTALAÇÃO</t>
  </si>
  <si>
    <t xml:space="preserve"> 15.2.11 </t>
  </si>
  <si>
    <t xml:space="preserve"> ET069 </t>
  </si>
  <si>
    <t>AD. DA SINAPI (98302) - SWITCH 24P 10/100/1000 - FORNECIMENTO E INSTALAÇÃO</t>
  </si>
  <si>
    <t xml:space="preserve"> 15.2.12 </t>
  </si>
  <si>
    <t xml:space="preserve"> ET070 </t>
  </si>
  <si>
    <t>AD. DA SINAPI (98307) - BANDEJA NORMAL 19POL X 1U X 290MM PRETA - FORNECIMENTO E INSTALAÇÃO</t>
  </si>
  <si>
    <t xml:space="preserve"> 15.2.13 </t>
  </si>
  <si>
    <t xml:space="preserve"> ET071 </t>
  </si>
  <si>
    <t>AD. DA SINAPI (98307) - PAINEL FRONTAL 19POL X 1U PRETO - FORNECIMENTO E INSTALAÇÃO</t>
  </si>
  <si>
    <t xml:space="preserve"> 15.2.14 </t>
  </si>
  <si>
    <t xml:space="preserve"> ET072 </t>
  </si>
  <si>
    <t>AD. DA SINAPI (98307) - GUIA DE CABO FECHADO HORIZ 19POL X 1U X P50MM PRETO - FORNECIMENTO E INSTALAÇÃO</t>
  </si>
  <si>
    <t xml:space="preserve"> 15.2.15 </t>
  </si>
  <si>
    <t xml:space="preserve"> ET073 </t>
  </si>
  <si>
    <t>AD. DA SINAPI (98307) - REGUA 19POL C/ 8 TOMADAS PADRAO BRASILEIRO PRETA - FORNECIMENTO E INSTALAÇÃO</t>
  </si>
  <si>
    <t xml:space="preserve"> 15.2.16 </t>
  </si>
  <si>
    <t xml:space="preserve"> ET074 </t>
  </si>
  <si>
    <t>AD. DA SINAPI (100563) - RACK 19POL X 16U X 550MM FECHADO PAREDE PRETO - FORNECIMENTO E INSTALAÇÃO</t>
  </si>
  <si>
    <t xml:space="preserve"> 15.3 </t>
  </si>
  <si>
    <t>SISTEMA DE PROTEÇÃO CONTRA DESCARGAS ATMOSFÉRICAS - SPDA</t>
  </si>
  <si>
    <t xml:space="preserve"> 15.3.1 </t>
  </si>
  <si>
    <t xml:space="preserve"> 98111 </t>
  </si>
  <si>
    <t>CAIXA DE INSPEÇÃO PARA ATERRAMENTO, CIRCULAR, EM POLIETILENO, DIÂMETRO INTERNO = 0,3 M. AF_05/2018</t>
  </si>
  <si>
    <t xml:space="preserve"> 15.3.2 </t>
  </si>
  <si>
    <t xml:space="preserve"> 96973 </t>
  </si>
  <si>
    <t>CORDOALHA DE COBRE NU 35 MM², NÃO ENTERRADA, COM ISOLADOR - FORNECIMENTO E INSTALAÇÃO. AF_12/2017</t>
  </si>
  <si>
    <t xml:space="preserve"> 15.3.3 </t>
  </si>
  <si>
    <t xml:space="preserve"> 96971 </t>
  </si>
  <si>
    <t>CORDOALHA DE COBRE NU 16 MM², NÃO ENTERRADA, COM ISOLADOR - FORNECIMENTO E INSTALAÇÃO. AF_12/2017</t>
  </si>
  <si>
    <t xml:space="preserve"> 15.3.4 </t>
  </si>
  <si>
    <t xml:space="preserve"> 96974 </t>
  </si>
  <si>
    <t>CORDOALHA DE COBRE NU 50 MM², NÃO ENTERRADA, COM ISOLADOR - FORNECIMENTO E INSTALAÇÃO. AF_12/2017</t>
  </si>
  <si>
    <t xml:space="preserve"> 15.3.5 </t>
  </si>
  <si>
    <t xml:space="preserve"> 96986 </t>
  </si>
  <si>
    <t>HASTE DE ATERRAMENTO 3/4  PARA SPDA - FORNECIMENTO E INSTALAÇÃO. AF_12/2017</t>
  </si>
  <si>
    <t xml:space="preserve"> 15.3.6 </t>
  </si>
  <si>
    <t xml:space="preserve"> 72263 </t>
  </si>
  <si>
    <t>TERMINAL OU CONECTOR DE PRESSAO - PARA CABO 50MM2 - FORNECIMENTO E INSTALACAO</t>
  </si>
  <si>
    <t xml:space="preserve"> 15.3.7 </t>
  </si>
  <si>
    <t xml:space="preserve"> 73782/002 </t>
  </si>
  <si>
    <t>TERMINAL METALICO A PRESSAO PARA 1 CABO DE 50 MM2 - FORNECIMENTO E INSTALACAO</t>
  </si>
  <si>
    <t xml:space="preserve"> 15.3.8 </t>
  </si>
  <si>
    <t xml:space="preserve"> 15.3.9 </t>
  </si>
  <si>
    <t xml:space="preserve"> 15.3.10 </t>
  </si>
  <si>
    <t xml:space="preserve"> ET075 </t>
  </si>
  <si>
    <t>AD. DA SINAPI (83463) - CAIXA DE EQUIPOTENCIALIZAÇÃO 20 X 20 X 10 CM - FORNECIMENTO E INSTALAÇÃO</t>
  </si>
  <si>
    <t xml:space="preserve"> 15.3.11 </t>
  </si>
  <si>
    <t xml:space="preserve"> ET076 </t>
  </si>
  <si>
    <t>AD. DA SINAPI (72271) - CONECTOR MEDIÇÃO CABOS COBRE 16 A 70MM -  FORNECIMENTO E INSTALAÇÃO</t>
  </si>
  <si>
    <t xml:space="preserve"> 15.3.12 </t>
  </si>
  <si>
    <t xml:space="preserve"> ET077 </t>
  </si>
  <si>
    <t>AD. DA SINAPI (96985) - SOLDA EXOTÉRMICA Nº115 - FORNECIMENTO E INSTALAÇÃO</t>
  </si>
  <si>
    <t xml:space="preserve"> 15.3.13 </t>
  </si>
  <si>
    <t xml:space="preserve"> ET078 </t>
  </si>
  <si>
    <t>AD. DA SINAPI (95541) - PORCA E PARAFUSO INOX 5/16" x 1.1/4" -  FORNECIMENTO E INSTALAÇÃO</t>
  </si>
  <si>
    <t xml:space="preserve"> 16 </t>
  </si>
  <si>
    <t>INSTALAÇÃO GÁS</t>
  </si>
  <si>
    <t xml:space="preserve"> 16.1 </t>
  </si>
  <si>
    <t xml:space="preserve"> ET059 </t>
  </si>
  <si>
    <t>AD. DA SBC (056895) - VALVULA DE ESFERA BRUTA EM BRONZE, BITOLA 1/2 " - FORNECIMENTO E INSTALAÇÃO</t>
  </si>
  <si>
    <t xml:space="preserve"> 16.2 </t>
  </si>
  <si>
    <t xml:space="preserve"> ET060 </t>
  </si>
  <si>
    <t>AD. DA SBC (056895) - REGISTRO OU REGULADOR DE GAS COZINHA, VAZAO DE 2 KG/H, 2,8 KPA - FORNECIMENTO E INSTALAÇÃO</t>
  </si>
  <si>
    <t xml:space="preserve"> 16.3 </t>
  </si>
  <si>
    <t xml:space="preserve"> 92687 </t>
  </si>
  <si>
    <t>TUBO DE AÇO GALVANIZADO COM COSTURA, CLASSE MÉDIA, CONEXÃO ROSQUEADA, DN 15 (1/2"), INSTALADO EM RAMAIS E SUB-RAMAIS DE GÁS - FORNECIMENTO E INSTALAÇÃO. AF_12/2015</t>
  </si>
  <si>
    <t xml:space="preserve"> 16.4 </t>
  </si>
  <si>
    <t xml:space="preserve"> 92704 </t>
  </si>
  <si>
    <t>TÊ, EM FERRO GALVANIZADO, CONEXÃO ROSQUEADA, DN 15 (1/2"), INSTALADO EM RAMAIS E SUB-RAMAIS DE GÁS - FORNECIMENTO E INSTALAÇÃO. AF_12/2015</t>
  </si>
  <si>
    <t xml:space="preserve"> 16.5 </t>
  </si>
  <si>
    <t xml:space="preserve"> ET061 </t>
  </si>
  <si>
    <t>AD. DA SBC (056894) - VALVULA DE RETENCAO P-13 TUBULACAO DE GAS 5/8 UNC X 1/2 NPT - FORNECIMENTO E INSTALAÇÃO</t>
  </si>
  <si>
    <t xml:space="preserve"> 17 </t>
  </si>
  <si>
    <t>INSTALAÇÕES DE PREVENÇÃO CONTRA INCÊNDIO E PANICO</t>
  </si>
  <si>
    <t xml:space="preserve"> 17.1 </t>
  </si>
  <si>
    <t xml:space="preserve"> 97599 </t>
  </si>
  <si>
    <t>LUMINÁRIA DE EMERGÊNCIA - FORNECIMENTO E INSTALAÇÃO. AF_11/2017</t>
  </si>
  <si>
    <t xml:space="preserve"> 17.2 </t>
  </si>
  <si>
    <t xml:space="preserve"> 73775/001 </t>
  </si>
  <si>
    <t>EXTINTOR INCENDIO TP PO QUIMICO 4KG FORNECIMENTO E COLOCACAO</t>
  </si>
  <si>
    <t xml:space="preserve"> 17.3 </t>
  </si>
  <si>
    <t xml:space="preserve"> ET079 </t>
  </si>
  <si>
    <t>AD. DA SBC (055918) - PLACA FOTOLUMINESCENTE DE ORIENTACAO E SALVAMENTO CÓD. S2 24x12cm - FORNECIMENTO E INSTALAÇÃO</t>
  </si>
  <si>
    <t xml:space="preserve"> 17.4 </t>
  </si>
  <si>
    <t xml:space="preserve"> ET080 </t>
  </si>
  <si>
    <t>AD. DA SBC (055918) - PLACA FOTOLUMINESCENTE DE ORIENTACAO E SALVAMENTO CÓD. S3 24x12cm - FORNECIMENTO E INSTAÇÃO</t>
  </si>
  <si>
    <t xml:space="preserve"> 17.5 </t>
  </si>
  <si>
    <t xml:space="preserve"> ET081 </t>
  </si>
  <si>
    <t>AD. DA SBC (055918) - PLACA FOTOLUMINESCENTE DE ORIENTACAO E SALVAMENTO CÓD. S14 24x12cm - FORNECIMENTO E INSTALAÇÃO</t>
  </si>
  <si>
    <t xml:space="preserve"> 18 </t>
  </si>
  <si>
    <t>VIDROS</t>
  </si>
  <si>
    <t xml:space="preserve"> 18.1 </t>
  </si>
  <si>
    <t xml:space="preserve"> 85005 </t>
  </si>
  <si>
    <t>ESPELHO CRISTAL, ESPESSURA 4MM, COM PARAFUSOS DE FIXACAO, SEM MOLDURA</t>
  </si>
  <si>
    <t xml:space="preserve"> 19 </t>
  </si>
  <si>
    <t>VENTILAÇÃO</t>
  </si>
  <si>
    <t xml:space="preserve"> 19.1 </t>
  </si>
  <si>
    <t xml:space="preserve"> ET087 </t>
  </si>
  <si>
    <t>AD. DA SBC (070426) - DUTO ALUMINIZADO FLEXIVEL 150MM - FORNECIMENTO E INSTALAÇÃO</t>
  </si>
  <si>
    <t xml:space="preserve"> 19.2 </t>
  </si>
  <si>
    <t xml:space="preserve"> 91171 </t>
  </si>
  <si>
    <t>FIXAÇÃO DE TUBOS HORIZONTAIS DE PVC, CPVC OU COBRE DIÂMETROS MAIORES QUE 40 MM E MENORES OU IGUAIS A 75 MM COM ABRAÇADEIRA METÁLICA RÍGIDA TIPO D 1 1/2", FIXADA EM PERFILADO EM LAJE. AF_05/2015</t>
  </si>
  <si>
    <t xml:space="preserve"> 19.3 </t>
  </si>
  <si>
    <t xml:space="preserve"> 073410 </t>
  </si>
  <si>
    <t>SBC</t>
  </si>
  <si>
    <t>VENTILADOR/EXAUSTOR CENTRIFUGO EM LINHA - D=150 MM, V=560 M3</t>
  </si>
  <si>
    <t xml:space="preserve"> 19.4 </t>
  </si>
  <si>
    <t xml:space="preserve"> 070578 </t>
  </si>
  <si>
    <t>VENEZIANA INDEVASSAVEL ALUMINIO 30x30cm</t>
  </si>
  <si>
    <t xml:space="preserve"> 20 </t>
  </si>
  <si>
    <t>CLIMATIZAÇÃO</t>
  </si>
  <si>
    <t xml:space="preserve"> 20.1 </t>
  </si>
  <si>
    <t xml:space="preserve"> ELE13 </t>
  </si>
  <si>
    <t>AD. DA SEINFRA (C4779) - REDE FRIGORÍGENA C/ TUBO DE COBRE 5/8" FLEXÍVEL, ISOLADO COM BORRACHA ELASTOMÉRICA, SUSTENTAÇÃO, SOLDA E LIMPEZA</t>
  </si>
  <si>
    <t xml:space="preserve"> 21 </t>
  </si>
  <si>
    <t>SERVIÇOS DIVERSOS</t>
  </si>
  <si>
    <t xml:space="preserve"> 21.1 </t>
  </si>
  <si>
    <t xml:space="preserve"> 9537 </t>
  </si>
  <si>
    <t>LIMPEZA FINAL DA OBRA</t>
  </si>
  <si>
    <t xml:space="preserve"> 21.2 </t>
  </si>
  <si>
    <t xml:space="preserve"> 99806 </t>
  </si>
  <si>
    <t>LIMPEZA DE REVESTIMENTO CERÂMICO EM PAREDE COM PANO ÚMIDO AF_04/2019</t>
  </si>
  <si>
    <t xml:space="preserve"> 21.3 </t>
  </si>
  <si>
    <t xml:space="preserve"> 99803 </t>
  </si>
  <si>
    <t>LIMPEZA DE PISO CERÂMICO OU PORCELANATO COM PANO ÚMIDO. AF_04/2019</t>
  </si>
  <si>
    <t xml:space="preserve"> ELE03 </t>
  </si>
  <si>
    <t>BRISE METÁLICA COR BRANCA COM ESTRUTURA METÁLICA GALVANIZADA, MODELO HUNTER DOUGLAS B57 OU SIMILAR - FORNECIMENTO E INSTALAÇÃO</t>
  </si>
  <si>
    <t xml:space="preserve"> 96113 </t>
  </si>
  <si>
    <t>FORRO EM PLACAS DE GESSO, PARA AMBIENTES COMERCIAIS. AF_05/2017_P</t>
  </si>
  <si>
    <t>Totais -&gt;</t>
  </si>
  <si>
    <t>Total sem BDI</t>
  </si>
  <si>
    <t>Total do BDI</t>
  </si>
  <si>
    <t>Total Geral</t>
  </si>
  <si>
    <t>_______________________________________________________________
Heliomar de Souza Mota
Eng° Ambiental e Técnico em Edificações</t>
  </si>
  <si>
    <t>OBRA: CENTRO DE HEMODIÁLISE DE SORRISO/MT</t>
  </si>
  <si>
    <t>PREFEITURA MUNICIPAL DE SORRISO/MT</t>
  </si>
  <si>
    <t>FONTE DE PREÇOS: SINAPI DESONERADO 11/2019 / SBC 01/2020 / COTAÇÕES</t>
  </si>
  <si>
    <t>BDI: 24,87</t>
  </si>
  <si>
    <t>DATA: 16/01/2020</t>
  </si>
  <si>
    <t>Composições Analíticas com Preço Unitário</t>
  </si>
  <si>
    <t>Tipo</t>
  </si>
  <si>
    <t>Composição</t>
  </si>
  <si>
    <t>SEDI - SERVIÇOS DIVERSOS</t>
  </si>
  <si>
    <t>Composição Auxiliar</t>
  </si>
  <si>
    <t>Insumo</t>
  </si>
  <si>
    <t>Mão de Obra</t>
  </si>
  <si>
    <t>Equipamento</t>
  </si>
  <si>
    <t xml:space="preserve"> 00040863 </t>
  </si>
  <si>
    <t>EXAMES - MENSALISTA (COLETADO CAIXA)</t>
  </si>
  <si>
    <t>Material</t>
  </si>
  <si>
    <t xml:space="preserve"> 00040864 </t>
  </si>
  <si>
    <t>SEGURO - MENSALISTA (COLETADO CAIXA)</t>
  </si>
  <si>
    <t>MO sem LS =&gt;</t>
  </si>
  <si>
    <t>LS =&gt;</t>
  </si>
  <si>
    <t>MO com LS =&gt;</t>
  </si>
  <si>
    <t>Valor do BDI =&gt;</t>
  </si>
  <si>
    <t>Valor com BDI =&gt;</t>
  </si>
  <si>
    <t xml:space="preserve"> 95424 </t>
  </si>
  <si>
    <t>CURSO DE CAPACITAÇÃO PARA TOPÓGRAFO (ENCARGOS COMPLEMENTARES) - MENSALISTA</t>
  </si>
  <si>
    <t xml:space="preserve"> 93557 </t>
  </si>
  <si>
    <t>EPI (ENCARGOS COMPLEMENTARES) - MENSALISTA</t>
  </si>
  <si>
    <t xml:space="preserve"> INC 34 </t>
  </si>
  <si>
    <t>AD. DE SINAPI (95412) - CURSO DE CAPACITAÇÃO PARA AUXILIAR DE DESENHISTA (ENCARGOS COMPLEMENTARES) - MENSALISTA</t>
  </si>
  <si>
    <t xml:space="preserve"> 00040861 </t>
  </si>
  <si>
    <t>TRANSPORTE - MENSALISTA (COLETADO CAIXA)</t>
  </si>
  <si>
    <t xml:space="preserve"> 00040862 </t>
  </si>
  <si>
    <t>ALIMENTACAO - MENSALISTA (COLETADO CAIXA)</t>
  </si>
  <si>
    <t xml:space="preserve"> INC 7577 </t>
  </si>
  <si>
    <t>VIGIA NOTURNO, HORA EFETIVAMENTE TRABALHADA DE 22H ÀS 5H (COM ADICIONAL NOTURNO)</t>
  </si>
  <si>
    <t>MÊS</t>
  </si>
  <si>
    <t xml:space="preserve"> 95407 </t>
  </si>
  <si>
    <t>CURSO DE CAPACITAÇÃO PARA ENGENHEIRO ELETRICISTA (ENCARGOS COMPLEMENTARES) - HORISTA</t>
  </si>
  <si>
    <t xml:space="preserve"> 00034783 </t>
  </si>
  <si>
    <t>ENGENHEIRO ELETRICISTA</t>
  </si>
  <si>
    <t xml:space="preserve"> 00043486 </t>
  </si>
  <si>
    <t>EPI - FAMILIA ENGENHEIRO CIVIL - HORISTA (ENCARGOS COMPLEMENTARES - COLETADO CAIXA)</t>
  </si>
  <si>
    <t xml:space="preserve"> 00037372 </t>
  </si>
  <si>
    <t>EXAMES - HORISTA (COLETADO CAIXA)</t>
  </si>
  <si>
    <t>Outros</t>
  </si>
  <si>
    <t xml:space="preserve"> 00043462 </t>
  </si>
  <si>
    <t>FERRAMENTAS - FAMILIA ENGENHEIRO CIVIL - HORISTA (ENCARGOS COMPLEMENTARES - COLETADO CAIXA)</t>
  </si>
  <si>
    <t xml:space="preserve"> 00037373 </t>
  </si>
  <si>
    <t>SEGURO - HORISTA (COLETADO CAIXA)</t>
  </si>
  <si>
    <t>Taxas</t>
  </si>
  <si>
    <t xml:space="preserve"> 95423 </t>
  </si>
  <si>
    <t>CURSO DE CAPACITAÇÃO PARA MESTRE DE OBRAS (ENCARGOS COMPLEMENTARES) - MENSALISTA</t>
  </si>
  <si>
    <t xml:space="preserve"> 00043499 </t>
  </si>
  <si>
    <t>EPI - FAMILIA ENCARREGADO GERAL - HORISTA (ENCARGOS COMPLEMENTARES - COLETADO CAIXA)</t>
  </si>
  <si>
    <t xml:space="preserve"> 00043475 </t>
  </si>
  <si>
    <t>FERRAMENTAS - FAMILIA ENCARREGADO GERAL - HORISTA (ENCARGOS COMPLEMENTARES - COLETADO CAIXA)</t>
  </si>
  <si>
    <t xml:space="preserve"> 00040819 </t>
  </si>
  <si>
    <t>MESTRE DE OBRAS (MENSALISTA)</t>
  </si>
  <si>
    <t>CANT - CANTEIRO DE OBRAS</t>
  </si>
  <si>
    <t xml:space="preserve"> 91692 </t>
  </si>
  <si>
    <t>SERRA CIRCULAR DE BANCADA COM MOTOR ELÉTRICO POTÊNCIA DE 5HP, COM COIFA PARA DISCO 10" - CHP DIURNO. AF_08/2015</t>
  </si>
  <si>
    <t>CHOR - CUSTOS HORÁRIOS DE MÁQUINAS E EQUIPAMENTOS</t>
  </si>
  <si>
    <t>CHP</t>
  </si>
  <si>
    <t xml:space="preserve"> 91693 </t>
  </si>
  <si>
    <t>SERRA CIRCULAR DE BANCADA COM MOTOR ELÉTRICO POTÊNCIA DE 5HP, COM COIFA PARA DISCO 10" - CHI DIURNO. AF_08/2015</t>
  </si>
  <si>
    <t>CHI</t>
  </si>
  <si>
    <t xml:space="preserve"> 94974 </t>
  </si>
  <si>
    <t>CONCRETO MAGRO PARA LASTRO, TRAÇO 1:4,5:4,5 (CIMENTO/ AREIA MÉDIA/ BRITA 1)  - PREPARO MANUAL. AF_07/2016</t>
  </si>
  <si>
    <t>FUES - FUNDAÇÕES E ESTRUTURAS</t>
  </si>
  <si>
    <t xml:space="preserve"> 88239 </t>
  </si>
  <si>
    <t>AJUDANTE DE CARPINTEIRO COM ENCARGOS COMPLEMENTARES</t>
  </si>
  <si>
    <t xml:space="preserve"> 88262 </t>
  </si>
  <si>
    <t>CARPINTEIRO DE FORMAS COM ENCARGOS COMPLEMENTARES</t>
  </si>
  <si>
    <t xml:space="preserve"> 00004433 </t>
  </si>
  <si>
    <t>PECA DE MADEIRA NAO APARELHADA *7,5 X 7,5* CM (3 X 3 ") MACARANDUBA, ANGELIM OU EQUIVALENTE DA REGIAO</t>
  </si>
  <si>
    <t xml:space="preserve"> 00005061 </t>
  </si>
  <si>
    <t>PREGO DE ACO POLIDO COM CABECA 18 X 27 (2 1/2 X 10)</t>
  </si>
  <si>
    <t xml:space="preserve"> 00003992 </t>
  </si>
  <si>
    <t>TABUA DE MADEIRA APARELHADA *2,5 X 30* CM, MACARANDUBA, ANGELIM OU EQUIVALENTE DA REGIAO</t>
  </si>
  <si>
    <t xml:space="preserve"> 00007243 </t>
  </si>
  <si>
    <t>TELHA DE ACO ZINCADO TRAPEZOIDAL, A = *40* MM, E = 0,5 MM, SEM PINTURA</t>
  </si>
  <si>
    <t xml:space="preserve"> 00010776 </t>
  </si>
  <si>
    <t>LOCACAO DE CONTAINER 2,30  X  6,00 M, ALT. 2,50 M, PARA ESCRITORIO, SEM DIVISORIAS INTERNAS E SEM SANITARIO</t>
  </si>
  <si>
    <t xml:space="preserve"> 00010778 </t>
  </si>
  <si>
    <t>LOCACAO DE CONTAINER 2,30 X 6,00 M, ALT. 2,50 M,  PARA SANITARIO,  COM 4 BACIAS, 8 CHUVEIROS,1 LAVATORIO E 1 MICTORIO</t>
  </si>
  <si>
    <t xml:space="preserve"> 98462 </t>
  </si>
  <si>
    <t>ESTRUTURA DE MADEIRA PROVISÓRIA PARA SUPORTE DE CAIXA DÁGUA ELEVADA DE 3000 LITROS. AF_05/2018</t>
  </si>
  <si>
    <t xml:space="preserve"> 94648 </t>
  </si>
  <si>
    <t>TUBO, PVC, SOLDÁVEL, DN  25 MM, INSTALADO EM RESERVAÇÃO DE ÁGUA DE EDIFICAÇÃO QUE POSSUA RESERVATÓRIO DE FIBRA/FIBROCIMENTO   FORNECIMENTO E INSTALAÇÃO. AF_06/2016</t>
  </si>
  <si>
    <t>INHI - INSTALAÇÕES HIDROS SANITÁRIAS</t>
  </si>
  <si>
    <t xml:space="preserve"> 89408 </t>
  </si>
  <si>
    <t>JOELHO 90 GRAUS, PVC, SOLDÁVEL, DN 25MM, INSTALADO EM RAMAL DE DISTRIBUIÇÃO DE ÁGUA - FORNECIMENTO E INSTALAÇÃO. AF_12/2014</t>
  </si>
  <si>
    <t xml:space="preserve"> 94688 </t>
  </si>
  <si>
    <t>TÊ, PVC, SOLDÁVEL, DN  25 MM INSTALADO EM RESERVAÇÃO DE ÁGUA DE EDIFICAÇÃO QUE POSSUA RESERVATÓRIO DE FIBRA/FIBROCIMENTO   FORNECIMENTO E INSTALAÇÃO. AF_06/2016</t>
  </si>
  <si>
    <t xml:space="preserve"> 94703 </t>
  </si>
  <si>
    <t>ADAPTADOR COM FLANGE E ANEL DE VEDAÇÃO, PVC, SOLDÁVEL, DN  25 MM X 3/4 , INSTALADO EM RESERVAÇÃO DE ÁGUA DE EDIFICAÇÃO QUE POSSUA RESERVATÓRIO DE FIBRA/FIBROCIMENTO   FORNECIMENTO E INSTALAÇÃO. AF_06/2016</t>
  </si>
  <si>
    <t xml:space="preserve"> 89972 </t>
  </si>
  <si>
    <t>KIT DE REGISTRO DE GAVETA BRUTO DE LATÃO ¾", INCLUSIVE CONEXÕES, ROSCÁVEL, INSTALADO EM RAMAL DE ÁGUA FRIA - FORNECIMENTO E INSTALAÇÃO. AF_12/2014</t>
  </si>
  <si>
    <t xml:space="preserve"> 94796 </t>
  </si>
  <si>
    <t>TORNEIRA DE BOIA, ROSCÁVEL, 3/4 , FORNECIDA E INSTALADA EM RESERVAÇÃO DE ÁGUA. AF_06/2016</t>
  </si>
  <si>
    <t xml:space="preserve"> 00034640 </t>
  </si>
  <si>
    <t>CAIXA D'AGUA EM POLIETILENO 2000 LITROS, COM TAMPA</t>
  </si>
  <si>
    <t xml:space="preserve"> 88316 </t>
  </si>
  <si>
    <t>SERVENTE COM ENCARGOS COMPLEMENTARES</t>
  </si>
  <si>
    <t xml:space="preserve"> 94962 </t>
  </si>
  <si>
    <t>CONCRETO MAGRO PARA LASTRO, TRAÇO 1:4,5:4,5 (CIMENTO/ AREIA MÉDIA/ BRITA 1)  - PREPARO MECÂNICO COM BETONEIRA 400 L. AF_07/2016</t>
  </si>
  <si>
    <t xml:space="preserve"> 00004813 </t>
  </si>
  <si>
    <t>PLACA DE OBRA (PARA CONSTRUCAO CIVIL) EM CHAPA GALVANIZADA *N. 22*, ADESIVADA, DE *2,0 X 1,125* M</t>
  </si>
  <si>
    <t xml:space="preserve"> 00004491 </t>
  </si>
  <si>
    <t>PONTALETE DE MADEIRA NAO APARELHADA *7,5 X 7,5* CM (3 X 3 ") PINUS, MISTA OU EQUIVALENTE DA REGIAO</t>
  </si>
  <si>
    <t xml:space="preserve"> 00005075 </t>
  </si>
  <si>
    <t>PREGO DE ACO POLIDO COM CABECA 18 X 30 (2 3/4 X 10)</t>
  </si>
  <si>
    <t xml:space="preserve"> 00004417 </t>
  </si>
  <si>
    <t>SARRAFO DE MADEIRA NAO APARELHADA *2,5 X 7* CM, MACARANDUBA, ANGELIM OU EQUIVALENTE DA REGIAO</t>
  </si>
  <si>
    <t>SERT - SERVIÇOS TÉCNICOS</t>
  </si>
  <si>
    <t xml:space="preserve"> 99062 </t>
  </si>
  <si>
    <t>MARCAÇÃO DE PONTOS EM GABARITO OU CAVALETE. AF_10/2018</t>
  </si>
  <si>
    <t xml:space="preserve"> 00005068 </t>
  </si>
  <si>
    <t>PREGO DE ACO POLIDO COM CABECA 17 X 21 (2 X 11)</t>
  </si>
  <si>
    <t xml:space="preserve"> 00010567 </t>
  </si>
  <si>
    <t>TABUA DE MADEIRA NAO APARELHADA *2,5 X 23* CM (1 x 9 ") PINUS, MISTA OU EQUIVALENTE DA REGIAO</t>
  </si>
  <si>
    <t xml:space="preserve"> 00007356 </t>
  </si>
  <si>
    <t>TINTA ACRILICA PREMIUM, COR BRANCO FOSCO</t>
  </si>
  <si>
    <t>L</t>
  </si>
  <si>
    <t>MOVT - MOVIMENTO DE TERRA</t>
  </si>
  <si>
    <t xml:space="preserve"> 91533 </t>
  </si>
  <si>
    <t>COMPACTADOR DE SOLOS DE PERCUSSÃO (SOQUETE) COM MOTOR A GASOLINA 4 TEMPOS, POTÊNCIA 4 CV - CHP DIURNO. AF_08/2015</t>
  </si>
  <si>
    <t xml:space="preserve"> 91534 </t>
  </si>
  <si>
    <t>COMPACTADOR DE SOLOS DE PERCUSSÃO (SOQUETE) COM MOTOR A GASOLINA 4 TEMPOS, POTÊNCIA 4 CV - CHI DIURNO. AF_08/2015</t>
  </si>
  <si>
    <t xml:space="preserve"> 95606 </t>
  </si>
  <si>
    <t>UMIDIFICAÇÃO DE MATERIAL PARA VALAS COM CAMINHÃO PIPA 10000L. AF_11/2016</t>
  </si>
  <si>
    <t xml:space="preserve"> 94968 </t>
  </si>
  <si>
    <t>CONCRETO MAGRO PARA LASTRO, TRAÇO 1:4,5:4,5 (CIMENTO/ AREIA MÉDIA/ BRITA 1)  - PREPARO MECÂNICO COM BETONEIRA 600 L. AF_07/2016</t>
  </si>
  <si>
    <t xml:space="preserve"> 88309 </t>
  </si>
  <si>
    <t>PEDREIRO COM ENCARGOS COMPLEMENTARES</t>
  </si>
  <si>
    <t xml:space="preserve"> 90586 </t>
  </si>
  <si>
    <t>VIBRADOR DE IMERSÃO, DIÂMETRO DE PONTEIRA 45MM, MOTOR ELÉTRICO TRIFÁSICO POTÊNCIA DE 2 CV - CHP DIURNO. AF_06/2015</t>
  </si>
  <si>
    <t xml:space="preserve"> 90587 </t>
  </si>
  <si>
    <t>VIBRADOR DE IMERSÃO, DIÂMETRO DE PONTEIRA 45MM, MOTOR ELÉTRICO TRIFÁSICO POTÊNCIA DE 2 CV - CHI DIURNO. AF_06/2015</t>
  </si>
  <si>
    <t xml:space="preserve"> 00001524 </t>
  </si>
  <si>
    <t>CONCRETO USINADO BOMBEAVEL, CLASSE DE RESISTENCIA C20, COM BRITA 0 E 1, SLUMP = 100 +/- 20 MM, INCLUI SERVICO DE BOMBEAMENTO (NBR 8953)</t>
  </si>
  <si>
    <t xml:space="preserve"> 92794 </t>
  </si>
  <si>
    <t>CORTE E DOBRA DE AÇO CA-50, DIÂMETRO DE 10,0 MM, UTILIZADO EM ESTRUTURAS DIVERSAS, EXCETO LAJES. AF_12/2015</t>
  </si>
  <si>
    <t xml:space="preserve"> 88238 </t>
  </si>
  <si>
    <t>AJUDANTE DE ARMADOR COM ENCARGOS COMPLEMENTARES</t>
  </si>
  <si>
    <t xml:space="preserve"> 88245 </t>
  </si>
  <si>
    <t>ARMADOR COM ENCARGOS COMPLEMENTARES</t>
  </si>
  <si>
    <t xml:space="preserve"> 00000337 </t>
  </si>
  <si>
    <t>ARAME RECOZIDO 18 BWG, 1,25 MM (0,01 KG/M)</t>
  </si>
  <si>
    <t xml:space="preserve"> 00039017 </t>
  </si>
  <si>
    <t>ESPACADOR / DISTANCIADOR CIRCULAR COM ENTRADA LATERAL, EM PLASTICO, PARA VERGALHAO *4,2 A 12,5* MM, COBRIMENTO 20 MM</t>
  </si>
  <si>
    <t xml:space="preserve"> 92795 </t>
  </si>
  <si>
    <t>CORTE E DOBRA DE AÇO CA-50, DIÂMETRO DE 12,5 MM, UTILIZADO EM ESTRUTURAS DIVERSAS, EXCETO LAJES. AF_12/2015</t>
  </si>
  <si>
    <t xml:space="preserve"> 5678 </t>
  </si>
  <si>
    <t>RETROESCAVADEIRA SOBRE RODAS COM CARREGADEIRA, TRAÇÃO 4X4, POTÊNCIA LÍQ. 88 HP, CAÇAMBA CARREG. CAP. MÍN. 1 M3, CAÇAMBA RETRO CAP. 0,26 M3, PESO OPERACIONAL MÍN. 6.674 KG, PROFUNDIDADE ESCAVAÇÃO MÁX. 4,37 M - CHP DIURNO. AF_06/2014</t>
  </si>
  <si>
    <t xml:space="preserve"> 5679 </t>
  </si>
  <si>
    <t>RETROESCAVADEIRA SOBRE RODAS COM CARREGADEIRA, TRAÇÃO 4X4, POTÊNCIA LÍQ. 88 HP, CAÇAMBA CARREG. CAP. MÍN. 1 M3, CAÇAMBA RETRO CAP. 0,26 M3, PESO OPERACIONAL MÍN. 6.674 KG, PROFUNDIDADE ESCAVAÇÃO MÁX. 4,37 M - CHI DIURNO. AF_06/2014</t>
  </si>
  <si>
    <t xml:space="preserve"> 00004720 </t>
  </si>
  <si>
    <t>PEDRA BRITADA N. 0, OU PEDRISCO (4,8 A 9,5 MM) POSTO PEDREIRA/FORNECEDOR, SEM FRETE</t>
  </si>
  <si>
    <t xml:space="preserve"> 00001527 </t>
  </si>
  <si>
    <t>CONCRETO USINADO BOMBEAVEL, CLASSE DE RESISTENCIA C25, COM BRITA 0 E 1, SLUMP = 100 +/- 20 MM, INCLUI SERVICO DE BOMBEAMENTO (NBR 8953)</t>
  </si>
  <si>
    <t xml:space="preserve"> 00002692 </t>
  </si>
  <si>
    <t>DESMOLDANTE PROTETOR PARA FORMAS DE MADEIRA, DE BASE OLEOSA EMULSIONADA EM AGUA</t>
  </si>
  <si>
    <t xml:space="preserve"> 00004512 </t>
  </si>
  <si>
    <t>SARRAFO DE MADEIRA NAO APARELHADA 2,5 X 5 CM (1 X 2 ") PINUS, MISTA OU EQUIVALENTE DA REGIAO</t>
  </si>
  <si>
    <t xml:space="preserve"> 00006189 </t>
  </si>
  <si>
    <t>TABUA DE MADEIRA NAO APARELHADA *2,5 X 30* CM, CEDRINHO OU EQUIVALENTE DA REGIAO</t>
  </si>
  <si>
    <t xml:space="preserve"> 00004517 </t>
  </si>
  <si>
    <t>SARRAFO DE MADEIRA NAO APARELHADA *2,5 X 7,5* CM (1 X 3 ") PINUS, MISTA OU EQUIVALENTE DA REGIAO</t>
  </si>
  <si>
    <t xml:space="preserve"> 92266 </t>
  </si>
  <si>
    <t>FABRICAÇÃO DE FÔRMA PARA VIGAS, EM CHAPA DE MADEIRA COMPENSADA PLASTIFICADA, E = 18 MM. AF_12/2015</t>
  </si>
  <si>
    <t xml:space="preserve"> 00040287 </t>
  </si>
  <si>
    <t>LOCACAO DE BARRA DE ANCORAGEM DE 0,80 A 1,20 M DE EXTENSAO, COM ROSCA DE 5/8", INCLUINDO PORCA E FLANGE</t>
  </si>
  <si>
    <t xml:space="preserve"> 00040339 </t>
  </si>
  <si>
    <t>LOCACAO DE CRUZETA PARA ESCORA METALICA</t>
  </si>
  <si>
    <t xml:space="preserve"> 00010749 </t>
  </si>
  <si>
    <t>LOCACAO DE ESCORA METALICA TELESCOPICA, COM ALTURA REGULAVEL DE *1,80* A *3,20* M, COM CAPACIDADE DE CARGA DE NO MINIMO 1000 KGF (10 KN), INCLUSO TRIPE E FORCADO</t>
  </si>
  <si>
    <t xml:space="preserve"> 00040275 </t>
  </si>
  <si>
    <t>LOCACAO DE VIGA SANDUICHE METALICA VAZADA PARA TRAVAMENTO DE PILARES, ALTURA DE *8* CM, LARGURA DE *6* CM E EXTENSAO DE 2 M</t>
  </si>
  <si>
    <t xml:space="preserve"> 00040304 </t>
  </si>
  <si>
    <t>PREGO DE ACO POLIDO COM CABECA DUPLA 17 X 27 (2 1/2 X 11)</t>
  </si>
  <si>
    <t xml:space="preserve"> 92270 </t>
  </si>
  <si>
    <t>FABRICAÇÃO DE FÔRMA PARA VIGAS, COM MADEIRA SERRADA, E = 25 MM. AF_12/2015</t>
  </si>
  <si>
    <t xml:space="preserve"> 92793 </t>
  </si>
  <si>
    <t>CORTE E DOBRA DE AÇO CA-50, DIÂMETRO DE 8,0 MM, UTILIZADO EM ESTRUTURAS DIVERSAS, EXCETO LAJES. AF_12/2015</t>
  </si>
  <si>
    <t xml:space="preserve"> 94970 </t>
  </si>
  <si>
    <t>CONCRETO FCK = 20MPA, TRAÇO 1:2,7:3 (CIMENTO/ AREIA MÉDIA/ BRITA 1)  - PREPARO MECÂNICO COM BETONEIRA 600 L. AF_07/2016</t>
  </si>
  <si>
    <t xml:space="preserve"> INC 41 </t>
  </si>
  <si>
    <t>AD. DA SBC (030870) - CONCRETO ESTRUTURAL 25MPa COM BOMBEAMENTO</t>
  </si>
  <si>
    <t xml:space="preserve"> 00000345 </t>
  </si>
  <si>
    <t>ARAME GALVANIZADO 18 BWG, 1,24MM (0,009 KG/M)</t>
  </si>
  <si>
    <t xml:space="preserve"> 00004509 </t>
  </si>
  <si>
    <t>TABUA DE MADEIRA NAO APARELHADA *2,5 X 10 CM (1 X 4 ") PINUS, MISTA OU EQUIVALENTE DA REGIAO</t>
  </si>
  <si>
    <t xml:space="preserve"> 00039507 </t>
  </si>
  <si>
    <t>TELA DE ACO SOLDADA NERVURADA, CA-60, Q-113, (1,8 KG/M2), DIAMETRO DO FIO = 3,8 MM, LARGURA =  2,45 M, ESPACAMENTO DA MALHA = 10 X 10 CM</t>
  </si>
  <si>
    <t xml:space="preserve"> INC 7643 </t>
  </si>
  <si>
    <t>VIGOTA TRELIÇADA 20CM, COM EPS 8X40X100CM</t>
  </si>
  <si>
    <t xml:space="preserve"> INC 7644 </t>
  </si>
  <si>
    <t>VIGOTA TRELIÇADA 16CM, COM EPS 8X40X100CM</t>
  </si>
  <si>
    <t xml:space="preserve"> 74010/001 </t>
  </si>
  <si>
    <t>CARGA E DESCARGA MECANICA DE SOLO UTILIZANDO CAMINHAO BASCULANTE 6,0M3/16T E PA CARREGADEIRA SOBRE PNEUS 128 HP, CAPACIDADE DA CAÇAMBA 1,7 A 2,8 M3, PESO OPERACIONAL 11632 KG</t>
  </si>
  <si>
    <t xml:space="preserve"> 90680 </t>
  </si>
  <si>
    <t>PERFURATRIZ HIDRÁULICA SOBRE CAMINHÃO COM TRADO CURTO ACOPLADO, PROFUNDIDADE MÁXIMA DE 20 M, DIÂMETRO MÁXIMO DE 1500 MM, POTÊNCIA INSTALADA DE 137 HP, MESA ROTATIVA COM TORQUE MÁXIMO DE 30 KNM - CHP DIURNO. AF_06/2015</t>
  </si>
  <si>
    <t xml:space="preserve"> 90681 </t>
  </si>
  <si>
    <t>PERFURATRIZ HIDRÁULICA SOBRE CAMINHÃO COM TRADO CURTO ACOPLADO, PROFUNDIDADE MÁXIMA DE 20 M, DIÂMETRO MÁXIMO DE 1500 MM, POTÊNCIA INSTALADA DE 137 HP, MESA ROTATIVA COM TORQUE MÁXIMO DE 30 KNM - CHI DIURNO. AF_06/2015</t>
  </si>
  <si>
    <t xml:space="preserve"> 95967 </t>
  </si>
  <si>
    <t>SERVIÇOS TÉCNICOS ESPECIALIZADOS PARA ACOMPANHAMENTO DE EXECUÇÃO DE FUNDAÇÕES PROFUNDAS E ESTRUTURAS DE CONTENÇÃO</t>
  </si>
  <si>
    <t xml:space="preserve"> 97913 </t>
  </si>
  <si>
    <t>TRANSPORTE COM CAMINHÃO BASCULANTE DE 6 M3, EM VIA URBANA EM REVESTIMENTO PRIMÁRIO (UNIDADE: M3XKM). AF_01/2018</t>
  </si>
  <si>
    <t>M3XKM</t>
  </si>
  <si>
    <t xml:space="preserve"> 00034872 </t>
  </si>
  <si>
    <t>CONCRETO AUTOADENSAVEL (CAA) CLASSE DE RESISTENCIA C25, ESPALHAMENTO SF2, INCLUI SERVICO DE BOMBEAMENTO (NBR 15823)</t>
  </si>
  <si>
    <t xml:space="preserve"> 5795 </t>
  </si>
  <si>
    <t>MARTELETE OU ROMPEDOR PNEUMÁTICO MANUAL, 28 KG, COM SILENCIADOR - CHP DIURNO. AF_07/2016</t>
  </si>
  <si>
    <t xml:space="preserve"> 5952 </t>
  </si>
  <si>
    <t>MARTELETE OU ROMPEDOR PNEUMÁTICO MANUAL, 28 KG, COM SILENCIADOR - CHI DIURNO. AF_07/2016</t>
  </si>
  <si>
    <t xml:space="preserve"> 88298 </t>
  </si>
  <si>
    <t>OPERADOR DE MARTELETE OU MARTELETEIRO COM ENCARGOS COMPLEMENTARES</t>
  </si>
  <si>
    <t xml:space="preserve"> 92917 </t>
  </si>
  <si>
    <t>ARMAÇÃO DE ESTRUTURAS DE CONCRETO ARMADO, EXCETO VIGAS, PILARES, LAJES E FUNDAÇÕES, UTILIZANDO AÇO CA-50 DE 8,0 MM - MONTAGEM. AF_12/2015</t>
  </si>
  <si>
    <t xml:space="preserve"> 92922 </t>
  </si>
  <si>
    <t>ARMAÇÃO DE ESTRUTURAS DE CONCRETO ARMADO, EXCETO VIGAS, PILARES, LAJES E FUNDAÇÕES, UTILIZANDO AÇO CA-50 DE 16,0 MM - MONTAGEM. AF_12/2015</t>
  </si>
  <si>
    <t>COBE - COBERTURA</t>
  </si>
  <si>
    <t xml:space="preserve"> 88251 </t>
  </si>
  <si>
    <t>AUXILIAR DE SERRALHEIRO COM ENCARGOS COMPLEMENTARES</t>
  </si>
  <si>
    <t xml:space="preserve"> 88315 </t>
  </si>
  <si>
    <t>SERRALHEIRO COM ENCARGOS COMPLEMENTARES</t>
  </si>
  <si>
    <t xml:space="preserve"> 00010966 </t>
  </si>
  <si>
    <t>PERFIL "U" DE ACO LAMINADO, "U" 152 X 15,6</t>
  </si>
  <si>
    <t xml:space="preserve"> 00010997 </t>
  </si>
  <si>
    <t>ELETRODO REVESTIDO AWS - E7018, DIAMETRO IGUAL A 4,00 MM</t>
  </si>
  <si>
    <t xml:space="preserve"> 93281 </t>
  </si>
  <si>
    <t>GUINCHO ELÉTRICO DE COLUNA, CAPACIDADE 400 KG, COM MOTO FREIO, MOTOR TRIFÁSICO DE 1,25 CV - CHP DIURNO. AF_03/2016</t>
  </si>
  <si>
    <t xml:space="preserve"> 93282 </t>
  </si>
  <si>
    <t>GUINCHO ELÉTRICO DE COLUNA, CAPACIDADE 400 KG, COM MOTO FREIO, MOTOR TRIFÁSICO DE 1,25 CV - CHI DIURNO. AF_03/2016</t>
  </si>
  <si>
    <t xml:space="preserve"> 88323 </t>
  </si>
  <si>
    <t>TELHADISTA COM ENCARGOS COMPLEMENTARES</t>
  </si>
  <si>
    <t xml:space="preserve"> 00011029 </t>
  </si>
  <si>
    <t>HASTE RETA PARA GANCHO DE FERRO GALVANIZADO, COM ROSCA 1/4 " X 30 CM PARA FIXACAO DE TELHA METALICA, INCLUI PORCA E ARRUELAS DE VEDACAO</t>
  </si>
  <si>
    <t>CJ</t>
  </si>
  <si>
    <t xml:space="preserve"> 00000142 </t>
  </si>
  <si>
    <t>SELANTE ELASTICO MONOCOMPONENTE A BASE DE POLIURETANO PARA JUNTAS DIVERSAS</t>
  </si>
  <si>
    <t>310ML</t>
  </si>
  <si>
    <t xml:space="preserve"> 00005104 </t>
  </si>
  <si>
    <t>REBITE DE ALUMINIO VAZADO DE REPUXO, 3,2 X 8 MM (1KG = 1025 UNIDADES)</t>
  </si>
  <si>
    <t xml:space="preserve"> 00013388 </t>
  </si>
  <si>
    <t>SOLDA EM BARRA DE ESTANHO-CHUMBO 50/50</t>
  </si>
  <si>
    <t xml:space="preserve"> 00001115 </t>
  </si>
  <si>
    <t>RUFO EXTERNO DE CHAPA DE ACO GALVANIZADA NUM 26, CORTE 28 CM</t>
  </si>
  <si>
    <t xml:space="preserve"> 00039632 </t>
  </si>
  <si>
    <t>CHAPA DE ACO GALVANIZADA BITOLA GSG 24, E = 0,65 MM (5,20 KG/M2)</t>
  </si>
  <si>
    <t>REVE - REVESTIMENTO E TRATAMENTO DE SUPERFÍCIES</t>
  </si>
  <si>
    <t xml:space="preserve"> 87381 </t>
  </si>
  <si>
    <t>ARGAMASSA TRAÇO 1:4 (EM VOLUME DE CIMENTO E AREIA GROSSA ÚMIDA) COM ADIÇÃO DE EMULSÃO POLIMÉRICA PARA CHAPISCO ROLADO, PREPARO MANUAL. AF_08/2019</t>
  </si>
  <si>
    <t xml:space="preserve"> 87292 </t>
  </si>
  <si>
    <t>ARGAMASSA TRAÇO 1:2:8 (EM VOLUME DE CIMENTO, CAL E AREIA MÉDIA ÚMIDA) PARA EMBOÇO/MASSA ÚNICA/ASSENTAMENTO DE ALVENARIA DE VEDAÇÃO, PREPARO MECÂNICO COM BETONEIRA 400 L. AF_08/2019</t>
  </si>
  <si>
    <t>PARE - PAREDES/PAINEIS</t>
  </si>
  <si>
    <t xml:space="preserve"> 87495 </t>
  </si>
  <si>
    <t>ALVENARIA DE VEDAÇÃO DE BLOCOS CERÂMICOS FURADOS NA HORIZONTAL DE 9X19X19CM (ESPESSURA 9CM) DE PAREDES COM ÁREA LÍQUIDA MENOR QUE 6M² SEM VÃOS E ARGAMASSA DE ASSENTAMENTO COM PREPARO EM BETONEIRA. AF_06/2014</t>
  </si>
  <si>
    <t xml:space="preserve"> 87503 </t>
  </si>
  <si>
    <t>ALVENARIA DE VEDAÇÃO DE BLOCOS CERÂMICOS FURADOS NA HORIZONTAL DE 9X19X19CM (ESPESSURA 9CM) DE PAREDES COM ÁREA LÍQUIDA MAIOR OU IGUAL A 6M² SEM VÃOS E ARGAMASSA DE ASSENTAMENTO COM PREPARO EM BETONEIRA. AF_06/2014</t>
  </si>
  <si>
    <t xml:space="preserve"> 87511 </t>
  </si>
  <si>
    <t>ALVENARIA DE VEDAÇÃO DE BLOCOS CERÂMICOS FURADOS NA HORIZONTAL DE 9X19X19CM (ESPESSURA 9CM) DE PAREDES COM ÁREA LÍQUIDA MENOR QUE 6M² COM VÃOS E ARGAMASSA DE ASSENTAMENTO COM PREPARO EM BETONEIRA. AF_06/2014</t>
  </si>
  <si>
    <t xml:space="preserve"> 87519 </t>
  </si>
  <si>
    <t>ALVENARIA DE VEDAÇÃO DE BLOCOS CERÂMICOS FURADOS NA HORIZONTAL DE 9X19X19CM (ESPESSURA 9CM) DE PAREDES COM ÁREA LÍQUIDA MAIOR OU IGUAL A 6M² COM VÃOS E ARGAMASSA DE ASSENTAMENTO COM PREPARO EM BETONEIRA. AF_06/2014</t>
  </si>
  <si>
    <t xml:space="preserve"> 88278 </t>
  </si>
  <si>
    <t>MONTADOR DE ESTRUTURA METÁLICA COM ENCARGOS COMPLEMENTARES</t>
  </si>
  <si>
    <t xml:space="preserve"> 00039413 </t>
  </si>
  <si>
    <t>CHAPA DE GESSO ACARTONADO, STANDARD (ST), COR BRANCA, E = 12,5 MM, 1200 X 2400 MM (L X C)</t>
  </si>
  <si>
    <t xml:space="preserve"> 00039431 </t>
  </si>
  <si>
    <t>FITA DE PAPEL MICROPERFURADO, 50 X 150 MM, PARA TRATAMENTO DE JUNTAS DE CHAPA DE GESSO PARA DRYWALL</t>
  </si>
  <si>
    <t xml:space="preserve"> 00039432 </t>
  </si>
  <si>
    <t>FITA DE PAPEL REFORCADA COM LAMINA DE METAL PARA REFORCO DE CANTOS DE CHAPA DE GESSO PARA DRYWALL</t>
  </si>
  <si>
    <t xml:space="preserve"> 00039434 </t>
  </si>
  <si>
    <t>MASSA DE REJUNTE EM PO PARA DRYWALL, A BASE DE GESSO, SECAGEM RAPIDA, PARA TRATAMENTO DE JUNTAS DE CHAPA DE GESSO (COM ADICAO DE AGUA)</t>
  </si>
  <si>
    <t xml:space="preserve"> 00039435 </t>
  </si>
  <si>
    <t>PARAFUSO DRY WALL, EM ACO FOSFATIZADO, CABECA TROMBETA E PONTA AGULHA (TA), COMPRIMENTO 25 MM</t>
  </si>
  <si>
    <t xml:space="preserve"> 00039443 </t>
  </si>
  <si>
    <t>PARAFUSO DRY WALL, EM ACO ZINCADO, CABECA LENTILHA E PONTA BROCA (LB), LARGURA 4,2 MM, COMPRIMENTO 13 MM</t>
  </si>
  <si>
    <t xml:space="preserve"> 00039419 </t>
  </si>
  <si>
    <t>PERFIL GUIA, FORMATO U, EM ACO ZINCADO, PARA ESTRUTURA PAREDE DRYWALL, E = 0,5 MM, 70 X 3000 MM (L X C)</t>
  </si>
  <si>
    <t xml:space="preserve"> 00039422 </t>
  </si>
  <si>
    <t>PERFIL MONTANTE, FORMATO C, EM ACO ZINCADO, PARA ESTRUTURA PAREDE DRYWALL, E = 0,5 MM, 70 X 3000 MM (L X C)</t>
  </si>
  <si>
    <t xml:space="preserve"> 00037586 </t>
  </si>
  <si>
    <t>PINO DE ACO COM ARRUELA CONICA, DIAMETRO ARRUELA = *23* MM E COMP HASTE = *27* MM (ACAO INDIRETA)</t>
  </si>
  <si>
    <t>CENTO</t>
  </si>
  <si>
    <t xml:space="preserve"> 87294 </t>
  </si>
  <si>
    <t>ARGAMASSA TRAÇO 1:2:9 (EM VOLUME DE CIMENTO, CAL E AREIA MÉDIA ÚMIDA) PARA EMBOÇO/MASSA ÚNICA/ASSENTAMENTO DE ALVENARIA DE VEDAÇÃO, PREPARO MECÂNICO COM BETONEIRA 600 L. AF_08/2019</t>
  </si>
  <si>
    <t xml:space="preserve"> 00007258 </t>
  </si>
  <si>
    <t>TIJOLO CERAMICO MACICO *5 X 10 X 20* CM</t>
  </si>
  <si>
    <t xml:space="preserve"> 92791 </t>
  </si>
  <si>
    <t>CORTE E DOBRA DE AÇO CA-60, DIÂMETRO DE 5,0 MM, UTILIZADO EM ESTRUTURAS DIVERSAS, EXCETO LAJES. AF_12/2015</t>
  </si>
  <si>
    <t xml:space="preserve"> 92792 </t>
  </si>
  <si>
    <t>CORTE E DOBRA DE AÇO CA-50, DIÂMETRO DE 6,3 MM, UTILIZADO EM ESTRUTURAS DIVERSAS, EXCETO LAJES. AF_12/2015</t>
  </si>
  <si>
    <t xml:space="preserve"> 87325 </t>
  </si>
  <si>
    <t>ARGAMASSA TRAÇO 1:4 (EM VOLUME DE CIMENTO E AREIA GROSSA ÚMIDA) COM ADIÇÃO DE EMULSÃO POLIMÉRICA PARA CHAPISCO ROLADO, PREPARO MECÂNICO COM BETONEIRA 400 L. AF_08/2019</t>
  </si>
  <si>
    <t xml:space="preserve"> 87369 </t>
  </si>
  <si>
    <t>ARGAMASSA TRAÇO 1:2:8 (EM VOLUME DE CIMENTO, CAL E AREIA MÉDIA ÚMIDA) PARA EMBOÇO/MASSA ÚNICA/ASSENTAMENTO DE ALVENARIA DE VEDAÇÃO, PREPARO MANUAL. AF_08/2019</t>
  </si>
  <si>
    <t>PISO - PISOS</t>
  </si>
  <si>
    <t xml:space="preserve"> 88256 </t>
  </si>
  <si>
    <t>AZULEJISTA OU LADRILHISTA COM ENCARGOS COMPLEMENTARES</t>
  </si>
  <si>
    <t xml:space="preserve"> 00001381 </t>
  </si>
  <si>
    <t>ARGAMASSA COLANTE AC I PARA CERAMICAS</t>
  </si>
  <si>
    <t xml:space="preserve"> 00001287 </t>
  </si>
  <si>
    <t>PISO EM CERAMICA ESMALTADA EXTRA, PEI MAIOR OU IGUAL A 4, FORMATO MENOR OU IGUAL A 2025 CM2</t>
  </si>
  <si>
    <t xml:space="preserve"> 00034357 </t>
  </si>
  <si>
    <t>REJUNTE COLORIDO, CIMENTICIO</t>
  </si>
  <si>
    <t xml:space="preserve"> 00037595 </t>
  </si>
  <si>
    <t>ARGAMASSA COLANTE TIPO ACIII</t>
  </si>
  <si>
    <t xml:space="preserve"> 00021108 </t>
  </si>
  <si>
    <t>PISO EM PORCELANATO RETIFICADO EXTRA, FORMATO MENOR OU IGUAL A 2025 CM2</t>
  </si>
  <si>
    <t xml:space="preserve"> 87373 </t>
  </si>
  <si>
    <t>ARGAMASSA TRAÇO 1:4 (EM VOLUME DE CIMENTO E AREIA MÉDIA ÚMIDA) PARA CONTRAPISO, PREPARO MANUAL. AF_08/2019</t>
  </si>
  <si>
    <t xml:space="preserve"> 00007334 </t>
  </si>
  <si>
    <t>ADITIVO ADESIVO LIQUIDO PARA ARGAMASSAS DE REVESTIMENTOS CIMENTICIOS</t>
  </si>
  <si>
    <t xml:space="preserve"> 00001379 </t>
  </si>
  <si>
    <t>CIMENTO PORTLAND COMPOSTO CP II-32</t>
  </si>
  <si>
    <t xml:space="preserve"> 88631 </t>
  </si>
  <si>
    <t>ARGAMASSA TRAÇO 1:4 (EM VOLUME DE CIMENTO E AREIA MÉDIA ÚMIDA), PREPARO MANUAL. AF_08/2019</t>
  </si>
  <si>
    <t xml:space="preserve"> 88274 </t>
  </si>
  <si>
    <t>MARMORISTA/GRANITEIRO COM ENCARGOS COMPLEMENTARES</t>
  </si>
  <si>
    <t xml:space="preserve"> 00004826 </t>
  </si>
  <si>
    <t>PEITORIL EM MARMORE, POLIDO, BRANCO COMUM, L= *15* CM, E=  *3* CM, CORTE RETO</t>
  </si>
  <si>
    <t xml:space="preserve"> 00020232 </t>
  </si>
  <si>
    <t>SOLEIRA EM GRANITO, POLIDO, TIPO ANDORINHA/ QUARTZ/ CASTELO/ CORUMBA OU OUTROS EQUIVALENTES DA REGIAO, L= *15* CM, E=  *2,0* CM</t>
  </si>
  <si>
    <t xml:space="preserve"> 00000134 </t>
  </si>
  <si>
    <t>GRAUTE CIMENTICIO PARA USO GERAL</t>
  </si>
  <si>
    <t xml:space="preserve"> 87264 </t>
  </si>
  <si>
    <t>REVESTIMENTO CERÂMICO PARA PAREDES INTERNAS COM PLACAS TIPO ESMALTADA EXTRA DE DIMENSÕES 20X20 CM APLICADAS EM AMBIENTES DE ÁREA MENOR QUE 5 M² NA ALTURA INTEIRA DAS PAREDES. AF_06/2014</t>
  </si>
  <si>
    <t xml:space="preserve"> 87265 </t>
  </si>
  <si>
    <t>REVESTIMENTO CERÂMICO PARA PAREDES INTERNAS COM PLACAS TIPO ESMALTADA EXTRA DE DIMENSÕES 20X20 CM APLICADAS EM AMBIENTES DE ÁREA MAIOR QUE 5 M² NA ALTURA INTEIRA DAS PAREDES. AF_06/2014</t>
  </si>
  <si>
    <t xml:space="preserve"> 87266 </t>
  </si>
  <si>
    <t>REVESTIMENTO CERÂMICO PARA PAREDES INTERNAS COM PLACAS TIPO ESMALTADA EXTRA DE DIMENSÕES 20X20 CM APLICADAS EM AMBIENTES DE ÁREA MENOR QUE 5 M² A MEIA ALTURA DAS PAREDES. AF_06/2014</t>
  </si>
  <si>
    <t xml:space="preserve"> 87267 </t>
  </si>
  <si>
    <t>REVESTIMENTO CERÂMICO PARA PAREDES INTERNAS COM PLACAS TIPO ESMALTADA EXTRA DE DIMENSÕES 20X20 CM APLICADAS EM AMBIENTES DE ÁREA MAIOR QUE 5 M² A MEIA ALTURA DAS PAREDES. AF_06/2014</t>
  </si>
  <si>
    <t xml:space="preserve"> 88261 </t>
  </si>
  <si>
    <t>CARPINTEIRO DE ESQUADRIA COM ENCARGOS COMPLEMENTARES</t>
  </si>
  <si>
    <t xml:space="preserve"> 025824 </t>
  </si>
  <si>
    <t>COLA DE CONTATO EXTRA 2,8 KG</t>
  </si>
  <si>
    <t>GL</t>
  </si>
  <si>
    <t xml:space="preserve"> 071070 </t>
  </si>
  <si>
    <t>BATE MACA EM PVC FLEXIVEL 20CM SOBREPOR</t>
  </si>
  <si>
    <t>PINT - PINTURAS</t>
  </si>
  <si>
    <t xml:space="preserve"> 88310 </t>
  </si>
  <si>
    <t>PINTOR COM ENCARGOS COMPLEMENTARES</t>
  </si>
  <si>
    <t xml:space="preserve"> 00006085 </t>
  </si>
  <si>
    <t>SELADOR ACRILICO PAREDES INTERNAS/EXTERNAS</t>
  </si>
  <si>
    <t xml:space="preserve"> 00038877 </t>
  </si>
  <si>
    <t>MASSA PARA TEXTURA LISA DE BASE ACRILICA, USO INTERNO E EXTERNO</t>
  </si>
  <si>
    <t xml:space="preserve"> 00007345 </t>
  </si>
  <si>
    <t>TINTA LATEX PVA PREMIUM, COR BRANCA</t>
  </si>
  <si>
    <t xml:space="preserve"> 95218 </t>
  </si>
  <si>
    <t>PULVERIZADOR DE TINTA ELÉTRICO/MÁQUINA DE PINTURA AIRLESS, VAZÃO 2 L/MIN - CHP DIURNO. AF_08/2016</t>
  </si>
  <si>
    <t xml:space="preserve"> 95219 </t>
  </si>
  <si>
    <t>PULVERIZADOR DE TINTA ELÉTRICO/MÁQUINA DE PINTURA AIRLESS, VAZÃO 2 L/MIN - CHI DIURNO. AF_08/2016</t>
  </si>
  <si>
    <t xml:space="preserve"> 00003767 </t>
  </si>
  <si>
    <t>LIXA EM FOLHA PARA PAREDE OU MADEIRA, NUMERO 120 (COR VERMELHA)</t>
  </si>
  <si>
    <t xml:space="preserve"> 00004051 </t>
  </si>
  <si>
    <t>MASSA CORRIDA PVA PARA PAREDES INTERNAS</t>
  </si>
  <si>
    <t>18L</t>
  </si>
  <si>
    <t>ESQV - ESQUADRIAS/FERRAGENS/VIDROS</t>
  </si>
  <si>
    <t xml:space="preserve"> 00038124 </t>
  </si>
  <si>
    <t>ESPUMA EXPANSIVA DE POLIURETANO, APLICACAO MANUAL - 500 ML</t>
  </si>
  <si>
    <t xml:space="preserve"> 00039501 </t>
  </si>
  <si>
    <t>KIT PORTA PRONTA DE MADEIRA, FOLHA PESADA (NBR 15930) DE 90 X 210 CM, E = 35 MM, NUCLEO SOLIDO, CAPA LISA EM HDF, ACABAMENTO MELAMINICO BRANCO (INCLUI MARCO, ALIZARES, DOBRADICAS E FECHADURA EXTERNA)</t>
  </si>
  <si>
    <t xml:space="preserve"> 00005067 </t>
  </si>
  <si>
    <t>PREGO DE ACO POLIDO COM CABECA 16 X 24 (2 1/4 X 12)</t>
  </si>
  <si>
    <t xml:space="preserve"> 00007568 </t>
  </si>
  <si>
    <t>BUCHA DE NYLON SEM ABA S10, COM PARAFUSO DE 6,10 X 65 MM EM ACO ZINCADO COM ROSCA SOBERBA, CABECA CHATA E FENDA PHILLIPS</t>
  </si>
  <si>
    <t xml:space="preserve"> 00036888 </t>
  </si>
  <si>
    <t>GUARNICAO/MOLDURA DE ACABAMENTO PARA ESQUADRIA DE ALUMINIO ANODIZADO NATURAL, PARA 1 FACE</t>
  </si>
  <si>
    <t xml:space="preserve"> 00039025 </t>
  </si>
  <si>
    <t>PORTA DE ABRIR EM ALUMINIO TIPO VENEZIANA, ACABAMENTO ANODIZADO NATURAL, SEM GUARNICAO/ALIZAR/VISTA, 87 X 210 CM</t>
  </si>
  <si>
    <t xml:space="preserve"> 88325 </t>
  </si>
  <si>
    <t>VIDRACEIRO COM ENCARGOS COMPLEMENTARES</t>
  </si>
  <si>
    <t xml:space="preserve"> 00003104 </t>
  </si>
  <si>
    <t>JOGO DE FERRAGENS CROMADAS P/ PORTA DE VIDRO TEMPERADO, UMA FOLHA COMPOSTA: DOBRADICA SUPERIOR (101) E INFERIOR (103),TRINCO (502), FECHADURA (520),CONTRA FECHADURA (531),COM CAPUCHINHO</t>
  </si>
  <si>
    <t xml:space="preserve"> 00010507 </t>
  </si>
  <si>
    <t>VIDRO TEMPERADO INCOLOR E = 10 MM, SEM COLOCACAO</t>
  </si>
  <si>
    <t xml:space="preserve"> 00011499 </t>
  </si>
  <si>
    <t>MOLA HIDRAULICA DE PISO P/ VIDRO TEMPERADO 10MM</t>
  </si>
  <si>
    <t xml:space="preserve"> 00011523 </t>
  </si>
  <si>
    <t>PUXADOR CONCHA DE EMBUTIR, EM LATAO CROMADO, PARA PORTA / JANELA DE CORRER, LISO, SEM FURO PARA CHAVE, COM FUROS PARA FIXAR PARAFUSOS, *30 X 90* MM (LARGURA X ALTURA)</t>
  </si>
  <si>
    <t xml:space="preserve"> 72119 </t>
  </si>
  <si>
    <t>VIDRO TEMPERADO INCOLOR, ESPESSURA 8MM, FORNECIMENTO E INSTALACAO, INCLUSIVE MASSA PARA VEDACAO</t>
  </si>
  <si>
    <t xml:space="preserve"> 88629 </t>
  </si>
  <si>
    <t>ARGAMASSA TRAÇO 1:3 (EM VOLUME DE CIMENTO E AREIA MÉDIA ÚMIDA), PREPARO MANUAL. AF_08/2019</t>
  </si>
  <si>
    <t xml:space="preserve"> 003462 </t>
  </si>
  <si>
    <t>CAIXILHO DE ALUMINIO ANODIZADO C28 NATURAL</t>
  </si>
  <si>
    <t xml:space="preserve"> 008475 </t>
  </si>
  <si>
    <t>BAGUETE DE NEOPRENE 3/8"</t>
  </si>
  <si>
    <t xml:space="preserve"> et0083 </t>
  </si>
  <si>
    <t xml:space="preserve"> 95469 </t>
  </si>
  <si>
    <t>VASO SANITARIO SIFONADO CONVENCIONAL COM  LOUÇA BRANCA - FORNECIMENTO E INSTALAÇÃO. AF_10/2016</t>
  </si>
  <si>
    <t xml:space="preserve"> INC 7623 </t>
  </si>
  <si>
    <t>CONJUNTO DE LIGACAO PARA BACIA SANITARIA AJUSTAVEL, EM METAL.</t>
  </si>
  <si>
    <t xml:space="preserve"> 88248 </t>
  </si>
  <si>
    <t>AUXILIAR DE ENCANADOR OU BOMBEIRO HIDRÁULICO COM ENCARGOS COMPLEMENTARES</t>
  </si>
  <si>
    <t xml:space="preserve"> 88267 </t>
  </si>
  <si>
    <t>ENCANADOR OU BOMBEIRO HIDRÁULICO COM ENCARGOS COMPLEMENTARES</t>
  </si>
  <si>
    <t xml:space="preserve"> 078848 </t>
  </si>
  <si>
    <t>ACESSIBILIDADE - BARRA DE APOIO PARA PCD CONFORT 2310 I 080 DECA</t>
  </si>
  <si>
    <t xml:space="preserve"> 00011757 </t>
  </si>
  <si>
    <t>SABONETEIRA DE PAREDE EM METAL CROMADO</t>
  </si>
  <si>
    <t xml:space="preserve"> 95471 </t>
  </si>
  <si>
    <t>VASO SANITARIO SIFONADO CONVENCIONAL PARA PCD SEM FURO FRONTAL COM  LOUÇA BRANCA SEM ASSENTO -  FORNECIMENTO E INSTALAÇÃO. AF_10/2016</t>
  </si>
  <si>
    <t xml:space="preserve"> 00003146 </t>
  </si>
  <si>
    <t>FITA VEDA ROSCA EM ROLOS DE 18 MM X 10 M (L X C)</t>
  </si>
  <si>
    <t xml:space="preserve"> 00036791 </t>
  </si>
  <si>
    <t>TORNEIRA CROMADA DE MESA PARA LAVATORIO, BICA ALTA (REF 1195)</t>
  </si>
  <si>
    <t xml:space="preserve"> 86883 </t>
  </si>
  <si>
    <t>SIFÃO DO TIPO FLEXÍVEL EM PVC 1 X 1.1/2 - FORNECIMENTO E INSTALAÇÃO. AF_12/2013</t>
  </si>
  <si>
    <t xml:space="preserve"> 86901 </t>
  </si>
  <si>
    <t>CUBA DE EMBUTIR OVAL EM LOUÇA BRANCA, 35 X 50CM OU EQUIVALENTE - FORNECIMENTO E INSTALAÇÃO. AF_12/2013</t>
  </si>
  <si>
    <t xml:space="preserve"> 014201 </t>
  </si>
  <si>
    <t>BUCHA DE NYLON PARA FIXACAO TIPO S6 COM PARAFUSO</t>
  </si>
  <si>
    <t xml:space="preserve"> INC 7598 </t>
  </si>
  <si>
    <t xml:space="preserve">BARRA DE APOIO P PORTA PNE    40CM EM AÇO INOX              </t>
  </si>
  <si>
    <t xml:space="preserve"> 00003148 </t>
  </si>
  <si>
    <t>FITA VEDA ROSCA EM ROLOS DE 18 MM X 50 M (L X C)</t>
  </si>
  <si>
    <t xml:space="preserve"> 00010228 </t>
  </si>
  <si>
    <t>VALVULA DE DESCARGA METALICA, BASE 1 1/2 " E ACABAMENTO METALICO CROMADO</t>
  </si>
  <si>
    <t xml:space="preserve"> INC 7575 </t>
  </si>
  <si>
    <t>VÁLVULA DE DESCARGA PNE DECA COM ALAVANCA</t>
  </si>
  <si>
    <t xml:space="preserve"> 86878 </t>
  </si>
  <si>
    <t>VÁLVULA EM METAL CROMADO TIPO AMERICANA 3.1/2" X 1.1/2" PARA PIA - FORNECIMENTO E INSTALAÇÃO. AF_12/2013</t>
  </si>
  <si>
    <t xml:space="preserve"> 86881 </t>
  </si>
  <si>
    <t>SIFÃO DO TIPO GARRAFA EM METAL CROMADO 1 X 1.1/2" - FORNECIMENTO E INSTALAÇÃO. AF_12/2013</t>
  </si>
  <si>
    <t xml:space="preserve"> 86900 </t>
  </si>
  <si>
    <t>CUBA DE EMBUTIR DE AÇO INOXIDÁVEL MÉDIA - FORNECIMENTO E INSTALAÇÃO. AF_12/2013</t>
  </si>
  <si>
    <t xml:space="preserve"> 00011684 </t>
  </si>
  <si>
    <t>ENGATE / RABICHO FLEXIVEL INOX 1/2 " X 40 CM</t>
  </si>
  <si>
    <t xml:space="preserve"> 00037400 </t>
  </si>
  <si>
    <t>PAPELEIRA PLASTICA TIPO DISPENSER PARA PAPEL HIGIENICO ROLAO</t>
  </si>
  <si>
    <t xml:space="preserve"> 00037401 </t>
  </si>
  <si>
    <t>TOALHEIRO PLASTICO TIPO DISPENSER PARA PAPEL TOALHA INTERFOLHADO</t>
  </si>
  <si>
    <t xml:space="preserve"> 00004351 </t>
  </si>
  <si>
    <t>PARAFUSO NIQUELADO 3 1/2" COM ACABAMENTO CROMADO PARA FIXAR PECA SANITARIA, INCLUI PORCA CEGA, ARRUELA E BUCHA DE NYLON TAMANHO S-8</t>
  </si>
  <si>
    <t xml:space="preserve"> 00037329 </t>
  </si>
  <si>
    <t>REJUNTE EPOXI BRANCO</t>
  </si>
  <si>
    <t xml:space="preserve"> 00020271 </t>
  </si>
  <si>
    <t>TANQUE LOUCA BRANCA COM COLUNA *30* L</t>
  </si>
  <si>
    <t xml:space="preserve"> 00037588 </t>
  </si>
  <si>
    <t>VALVULA EM METAL CROMADO PARA TANQUE, 1.1/2 " SEM LADRAO</t>
  </si>
  <si>
    <t xml:space="preserve"> 00011681 </t>
  </si>
  <si>
    <t>ENGATE/RABICHO FLEXIVEL PLASTICO (PVC OU ABS) BRANCO 1/2 " X 40 CM</t>
  </si>
  <si>
    <t xml:space="preserve"> 00013417 </t>
  </si>
  <si>
    <t>TORNEIRA CROMADA SEM BICO PARA TANQUE 1/2 " OU 3/4 " (REF 1143)</t>
  </si>
  <si>
    <t xml:space="preserve"> INC 7624 </t>
  </si>
  <si>
    <t>CUBA DE CANTO PNE LOUÇA BRANCA</t>
  </si>
  <si>
    <t xml:space="preserve"> INC 7625 </t>
  </si>
  <si>
    <t>BARRA DE APOIO INOX DE CANTO PARA PIA</t>
  </si>
  <si>
    <t>INEL - INSTALAÇÃO ELÉTRICA/ELETRIFICAÇÃO E ILUMINAÇÃO EXTERNA</t>
  </si>
  <si>
    <t xml:space="preserve"> 88264 </t>
  </si>
  <si>
    <t>ELETRICISTA COM ENCARGOS COMPLEMENTARES</t>
  </si>
  <si>
    <t xml:space="preserve"> 00001368 </t>
  </si>
  <si>
    <t>CHUVEIRO COMUM EM PLASTICO BRANCO, COM CANO, 3 TEMPERATURAS, 5500 W (110/220 V)</t>
  </si>
  <si>
    <t xml:space="preserve"> 00006012 </t>
  </si>
  <si>
    <t>REGISTRO GAVETA BRUTO EM LATAO FORJADO, BITOLA 3 " (REF 1509)</t>
  </si>
  <si>
    <t xml:space="preserve"> 00011753 </t>
  </si>
  <si>
    <t>REGISTRO PRESSAO BRUTO EM LATAO FORJADO, BITOLA 3/4 " (REF 1400)</t>
  </si>
  <si>
    <t xml:space="preserve"> 00020080 </t>
  </si>
  <si>
    <t>ADESIVO PLASTICO PARA PVC, FRASCO COM 175 GR</t>
  </si>
  <si>
    <t xml:space="preserve"> 00038383 </t>
  </si>
  <si>
    <t>LIXA D'AGUA EM FOLHA, GRAO 100</t>
  </si>
  <si>
    <t xml:space="preserve"> 00011675 </t>
  </si>
  <si>
    <t>REGISTRO DE ESFERA, PVC, COM VOLANTE, VS, SOLDAVEL, DN 32 MM, COM CORPO DIVIDIDO</t>
  </si>
  <si>
    <t xml:space="preserve"> 00020083 </t>
  </si>
  <si>
    <t>SOLUCAO LIMPADORA PARA PVC, FRASCO COM 1000 CM3</t>
  </si>
  <si>
    <t xml:space="preserve"> 00006019 </t>
  </si>
  <si>
    <t>REGISTRO GAVETA BRUTO EM LATAO FORJADO, BITOLA 1 " (REF 1509)</t>
  </si>
  <si>
    <t xml:space="preserve"> 00006017 </t>
  </si>
  <si>
    <t>REGISTRO GAVETA BRUTO EM LATAO FORJADO, BITOLA 1 1/4 " (REF 1509)</t>
  </si>
  <si>
    <t xml:space="preserve"> 00006015 </t>
  </si>
  <si>
    <t>REGISTRO GAVETA COM ACABAMENTO E CANOPLA CROMADOS, SIMPLES, BITOLA 1 1/2 " (REF 1509)</t>
  </si>
  <si>
    <t xml:space="preserve"> 00006006 </t>
  </si>
  <si>
    <t>REGISTRO GAVETA COM ACABAMENTO E CANOPLA CROMADOS, SIMPLES, BITOLA 1/2 " (REF 1509)</t>
  </si>
  <si>
    <t xml:space="preserve"> 00006005 </t>
  </si>
  <si>
    <t>REGISTRO GAVETA COM ACABAMENTO E CANOPLA CROMADOS, SIMPLES, BITOLA 3/4 " (REF 1509)</t>
  </si>
  <si>
    <t>FOMA - FORNECIMENTO DE MATERIAIS E EQUIPAMENTOS</t>
  </si>
  <si>
    <t xml:space="preserve"> ET0086 </t>
  </si>
  <si>
    <t>CUBA EM AÇO INOX ESCOVADO NAS DIMENSÕES DE 250X200X400CM, COM REPARTIÇÕES INTERNAS E 5CM DE BORDA</t>
  </si>
  <si>
    <t xml:space="preserve"> 00000022 </t>
  </si>
  <si>
    <t>ACO CA-25, 6,3 MM, VERGALHAO</t>
  </si>
  <si>
    <t xml:space="preserve"> 00000367 </t>
  </si>
  <si>
    <t>AREIA GROSSA - POSTO JAZIDA/FORNECEDOR (RETIRADO NA JAZIDA, SEM TRANSPORTE)</t>
  </si>
  <si>
    <t xml:space="preserve"> 00001380 </t>
  </si>
  <si>
    <t>CIMENTO BRANCO</t>
  </si>
  <si>
    <t xml:space="preserve"> 00004824 </t>
  </si>
  <si>
    <t>GRANILHA/ GRANA/ PEDRISCO OU AGREGADO EM MARMORE/ GRANITO/ QUARTZO E CALCARIO, PRETO, CINZA, PALHA OU BRANCO</t>
  </si>
  <si>
    <t xml:space="preserve"> 00004823 </t>
  </si>
  <si>
    <t>MASSA PLASTICA PARA MARMORE/GRANITO</t>
  </si>
  <si>
    <t xml:space="preserve"> 00011795 </t>
  </si>
  <si>
    <t>GRANITO PARA BANCADA, POLIDO, TIPO ANDORINHA/ QUARTZ/ CASTELO/ CORUMBA OU OUTROS EQUIVALENTES DA REGIAO, E=  *2,5* CM</t>
  </si>
  <si>
    <t xml:space="preserve"> 00037591 </t>
  </si>
  <si>
    <t>SUPORTE MAO-FRANCESA EM ACO, ABAS IGUAIS 40 CM, CAPACIDADE MINIMA 70 KG, BRANCO</t>
  </si>
  <si>
    <t xml:space="preserve"> 00038605 </t>
  </si>
  <si>
    <t>ABERTURA PARA ENCAIXE DE CUBA OU LAVATORIO EM BANCADA DE MARMORE/ GRANITO OU OUTRO TIPO DE PEDRA NATURAL</t>
  </si>
  <si>
    <t>Serviços</t>
  </si>
  <si>
    <t xml:space="preserve"> 00038633 </t>
  </si>
  <si>
    <t>FURO PARA TORNEIRA OU OUTROS ACESSORIOS  EM BANCADA DE MARMORE/ GRANITO OU OUTRO TIPO DE PEDRA NATURAL</t>
  </si>
  <si>
    <t xml:space="preserve"> 00000370 </t>
  </si>
  <si>
    <t>AREIA MEDIA - POSTO JAZIDA/FORNECEDOR (RETIRADO NA JAZIDA, SEM TRANSPORTE)</t>
  </si>
  <si>
    <t xml:space="preserve"> 00003279 </t>
  </si>
  <si>
    <t>CAIXA INSPECAO, CONCRETO PRE MOLDADO, CIRCULAR, COM TAMPA, D = 60* CM, H= 60* CM</t>
  </si>
  <si>
    <t xml:space="preserve"> 94111 </t>
  </si>
  <si>
    <t>LASTRO DE VALA COM PREPARO DE FUNDO, LARGURA MENOR QUE 1,5 M, COM CAMADA DE AREIA, LANÇAMENTO MECANIZADO, EM LOCAL COM NÍVEL BAIXO DE INTERFERÊNCIA. AF_06/2016</t>
  </si>
  <si>
    <t xml:space="preserve"> 00011881 </t>
  </si>
  <si>
    <t>CAIXA GORDURA, SIMPLES, CONCRETO PRE MOLDADO, CIRCULAR, COM TAMPA, D = 40 CM</t>
  </si>
  <si>
    <t xml:space="preserve"> 00007271 </t>
  </si>
  <si>
    <t>BLOCO CERAMICO (ALVENARIA DE VEDACAO), 8 FUROS, DE 9 X 19 X 19 CM</t>
  </si>
  <si>
    <t xml:space="preserve"> 00001382 </t>
  </si>
  <si>
    <t>CIMENTO PORTLAND POZOLANICO CP IV- 32</t>
  </si>
  <si>
    <t>50KG</t>
  </si>
  <si>
    <t xml:space="preserve"> 00004721 </t>
  </si>
  <si>
    <t>PEDRA BRITADA N. 1 (9,5 a 19 MM) POSTO PEDREIRA/FORNECEDOR, SEM FRETE</t>
  </si>
  <si>
    <t>DROP - DRENAGEM/OBRAS DE CONTENÇÃO / POÇOS DE VISITA E CAIXAS</t>
  </si>
  <si>
    <t xml:space="preserve"> 5875 </t>
  </si>
  <si>
    <t>RETROESCAVADEIRA SOBRE RODAS COM CARREGADEIRA, TRAÇÃO 4X4, POTÊNCIA LÍQ. 72 HP, CAÇAMBA CARREG. CAP. MÍN. 0,79 M3, CAÇAMBA RETRO CAP. 0,18 M3, PESO OPERACIONAL MÍN. 7.140 KG, PROFUNDIDADE ESCAVAÇÃO MÁX. 4,50 M - CHP DIURNO. AF_06/2014</t>
  </si>
  <si>
    <t xml:space="preserve"> 5877 </t>
  </si>
  <si>
    <t>RETROESCAVADEIRA SOBRE RODAS COM CARREGADEIRA, TRAÇÃO 4X4, POTÊNCIA LÍQ. 72 HP, CAÇAMBA CARREG. CAP. MÍN. 0,79 M3, CAÇAMBA RETRO CAP. 0,18 M3, PESO OPERACIONAL MÍN. 7.140 KG, PROFUNDIDADE ESCAVAÇÃO MÁX. 4,50 M - CHI DIURNO. AF_06/2014</t>
  </si>
  <si>
    <t xml:space="preserve"> 92419 </t>
  </si>
  <si>
    <t>MONTAGEM E DESMONTAGEM DE FÔRMA DE PILARES RETANGULARES E ESTRUTURAS SIMILARES COM ÁREA MÉDIA DAS SEÇÕES MAIOR QUE 0,25 M², PÉ-DIREITO SIMPLES, EM CHAPA DE MADEIRA COMPENSADA RESINADA, 4 UTILIZAÇÕES. AF_12/2015</t>
  </si>
  <si>
    <t xml:space="preserve"> 92915 </t>
  </si>
  <si>
    <t>ARMAÇÃO DE ESTRUTURAS DE CONCRETO ARMADO, EXCETO VIGAS, PILARES, LAJES E FUNDAÇÕES, UTILIZANDO AÇO CA-60 DE 5,0 MM - MONTAGEM. AF_12/2015</t>
  </si>
  <si>
    <t xml:space="preserve"> 94969 </t>
  </si>
  <si>
    <t>CONCRETO FCK = 15MPA, TRAÇO 1:3,4:3,5 (CIMENTO/ AREIA MÉDIA/ BRITA 1)  - PREPARO MECÂNICO COM BETONEIRA 600 L. AF_07/2016</t>
  </si>
  <si>
    <t xml:space="preserve"> 94098 </t>
  </si>
  <si>
    <t>PREPARO DE FUNDO DE VALA  COM LARGURA MENOR QUE 1,5 M, EM LOCAL COM NÍVEL ALTO DE INTERFERÊNCIA. AF_06/2016</t>
  </si>
  <si>
    <t xml:space="preserve"> 87313 </t>
  </si>
  <si>
    <t>ARGAMASSA TRAÇO 1:3 (EM VOLUME DE CIMENTO E AREIA GROSSA ÚMIDA) PARA CHAPISCO CONVENCIONAL, PREPARO MECÂNICO COM BETONEIRA 400 L. AF_08/2019</t>
  </si>
  <si>
    <t xml:space="preserve"> 00000122 </t>
  </si>
  <si>
    <t>ADESIVO PLASTICO PARA PVC, FRASCO COM 850 GR</t>
  </si>
  <si>
    <t xml:space="preserve"> 00000298 </t>
  </si>
  <si>
    <t>ANEL BORRACHA DN 75 MM, PARA TUBO SERIE REFORCADA ESGOTO PREDIAL</t>
  </si>
  <si>
    <t xml:space="preserve"> 00011714 </t>
  </si>
  <si>
    <t>CAIXA SIFONADA PVC, 150 X 185 X 75 MM, COM GRELHA QUADRADA BRANCA</t>
  </si>
  <si>
    <t xml:space="preserve"> 00020078 </t>
  </si>
  <si>
    <t>PASTA LUBRIFICANTE PARA TUBOS E CONEXOES COM JUNTA ELASTICA (USO EM PVC, ACO, POLIETILENO E OUTROS) ( DE *400* G)</t>
  </si>
  <si>
    <t xml:space="preserve"> 00006141 </t>
  </si>
  <si>
    <t>ENGATE/RABICHO FLEXIVEL PLASTICO (PVC OU ABS) BRANCO 1/2 " X 30 CM</t>
  </si>
  <si>
    <t xml:space="preserve"> INC 7626 </t>
  </si>
  <si>
    <t>RALO ABACAXI 150 MM</t>
  </si>
  <si>
    <t xml:space="preserve"> 89849 </t>
  </si>
  <si>
    <t>TUBO PVC, SERIE NORMAL, ESGOTO PREDIAL, DN 150 MM, FORNECIDO E INSTALADO EM SUBCOLETOR AÉREO DE ESGOTO SANITÁRIO. AF_12/2014</t>
  </si>
  <si>
    <t xml:space="preserve"> 89855 </t>
  </si>
  <si>
    <t>JOELHO 45 GRAUS, PVC, SERIE NORMAL, ESGOTO PREDIAL, DN 150 MM, JUNTA ELÁSTICA, FORNECIDO E INSTALADO EM SUBCOLETOR AÉREO DE ESGOTO SANITÁRIO. AF_12/2014</t>
  </si>
  <si>
    <t xml:space="preserve"> 90438 </t>
  </si>
  <si>
    <t>FURO EM ALVENARIA PARA DIÂMETROS MAIORES QUE 75 MM. AF_05/2015</t>
  </si>
  <si>
    <t xml:space="preserve"> 91189 </t>
  </si>
  <si>
    <t>CHUMBAMENTO PONTUAL DE ABERTURA EM LAJE COM PASSAGEM DE MAIS DE 1 TUBO DE  DIAMETRO EQUIVALENTE IGUAL À  50 MM. AF_05/2015</t>
  </si>
  <si>
    <t xml:space="preserve"> 91192 </t>
  </si>
  <si>
    <t>CHUMBAMENTO PONTUAL EM PASSAGEM DE TUBO COM DIÂMETRO MAIOR QUE 75 MM. AF_05/2015</t>
  </si>
  <si>
    <t xml:space="preserve"> 89714 </t>
  </si>
  <si>
    <t>TUBO PVC, SERIE NORMAL, ESGOTO PREDIAL, DN 100 MM, FORNECIDO E INSTALADO EM RAMAL DE DESCARGA OU RAMAL DE ESGOTO SANITÁRIO. AF_12/2014</t>
  </si>
  <si>
    <t xml:space="preserve"> 89800 </t>
  </si>
  <si>
    <t>TUBO PVC, SERIE NORMAL, ESGOTO PREDIAL, DN 100 MM, FORNECIDO E INSTALADO EM PRUMADA DE ESGOTO SANITÁRIO OU VENTILAÇÃO. AF_12/2014</t>
  </si>
  <si>
    <t xml:space="preserve"> 89848 </t>
  </si>
  <si>
    <t>TUBO PVC, SERIE NORMAL, ESGOTO PREDIAL, DN 100 MM, FORNECIDO E INSTALADO EM SUBCOLETOR AÉREO DE ESGOTO SANITÁRIO. AF_12/2014</t>
  </si>
  <si>
    <t xml:space="preserve"> 89746 </t>
  </si>
  <si>
    <t>JOELHO 45 GRAUS, PVC, SERIE NORMAL, ESGOTO PREDIAL, DN 100 MM, JUNTA ELÁSTICA, FORNECIDO E INSTALADO EM RAMAL DE DESCARGA OU RAMAL DE ESGOTO SANITÁRIO. AF_12/2014</t>
  </si>
  <si>
    <t xml:space="preserve"> 89748 </t>
  </si>
  <si>
    <t>CURVA CURTA 90 GRAUS, PVC, SERIE NORMAL, ESGOTO PREDIAL, DN 100 MM, JUNTA ELÁSTICA, FORNECIDO E INSTALADO EM RAMAL DE DESCARGA OU RAMAL DE ESGOTO SANITÁRIO. AF_12/2014</t>
  </si>
  <si>
    <t xml:space="preserve"> 89778 </t>
  </si>
  <si>
    <t>LUVA SIMPLES, PVC, SERIE NORMAL, ESGOTO PREDIAL, DN 100 MM, JUNTA ELÁSTICA, FORNECIDO E INSTALADO EM RAMAL DE DESCARGA OU RAMAL DE ESGOTO SANITÁRIO. AF_12/2014</t>
  </si>
  <si>
    <t xml:space="preserve"> 89796 </t>
  </si>
  <si>
    <t>TE, PVC, SERIE NORMAL, ESGOTO PREDIAL, DN 100 X 100 MM, JUNTA ELÁSTICA, FORNECIDO E INSTALADO EM RAMAL DE DESCARGA OU RAMAL DE ESGOTO SANITÁRIO. AF_12/2014</t>
  </si>
  <si>
    <t xml:space="preserve"> 89797 </t>
  </si>
  <si>
    <t>JUNÇÃO SIMPLES, PVC, SERIE NORMAL, ESGOTO PREDIAL, DN 100 X 100 MM, JUNTA ELÁSTICA, FORNECIDO E INSTALADO EM RAMAL DE DESCARGA OU RAMAL DE ESGOTO SANITÁRIO. AF_12/2014</t>
  </si>
  <si>
    <t xml:space="preserve"> 89810 </t>
  </si>
  <si>
    <t>JOELHO 45 GRAUS, PVC, SERIE NORMAL, ESGOTO PREDIAL, DN 100 MM, JUNTA ELÁSTICA, FORNECIDO E INSTALADO EM PRUMADA DE ESGOTO SANITÁRIO OU VENTILAÇÃO. AF_12/2014</t>
  </si>
  <si>
    <t xml:space="preserve"> 89821 </t>
  </si>
  <si>
    <t>LUVA SIMPLES, PVC, SERIE NORMAL, ESGOTO PREDIAL, DN 100 MM, JUNTA ELÁSTICA, FORNECIDO E INSTALADO EM PRUMADA DE ESGOTO SANITÁRIO OU VENTILAÇÃO. AF_12/2014</t>
  </si>
  <si>
    <t xml:space="preserve"> 89833 </t>
  </si>
  <si>
    <t>TE, PVC, SERIE NORMAL, ESGOTO PREDIAL, DN 100 X 100 MM, JUNTA ELÁSTICA, FORNECIDO E INSTALADO EM PRUMADA DE ESGOTO SANITÁRIO OU VENTILAÇÃO. AF_12/2014</t>
  </si>
  <si>
    <t xml:space="preserve"> 89834 </t>
  </si>
  <si>
    <t>JUNÇÃO SIMPLES, PVC, SERIE NORMAL, ESGOTO PREDIAL, DN 100 X 100 MM, JUNTA ELÁSTICA, FORNECIDO E INSTALADO EM PRUMADA DE ESGOTO SANITÁRIO OU VENTILAÇÃO. AF_12/2014</t>
  </si>
  <si>
    <t xml:space="preserve"> 89851 </t>
  </si>
  <si>
    <t>JOELHO 45 GRAUS, PVC, SERIE NORMAL, ESGOTO PREDIAL, DN 100 MM, JUNTA ELÁSTICA, FORNECIDO E INSTALADO EM SUBCOLETOR AÉREO DE ESGOTO SANITÁRIO. AF_12/2014</t>
  </si>
  <si>
    <t xml:space="preserve"> 89856 </t>
  </si>
  <si>
    <t>LUVA SIMPLES, PVC, SERIE NORMAL, ESGOTO PREDIAL, DN 100 MM, JUNTA ELÁSTICA, FORNECIDO E INSTALADO EM SUBCOLETOR AÉREO DE ESGOTO SANITÁRIO. AF_12/2014</t>
  </si>
  <si>
    <t xml:space="preserve"> 89861 </t>
  </si>
  <si>
    <t>JUNÇÃO SIMPLES, PVC, SERIE NORMAL, ESGOTO PREDIAL, DN 100 X 100 MM, JUNTA ELÁSTICA, FORNECIDO E INSTALADO EM SUBCOLETOR AÉREO DE ESGOTO SANITÁRIO. AF_12/2014</t>
  </si>
  <si>
    <t xml:space="preserve"> 90455 </t>
  </si>
  <si>
    <t>PASSANTE TIPO TUBO DE DIÂMETRO MAIOR QUE 75 MM, FIXADO EM LAJE. AF_05/2015</t>
  </si>
  <si>
    <t xml:space="preserve"> 91187 </t>
  </si>
  <si>
    <t>FIXAÇÃO DE TUBOS HORIZONTAIS DE PVC, CPVC OU COBRE DIÂMETROS MAIORES QUE 75 MM COM ABRAÇADEIRA METÁLICA FLEXÍVEL 18 MM, FIXADA DIRETAMENTE NA LAJE. AF_05/2015</t>
  </si>
  <si>
    <t xml:space="preserve"> 89713 </t>
  </si>
  <si>
    <t>TUBO PVC, SERIE NORMAL, ESGOTO PREDIAL, DN 75 MM, FORNECIDO E INSTALADO EM RAMAL DE DESCARGA OU RAMAL DE ESGOTO SANITÁRIO. AF_12/2014</t>
  </si>
  <si>
    <t xml:space="preserve"> 89799 </t>
  </si>
  <si>
    <t>TUBO PVC, SERIE NORMAL, ESGOTO PREDIAL, DN 75 MM, FORNECIDO E INSTALADO EM PRUMADA DE ESGOTO SANITÁRIO OU VENTILAÇÃO. AF_12/2014</t>
  </si>
  <si>
    <t xml:space="preserve"> 89737 </t>
  </si>
  <si>
    <t>JOELHO 90 GRAUS, PVC, SERIE NORMAL, ESGOTO PREDIAL, DN 75 MM, JUNTA ELÁSTICA, FORNECIDO E INSTALADO EM RAMAL DE DESCARGA OU RAMAL DE ESGOTO SANITÁRIO. AF_12/2014</t>
  </si>
  <si>
    <t xml:space="preserve"> 89739 </t>
  </si>
  <si>
    <t>JOELHO 45 GRAUS, PVC, SERIE NORMAL, ESGOTO PREDIAL, DN 75 MM, JUNTA ELÁSTICA, FORNECIDO E INSTALADO EM RAMAL DE DESCARGA OU RAMAL DE ESGOTO SANITÁRIO. AF_12/2014</t>
  </si>
  <si>
    <t xml:space="preserve"> 89774 </t>
  </si>
  <si>
    <t>LUVA SIMPLES, PVC, SERIE NORMAL, ESGOTO PREDIAL, DN 75 MM, JUNTA ELÁSTICA, FORNECIDO E INSTALADO EM RAMAL DE DESCARGA OU RAMAL DE ESGOTO SANITÁRIO. AF_12/2014</t>
  </si>
  <si>
    <t xml:space="preserve"> 89786 </t>
  </si>
  <si>
    <t>TE, PVC, SERIE NORMAL, ESGOTO PREDIAL, DN 75 X 75 MM, JUNTA ELÁSTICA, FORNECIDO E INSTALADO EM RAMAL DE DESCARGA OU RAMAL DE ESGOTO SANITÁRIO. AF_12/2014</t>
  </si>
  <si>
    <t xml:space="preserve"> 89795 </t>
  </si>
  <si>
    <t>JUNÇÃO SIMPLES, PVC, SERIE NORMAL, ESGOTO PREDIAL, DN 75 X 75 MM, JUNTA ELÁSTICA, FORNECIDO E INSTALADO EM RAMAL DE DESCARGA OU RAMAL DE ESGOTO SANITÁRIO. AF_12/2014</t>
  </si>
  <si>
    <t xml:space="preserve"> 89806 </t>
  </si>
  <si>
    <t>JOELHO 45 GRAUS, PVC, SERIE NORMAL, ESGOTO PREDIAL, DN 75 MM, JUNTA ELÁSTICA, FORNECIDO E INSTALADO EM PRUMADA DE ESGOTO SANITÁRIO OU VENTILAÇÃO. AF_12/2014</t>
  </si>
  <si>
    <t xml:space="preserve"> 89807 </t>
  </si>
  <si>
    <t>CURVA CURTA 90 GRAUS, PVC, SERIE NORMAL, ESGOTO PREDIAL, DN 75 MM, JUNTA ELÁSTICA, FORNECIDO E INSTALADO EM PRUMADA DE ESGOTO SANITÁRIO OU VENTILAÇÃO. AF_12/2014</t>
  </si>
  <si>
    <t xml:space="preserve"> 89817 </t>
  </si>
  <si>
    <t>LUVA SIMPLES, PVC, SERIE NORMAL, ESGOTO PREDIAL, DN 75 MM, JUNTA ELÁSTICA, FORNECIDO E INSTALADO EM PRUMADA DE ESGOTO SANITÁRIO OU VENTILAÇÃO. AF_12/2014</t>
  </si>
  <si>
    <t xml:space="preserve"> 89829 </t>
  </si>
  <si>
    <t>TE, PVC, SERIE NORMAL, ESGOTO PREDIAL, DN 75 X 75 MM, JUNTA ELÁSTICA, FORNECIDO E INSTALADO EM PRUMADA DE ESGOTO SANITÁRIO OU VENTILAÇÃO. AF_12/2014</t>
  </si>
  <si>
    <t xml:space="preserve"> 89830 </t>
  </si>
  <si>
    <t>JUNÇÃO SIMPLES, PVC, SERIE NORMAL, ESGOTO PREDIAL, DN 75 X 75 MM, JUNTA ELÁSTICA, FORNECIDO E INSTALADO EM PRUMADA DE ESGOTO SANITÁRIO OU VENTILAÇÃO. AF_12/2014</t>
  </si>
  <si>
    <t xml:space="preserve"> 90437 </t>
  </si>
  <si>
    <t>FURO EM ALVENARIA PARA DIÂMETROS MAIORES QUE 40 MM E MENORES OU IGUAIS A 75 MM. AF_05/2015</t>
  </si>
  <si>
    <t xml:space="preserve"> 90454 </t>
  </si>
  <si>
    <t>PASSANTE TIPO TUBO DE DIÂMETRO MAIORES QUE 40 MM E MENORES OU IGUAIS A 75 MM, FIXADO EM LAJE. AF_05/2015</t>
  </si>
  <si>
    <t xml:space="preserve"> 91186 </t>
  </si>
  <si>
    <t>FIXAÇÃO DE TUBOS HORIZONTAIS DE PVC, CPVC OU COBRE DIÂMETROS MAIORES QUE 40 MM E MENORES OU IGUAIS A 75 MM COM ABRAÇADEIRA METÁLICA FLEXÍVEL 18 MM, FIXADA DIRETAMENTE NA LAJE. AF_05/2015</t>
  </si>
  <si>
    <t xml:space="preserve"> 91191 </t>
  </si>
  <si>
    <t>CHUMBAMENTO PONTUAL EM PASSAGEM DE TUBO COM DIÂMETROS ENTRE 40 MM E 75 MM. AF_05/2015</t>
  </si>
  <si>
    <t xml:space="preserve"> 89712 </t>
  </si>
  <si>
    <t>TUBO PVC, SERIE NORMAL, ESGOTO PREDIAL, DN 50 MM, FORNECIDO E INSTALADO EM RAMAL DE DESCARGA OU RAMAL DE ESGOTO SANITÁRIO. AF_12/2014</t>
  </si>
  <si>
    <t xml:space="preserve"> 89731 </t>
  </si>
  <si>
    <t>JOELHO 90 GRAUS, PVC, SERIE NORMAL, ESGOTO PREDIAL, DN 50 MM, JUNTA ELÁSTICA, FORNECIDO E INSTALADO EM RAMAL DE DESCARGA OU RAMAL DE ESGOTO SANITÁRIO. AF_12/2014</t>
  </si>
  <si>
    <t xml:space="preserve"> 89732 </t>
  </si>
  <si>
    <t>JOELHO 45 GRAUS, PVC, SERIE NORMAL, ESGOTO PREDIAL, DN 50 MM, JUNTA ELÁSTICA, FORNECIDO E INSTALADO EM RAMAL DE DESCARGA OU RAMAL DE ESGOTO SANITÁRIO. AF_12/2014</t>
  </si>
  <si>
    <t xml:space="preserve"> 89753 </t>
  </si>
  <si>
    <t>LUVA SIMPLES, PVC, SERIE NORMAL, ESGOTO PREDIAL, DN 50 MM, JUNTA ELÁSTICA, FORNECIDO E INSTALADO EM RAMAL DE DESCARGA OU RAMAL DE ESGOTO SANITÁRIO. AF_12/2014</t>
  </si>
  <si>
    <t xml:space="preserve"> 89784 </t>
  </si>
  <si>
    <t>TE, PVC, SERIE NORMAL, ESGOTO PREDIAL, DN 50 X 50 MM, JUNTA ELÁSTICA, FORNECIDO E INSTALADO EM RAMAL DE DESCARGA OU RAMAL DE ESGOTO SANITÁRIO. AF_12/2014</t>
  </si>
  <si>
    <t xml:space="preserve"> 89813 </t>
  </si>
  <si>
    <t>LUVA SIMPLES, PVC, SERIE NORMAL, ESGOTO PREDIAL, DN 50 MM, JUNTA ELÁSTICA, FORNECIDO E INSTALADO EM PRUMADA DE ESGOTO SANITÁRIO OU VENTILAÇÃO. AF_12/2014</t>
  </si>
  <si>
    <t xml:space="preserve"> 90467 </t>
  </si>
  <si>
    <t>CHUMBAMENTO LINEAR EM ALVENARIA PARA RAMAIS/DISTRIBUIÇÃO COM DIÂMETROS MAIORES QUE 40 MM E MENORES OU IGUAIS A 75 MM. AF_05/2015</t>
  </si>
  <si>
    <t xml:space="preserve"> 91222 </t>
  </si>
  <si>
    <t>RASGO EM ALVENARIA PARA RAMAIS/ DISTRIBUIÇÃO COM DIÂMETROS MAIORES QUE 40 MM E MENORES OU IGUAIS A 75 MM. AF_05/2015</t>
  </si>
  <si>
    <t xml:space="preserve"> 89711 </t>
  </si>
  <si>
    <t>TUBO PVC, SERIE NORMAL, ESGOTO PREDIAL, DN 40 MM, FORNECIDO E INSTALADO EM RAMAL DE DESCARGA OU RAMAL DE ESGOTO SANITÁRIO. AF_12/2014</t>
  </si>
  <si>
    <t xml:space="preserve"> 89724 </t>
  </si>
  <si>
    <t>JOELHO 90 GRAUS, PVC, SERIE NORMAL, ESGOTO PREDIAL, DN 40 MM, JUNTA SOLDÁVEL, FORNECIDO E INSTALADO EM RAMAL DE DESCARGA OU RAMAL DE ESGOTO SANITÁRIO. AF_12/2014</t>
  </si>
  <si>
    <t xml:space="preserve"> 89726 </t>
  </si>
  <si>
    <t>JOELHO 45 GRAUS, PVC, SERIE NORMAL, ESGOTO PREDIAL, DN 40 MM, JUNTA SOLDÁVEL, FORNECIDO E INSTALADO EM RAMAL DE DESCARGA OU RAMAL DE ESGOTO SANITÁRIO. AF_12/2014</t>
  </si>
  <si>
    <t xml:space="preserve"> 89752 </t>
  </si>
  <si>
    <t>LUVA SIMPLES, PVC, SERIE NORMAL, ESGOTO PREDIAL, DN 40 MM, JUNTA SOLDÁVEL, FORNECIDO E INSTALADO EM RAMAL DE DESCARGA OU RAMAL DE ESGOTO SANITÁRIO. AF_12/2014</t>
  </si>
  <si>
    <t xml:space="preserve"> 89783 </t>
  </si>
  <si>
    <t>JUNÇÃO SIMPLES, PVC, SERIE NORMAL, ESGOTO PREDIAL, DN 40 MM, JUNTA SOLDÁVEL, FORNECIDO E INSTALADO EM RAMAL DE DESCARGA OU RAMAL DE ESGOTO SANITÁRIO. AF_12/2014</t>
  </si>
  <si>
    <t xml:space="preserve"> 90436 </t>
  </si>
  <si>
    <t>FURO EM ALVENARIA PARA DIÂMETROS MENORES OU IGUAIS A 40 MM. AF_05/2015</t>
  </si>
  <si>
    <t xml:space="preserve"> 90443 </t>
  </si>
  <si>
    <t>RASGO EM ALVENARIA PARA RAMAIS/ DISTRIBUIÇÃO COM DIAMETROS MENORES OU IGUAIS A 40 MM. AF_05/2015</t>
  </si>
  <si>
    <t xml:space="preserve"> 90453 </t>
  </si>
  <si>
    <t>PASSANTE TIPO TUBO DE DIÂMETRO MENOR OU IGUAL A 40 MM, FIXADO EM LAJE. AF_05/2015</t>
  </si>
  <si>
    <t xml:space="preserve"> 90466 </t>
  </si>
  <si>
    <t>CHUMBAMENTO LINEAR EM ALVENARIA PARA RAMAIS/DISTRIBUIÇÃO COM DIÂMETROS MENORES OU IGUAIS A 40 MM. AF_05/2015</t>
  </si>
  <si>
    <t xml:space="preserve"> 91185 </t>
  </si>
  <si>
    <t>FIXAÇÃO DE TUBOS HORIZONTAIS DE PVC, CPVC OU COBRE DIÂMETROS MENORES OU IGUAIS A 40 MM COM ABRAÇADEIRA METÁLICA FLEXÍVEL 18 MM, FIXADA DIRETAMENTE NA LAJE. AF_05/2015</t>
  </si>
  <si>
    <t xml:space="preserve"> 91190 </t>
  </si>
  <si>
    <t>CHUMBAMENTO PONTUAL EM PASSAGEM DE TUBO COM DIÂMETRO MENOR OU IGUAL A 40 MM. AF_05/2015</t>
  </si>
  <si>
    <t xml:space="preserve"> 031356 </t>
  </si>
  <si>
    <t>TUBO PVC COLETOR DE ESGOTO JEI DN 200mm 8"</t>
  </si>
  <si>
    <t xml:space="preserve"> 004053 </t>
  </si>
  <si>
    <t>JOELHO 45 PVC LEVE 200mm</t>
  </si>
  <si>
    <t>LIPR - LIGAÇÕES PREDIAIS ÁGUA/ESGOTO/ENERGIA/TELEFONE</t>
  </si>
  <si>
    <t xml:space="preserve"> 92873 </t>
  </si>
  <si>
    <t>LANÇAMENTO COM USO DE BALDES, ADENSAMENTO E ACABAMENTO DE CONCRETO EM ESTRUTURAS. AF_12/2015</t>
  </si>
  <si>
    <t xml:space="preserve"> 72132 </t>
  </si>
  <si>
    <t>ALVENARIA EM TIJOLO CERAMICO MACICO 5X10X20CM 1/2 VEZ (ESPESSURA 10CM), ASSENTADO COM ARGAMASSA TRACO 1:2:8 (CIMENTO, CAL E AREIA)</t>
  </si>
  <si>
    <t xml:space="preserve"> 95695 </t>
  </si>
  <si>
    <t>CURVA 90 GRAUS, PVC, SERIE R, ÁGUA PLUVIAL, DN 100 MM, JUNTA ELÁSTICA, FORNECIDO E INSTALADO EM CONDUTORES VERTICAIS DE ÁGUAS PLUVIAIS. AF_12/2014</t>
  </si>
  <si>
    <t xml:space="preserve"> 89173 </t>
  </si>
  <si>
    <t>(COMPOSIÇÃO REPRESENTATIVA) DO SERVIÇO DE EMBOÇO/MASSA ÚNICA, APLICADO MANUALMENTE, TRAÇO 1:2:8, EM BETONEIRA DE 400L, PAREDES INTERNAS, COM EXECUÇÃO DE TALISCAS, EDIFICAÇÃO HABITACIONAL UNIFAMILIAR (CASAS) E EDIFICAÇÃO PÚBLICA PADRÃO. AF_12/2014</t>
  </si>
  <si>
    <t xml:space="preserve"> 87879 </t>
  </si>
  <si>
    <t>CHAPISCO APLICADO EM ALVENARIAS E ESTRUTURAS DE CONCRETO INTERNAS, COM COLHER DE PEDREIRO.  ARGAMASSA TRAÇO 1:3 COM PREPARO EM BETONEIRA 400L. AF_06/2014</t>
  </si>
  <si>
    <t xml:space="preserve"> 00014041 </t>
  </si>
  <si>
    <t>CONCRETO USINADO CONVENCIONAL (NAO BOMBEAVEL) CLASSE DE RESISTENCIA C10, COM BRITA 1 E 2, SLUMP = 80 MM +/- 10 MM (NBR 8953)</t>
  </si>
  <si>
    <t xml:space="preserve"> 00001523 </t>
  </si>
  <si>
    <t>CONCRETO USINADO CONVENCIONAL (NAO BOMBEAVEL) CLASSE DE RESISTENCIA C15, COM BRITA 1 E 2, SLUMP = 80 MM +/- 10 MM (NBR 8953)</t>
  </si>
  <si>
    <t xml:space="preserve"> 00003500 </t>
  </si>
  <si>
    <t>JOELHO, PVC SOLDAVEL, 45 GRAUS, 25 MM, PARA AGUA FRIA PREDIAL</t>
  </si>
  <si>
    <t xml:space="preserve"> 00003529 </t>
  </si>
  <si>
    <t>JOELHO PVC, SOLDAVEL, 90 GRAUS, 25 MM, PARA AGUA FRIA PREDIAL</t>
  </si>
  <si>
    <t xml:space="preserve"> 00009868 </t>
  </si>
  <si>
    <t>TUBO PVC, SOLDAVEL, DN 25 MM, AGUA FRIA (NBR-5648)</t>
  </si>
  <si>
    <t xml:space="preserve"> 88304 </t>
  </si>
  <si>
    <t>OPERADOR DE USINA DE ASFALTO, DE SOLOS OU DE CONCRETO COM ENCARGOS COMPLEMENTARES</t>
  </si>
  <si>
    <t xml:space="preserve"> 88243 </t>
  </si>
  <si>
    <t>AJUDANTE ESPECIALIZADO COM ENCARGOS COMPLEMENTARES</t>
  </si>
  <si>
    <t xml:space="preserve"> ET0090 </t>
  </si>
  <si>
    <t>TANQUE SÉPTICO EM FIBRA DE VIDRO PARA TRATAMENTO DE ESGOTO PRIMÁRIO COM CAPACIDADE DE 7000 LITROS</t>
  </si>
  <si>
    <t xml:space="preserve"> ET0091 </t>
  </si>
  <si>
    <t>FILTRO ANAERÓBIO EM FIBRA DE VIDRO PARA TRATAMENTO DE ESGOTO PRIMÁRIO COM CAPACIDADE DE 7000 LITROS</t>
  </si>
  <si>
    <t xml:space="preserve"> 88313 </t>
  </si>
  <si>
    <t>POCEIRO COM ENCARGOS COMPLEMENTARES</t>
  </si>
  <si>
    <t xml:space="preserve"> 00012563 </t>
  </si>
  <si>
    <t>ANEL DE CONCRETO ARMADO, D = 1,50 M, H = 0,50 M</t>
  </si>
  <si>
    <t xml:space="preserve"> 89355 </t>
  </si>
  <si>
    <t>TUBO, PVC, SOLDÁVEL, DN 20MM, INSTALADO EM RAMAL OU SUB-RAMAL DE ÁGUA - FORNECIMENTO E INSTALAÇÃO. AF_12/2014</t>
  </si>
  <si>
    <t xml:space="preserve"> 89401 </t>
  </si>
  <si>
    <t>TUBO, PVC, SOLDÁVEL, DN 20MM, INSTALADO EM RAMAL DE DISTRIBUIÇÃO DE ÁGUA - FORNECIMENTO E INSTALAÇÃO. AF_12/2014</t>
  </si>
  <si>
    <t xml:space="preserve"> 89358 </t>
  </si>
  <si>
    <t>JOELHO 90 GRAUS, PVC, SOLDÁVEL, DN 20MM, INSTALADO EM RAMAL OU SUB-RAMAL DE ÁGUA - FORNECIMENTO E INSTALAÇÃO. AF_12/2014</t>
  </si>
  <si>
    <t xml:space="preserve"> 89371 </t>
  </si>
  <si>
    <t>LUVA, PVC, SOLDÁVEL, DN 20MM, INSTALADO EM RAMAL OU SUB-RAMAL DE ÁGUA - FORNECIMENTO E INSTALAÇÃO. AF_12/2014</t>
  </si>
  <si>
    <t xml:space="preserve"> 89373 </t>
  </si>
  <si>
    <t>LUVA DE REDUÇÃO, PVC, SOLDÁVEL, DN 25MM X 20MM, INSTALADO EM RAMAL OU SUB-RAMAL DE ÁGUA - FORNECIMENTO E INSTALAÇÃO. AF_12/2014</t>
  </si>
  <si>
    <t xml:space="preserve"> 89374 </t>
  </si>
  <si>
    <t>LUVA COM BUCHA DE LATÃO, PVC, SOLDÁVEL, DN 20MM X 1/2, INSTALADO EM RAMAL OU SUB-RAMAL DE ÁGUA - FORNECIMENTO E INSTALAÇÃO. AF_12/2014</t>
  </si>
  <si>
    <t xml:space="preserve"> 89376 </t>
  </si>
  <si>
    <t>ADAPTADOR CURTO COM BOLSA E ROSCA PARA REGISTRO, PVC, SOLDÁVEL, DN 20MM X 1/2, INSTALADO EM RAMAL OU SUB-RAMAL DE ÁGUA - FORNECIMENTO E INSTALAÇÃO. AF_12/2014</t>
  </si>
  <si>
    <t xml:space="preserve"> 89393 </t>
  </si>
  <si>
    <t>TE, PVC, SOLDÁVEL, DN 20MM, INSTALADO EM RAMAL OU SUB-RAMAL DE ÁGUA - FORNECIMENTO E INSTALAÇÃO. AF_12/2014</t>
  </si>
  <si>
    <t xml:space="preserve"> 89397 </t>
  </si>
  <si>
    <t>TÊ DE REDUÇÃO, PVC, SOLDÁVEL, DN 25MM X 20MM, INSTALADO EM RAMAL OU SUB-RAMAL DE ÁGUA - FORNECIMENTO E INSTALAÇÃO. AF_12/2014</t>
  </si>
  <si>
    <t xml:space="preserve"> 89404 </t>
  </si>
  <si>
    <t>JOELHO 90 GRAUS, PVC, SOLDÁVEL, DN 20MM, INSTALADO EM RAMAL DE DISTRIBUIÇÃO DE ÁGUA - FORNECIMENTO E INSTALAÇÃO. AF_12/2014</t>
  </si>
  <si>
    <t xml:space="preserve"> 89405 </t>
  </si>
  <si>
    <t>JOELHO 45 GRAUS, PVC, SOLDÁVEL, DN 20MM, INSTALADO EM RAMAL DE DISTRIBUIÇÃO DE ÁGUA - FORNECIMENTO E INSTALAÇÃO. AF_12/2014</t>
  </si>
  <si>
    <t xml:space="preserve"> 89417 </t>
  </si>
  <si>
    <t>LUVA, PVC, SOLDÁVEL, DN 20MM, INSTALADO EM RAMAL DE DISTRIBUIÇÃO DE ÁGUA - FORNECIMENTO E INSTALAÇÃO. AF_12/2014</t>
  </si>
  <si>
    <t xml:space="preserve"> 89422 </t>
  </si>
  <si>
    <t>ADAPTADOR CURTO COM BOLSA E ROSCA PARA REGISTRO, PVC, SOLDÁVEL, DN 20MM X 1/2, INSTALADO EM RAMAL DE DISTRIBUIÇÃO DE ÁGUA - FORNECIMENTO E INSTALAÇÃO. AF_12/2014</t>
  </si>
  <si>
    <t xml:space="preserve"> 89438 </t>
  </si>
  <si>
    <t>TE, PVC, SOLDÁVEL, DN 20MM, INSTALADO EM RAMAL DE DISTRIBUIÇÃO DE ÁGUA - FORNECIMENTO E INSTALAÇÃO. AF_12/2014</t>
  </si>
  <si>
    <t xml:space="preserve"> 89442 </t>
  </si>
  <si>
    <t>TÊ DE REDUÇÃO, PVC, SOLDÁVEL, DN 25MM X 20MM, INSTALADO EM RAMAL DE DISTRIBUIÇÃO DE ÁGUA - FORNECIMENTO E INSTALAÇÃO. AF_12/2014</t>
  </si>
  <si>
    <t xml:space="preserve"> 89402 </t>
  </si>
  <si>
    <t>TUBO, PVC, SOLDÁVEL, DN 25MM, INSTALADO EM RAMAL DE DISTRIBUIÇÃO DE ÁGUA - FORNECIMENTO E INSTALAÇÃO. AF_12/2014</t>
  </si>
  <si>
    <t xml:space="preserve"> 89446 </t>
  </si>
  <si>
    <t>TUBO, PVC, SOLDÁVEL, DN 25MM, INSTALADO EM PRUMADA DE ÁGUA - FORNECIMENTO E INSTALAÇÃO. AF_12/2014</t>
  </si>
  <si>
    <t xml:space="preserve"> 89362 </t>
  </si>
  <si>
    <t>JOELHO 90 GRAUS, PVC, SOLDÁVEL, DN 25MM, INSTALADO EM RAMAL OU SUB-RAMAL DE ÁGUA - FORNECIMENTO E INSTALAÇÃO. AF_12/2014</t>
  </si>
  <si>
    <t xml:space="preserve"> 89378 </t>
  </si>
  <si>
    <t>LUVA, PVC, SOLDÁVEL, DN 25MM, INSTALADO EM RAMAL OU SUB-RAMAL DE ÁGUA - FORNECIMENTO E INSTALAÇÃO. AF_12/2014</t>
  </si>
  <si>
    <t xml:space="preserve"> 89383 </t>
  </si>
  <si>
    <t>ADAPTADOR CURTO COM BOLSA E ROSCA PARA REGISTRO, PVC, SOLDÁVEL, DN 25MM X 3/4, INSTALADO EM RAMAL OU SUB-RAMAL DE ÁGUA - FORNECIMENTO E INSTALAÇÃO. AF_12/2014</t>
  </si>
  <si>
    <t xml:space="preserve"> 89395 </t>
  </si>
  <si>
    <t>TE, PVC, SOLDÁVEL, DN 25MM, INSTALADO EM RAMAL OU SUB-RAMAL DE ÁGUA - FORNECIMENTO E INSTALAÇÃO. AF_12/2014</t>
  </si>
  <si>
    <t xml:space="preserve"> 89400 </t>
  </si>
  <si>
    <t>TÊ DE REDUÇÃO, PVC, SOLDÁVEL, DN 32MM X 25MM, INSTALADO EM RAMAL OU SUB-RAMAL DE ÁGUA - FORNECIMENTO E INSTALAÇÃO. AF_12/2014</t>
  </si>
  <si>
    <t xml:space="preserve"> 89424 </t>
  </si>
  <si>
    <t>LUVA, PVC, SOLDÁVEL, DN 25MM, INSTALADO EM RAMAL DE DISTRIBUIÇÃO DE ÁGUA - FORNECIMENTO E INSTALAÇÃO. AF_12/2014</t>
  </si>
  <si>
    <t xml:space="preserve"> 89440 </t>
  </si>
  <si>
    <t>TE, PVC, SOLDÁVEL, DN 25MM, INSTALADO EM RAMAL DE DISTRIBUIÇÃO DE ÁGUA - FORNECIMENTO E INSTALAÇÃO. AF_12/2014</t>
  </si>
  <si>
    <t xml:space="preserve"> 89445 </t>
  </si>
  <si>
    <t>TÊ DE REDUÇÃO, PVC, SOLDÁVEL, DN 32MM X 25MM, INSTALADO EM RAMAL DE DISTRIBUIÇÃO DE ÁGUA - FORNECIMENTO E INSTALAÇÃO. AF_12/2014</t>
  </si>
  <si>
    <t xml:space="preserve"> 89481 </t>
  </si>
  <si>
    <t>JOELHO 90 GRAUS, PVC, SOLDÁVEL, DN 25MM, INSTALADO EM PRUMADA DE ÁGUA - FORNECIMENTO E INSTALAÇÃO. AF_12/2014</t>
  </si>
  <si>
    <t xml:space="preserve"> 89528 </t>
  </si>
  <si>
    <t>LUVA, PVC, SOLDÁVEL, DN 25MM, INSTALADO EM PRUMADA DE ÁGUA - FORNECIMENTO E INSTALAÇÃO. AF_12/2014</t>
  </si>
  <si>
    <t xml:space="preserve"> 89532 </t>
  </si>
  <si>
    <t>LUVA DE REDUÇÃO, PVC, SOLDÁVEL, DN 32MM X 25MM, INSTALADO EM PRUMADA DE ÁGUA - FORNECIMENTO E INSTALAÇÃO. AF_12/2014</t>
  </si>
  <si>
    <t xml:space="preserve"> 89622 </t>
  </si>
  <si>
    <t>TÊ DE REDUÇÃO, PVC, SOLDÁVEL, DN 32MM X 25MM, INSTALADO EM PRUMADA DE ÁGUA - FORNECIMENTO E INSTALAÇÃO. AF_12/2014</t>
  </si>
  <si>
    <t xml:space="preserve"> 89627 </t>
  </si>
  <si>
    <t>TÊ DE REDUÇÃO, PVC, SOLDÁVEL, DN 50MM X 25MM, INSTALADO EM PRUMADA DE ÁGUA - FORNECIMENTO E INSTALAÇÃO. AF_12/2014</t>
  </si>
  <si>
    <t xml:space="preserve"> 89357 </t>
  </si>
  <si>
    <t>TUBO, PVC, SOLDÁVEL, DN 32MM, INSTALADO EM RAMAL OU SUB-RAMAL DE ÁGUA - FORNECIMENTO E INSTALAÇÃO. AF_12/2014</t>
  </si>
  <si>
    <t xml:space="preserve"> 89403 </t>
  </si>
  <si>
    <t>TUBO, PVC, SOLDÁVEL, DN 32MM, INSTALADO EM RAMAL DE DISTRIBUIÇÃO DE ÁGUA - FORNECIMENTO E INSTALAÇÃO. AF_12/2014</t>
  </si>
  <si>
    <t xml:space="preserve"> 89447 </t>
  </si>
  <si>
    <t>TUBO, PVC, SOLDÁVEL, DN 32MM, INSTALADO EM PRUMADA DE ÁGUA - FORNECIMENTO E INSTALAÇÃO. AF_12/2014</t>
  </si>
  <si>
    <t xml:space="preserve"> 89386 </t>
  </si>
  <si>
    <t>LUVA, PVC, SOLDÁVEL, DN 32MM, INSTALADO EM RAMAL OU SUB-RAMAL DE ÁGUA - FORNECIMENTO E INSTALAÇÃO. AF_12/2014</t>
  </si>
  <si>
    <t xml:space="preserve"> 89388 </t>
  </si>
  <si>
    <t>LUVA DE REDUÇÃO, PVC, SOLDÁVEL, DN 40MM X 32MM, INSTALADO EM RAMAL OU SUB-RAMAL DE ÁGUA - FORNECIMENTO E INSTALAÇÃO. AF_12/2014</t>
  </si>
  <si>
    <t xml:space="preserve"> 89398 </t>
  </si>
  <si>
    <t>TE, PVC, SOLDÁVEL, DN 32MM, INSTALADO EM RAMAL OU SUB-RAMAL DE ÁGUA - FORNECIMENTO E INSTALAÇÃO. AF_12/2014</t>
  </si>
  <si>
    <t xml:space="preserve"> 89413 </t>
  </si>
  <si>
    <t>JOELHO 90 GRAUS, PVC, SOLDÁVEL, DN 32MM, INSTALADO EM RAMAL DE DISTRIBUIÇÃO DE ÁGUA - FORNECIMENTO E INSTALAÇÃO. AF_12/2014</t>
  </si>
  <si>
    <t xml:space="preserve"> 89414 </t>
  </si>
  <si>
    <t>JOELHO 45 GRAUS, PVC, SOLDÁVEL, DN 32MM, INSTALADO EM RAMAL DE DISTRIBUIÇÃO DE ÁGUA - FORNECIMENTO E INSTALAÇÃO. AF_12/2014</t>
  </si>
  <si>
    <t xml:space="preserve"> 89431 </t>
  </si>
  <si>
    <t>LUVA, PVC, SOLDÁVEL, DN 32MM, INSTALADO EM RAMAL DE DISTRIBUIÇÃO DE ÁGUA - FORNECIMENTO E INSTALAÇÃO. AF_12/2014</t>
  </si>
  <si>
    <t xml:space="preserve"> 89435 </t>
  </si>
  <si>
    <t>UNIÃO, PVC, SOLDÁVEL, DN 32MM, INSTALADO EM RAMAL DE DISTRIBUIÇÃO DE ÁGUA - FORNECIMENTO E INSTALAÇÃO. AF_12/2014</t>
  </si>
  <si>
    <t xml:space="preserve"> 89436 </t>
  </si>
  <si>
    <t>ADAPTADOR CURTO COM BOLSA E ROSCA PARA REGISTRO, PVC, SOLDÁVEL, DN 32MM X 1, INSTALADO EM RAMAL DE DISTRIBUIÇÃO DE ÁGUA - FORNECIMENTO E INSTALAÇÃO. AF_12/2014</t>
  </si>
  <si>
    <t xml:space="preserve"> 89443 </t>
  </si>
  <si>
    <t>TE, PVC, SOLDÁVEL, DN 32MM, INSTALADO EM RAMAL DE DISTRIBUIÇÃO DE ÁGUA - FORNECIMENTO E INSTALAÇÃO. AF_12/2014</t>
  </si>
  <si>
    <t xml:space="preserve"> 89492 </t>
  </si>
  <si>
    <t>JOELHO 90 GRAUS, PVC, SOLDÁVEL, DN 32MM, INSTALADO EM PRUMADA DE ÁGUA - FORNECIMENTO E INSTALAÇÃO. AF_12/2014</t>
  </si>
  <si>
    <t xml:space="preserve"> 89541 </t>
  </si>
  <si>
    <t>LUVA, PVC, SOLDÁVEL, DN 32MM, INSTALADO EM PRUMADA DE ÁGUA - FORNECIMENTO E INSTALAÇÃO. AF_12/2014</t>
  </si>
  <si>
    <t xml:space="preserve"> 89553 </t>
  </si>
  <si>
    <t>ADAPTADOR CURTO COM BOLSA E ROSCA PARA REGISTRO, PVC, SOLDÁVEL, DN 32MM X 1, INSTALADO EM PRUMADA DE ÁGUA - FORNECIMENTO E INSTALAÇÃO. AF_12/2014</t>
  </si>
  <si>
    <t xml:space="preserve"> 89562 </t>
  </si>
  <si>
    <t>LUVA DE REDUÇÃO, PVC, SOLDÁVEL, DN 40MM X 32MM, INSTALADO EM PRUMADA DE ÁGUA - FORNECIMENTO E INSTALAÇÃO. AF_12/2014</t>
  </si>
  <si>
    <t xml:space="preserve"> 89620 </t>
  </si>
  <si>
    <t>TE, PVC, SOLDÁVEL, DN 32MM, INSTALADO EM PRUMADA DE ÁGUA - FORNECIMENTO E INSTALAÇÃO. AF_12/2014</t>
  </si>
  <si>
    <t xml:space="preserve"> 89624 </t>
  </si>
  <si>
    <t>TÊ DE REDUÇÃO, PVC, SOLDÁVEL, DN 40MM X 32MM, INSTALADO EM PRUMADA DE ÁGUA - FORNECIMENTO E INSTALAÇÃO. AF_12/2014</t>
  </si>
  <si>
    <t xml:space="preserve"> 90439 </t>
  </si>
  <si>
    <t>FURO EM CONCRETO PARA DIÂMETROS MENORES OU IGUAIS A 40 MM. AF_05/2015</t>
  </si>
  <si>
    <t xml:space="preserve"> 89448 </t>
  </si>
  <si>
    <t>TUBO, PVC, SOLDÁVEL, DN 40MM, INSTALADO EM PRUMADA DE ÁGUA - FORNECIMENTO E INSTALAÇÃO. AF_12/2014</t>
  </si>
  <si>
    <t xml:space="preserve"> 89497 </t>
  </si>
  <si>
    <t>JOELHO 90 GRAUS, PVC, SOLDÁVEL, DN 40MM, INSTALADO EM PRUMADA DE ÁGUA - FORNECIMENTO E INSTALAÇÃO. AF_12/2014</t>
  </si>
  <si>
    <t xml:space="preserve"> 89498 </t>
  </si>
  <si>
    <t>JOELHO 45 GRAUS, PVC, SOLDÁVEL, DN 40MM, INSTALADO EM PRUMADA DE ÁGUA - FORNECIMENTO E INSTALAÇÃO. AF_12/2014</t>
  </si>
  <si>
    <t xml:space="preserve"> 89558 </t>
  </si>
  <si>
    <t>LUVA, PVC, SOLDÁVEL, DN 40MM, INSTALADO EM PRUMADA DE ÁGUA - FORNECIMENTO E INSTALAÇÃO. AF_12/2014</t>
  </si>
  <si>
    <t xml:space="preserve"> 89568 </t>
  </si>
  <si>
    <t>UNIÃO, PVC, SOLDÁVEL, DN 40MM, INSTALADO EM PRUMADA DE ÁGUA - FORNECIMENTO E INSTALAÇÃO. AF_12/2014</t>
  </si>
  <si>
    <t xml:space="preserve"> 89570 </t>
  </si>
  <si>
    <t>ADAPTADOR CURTO COM BOLSA E ROSCA PARA REGISTRO, PVC, SOLDÁVEL, DN 40MM X 1.1/2, INSTALADO EM PRUMADA DE ÁGUA - FORNECIMENTO E INSTALAÇÃO. AF_12/2014</t>
  </si>
  <si>
    <t xml:space="preserve"> 89572 </t>
  </si>
  <si>
    <t>ADAPTADOR CURTO COM BOLSA E ROSCA PARA REGISTRO, PVC, SOLDÁVEL, DN 40MM X 1.1/4, INSTALADO EM PRUMADA DE ÁGUA - FORNECIMENTO E INSTALAÇÃO. AF_12/2014</t>
  </si>
  <si>
    <t xml:space="preserve"> 89623 </t>
  </si>
  <si>
    <t>TE, PVC, SOLDÁVEL, DN 40MM, INSTALADO EM PRUMADA DE ÁGUA - FORNECIMENTO E INSTALAÇÃO. AF_12/2014</t>
  </si>
  <si>
    <t xml:space="preserve"> 89626 </t>
  </si>
  <si>
    <t>TÊ DE REDUÇÃO, PVC, SOLDÁVEL, DN 50MM X 40MM, INSTALADO EM PRUMADA DE ÁGUA - FORNECIMENTO E INSTALAÇÃO. AF_12/2014</t>
  </si>
  <si>
    <t xml:space="preserve"> 89449 </t>
  </si>
  <si>
    <t>TUBO, PVC, SOLDÁVEL, DN 50MM, INSTALADO EM PRUMADA DE ÁGUA - FORNECIMENTO E INSTALAÇÃO. AF_12/2014</t>
  </si>
  <si>
    <t xml:space="preserve"> 89501 </t>
  </si>
  <si>
    <t>JOELHO 90 GRAUS, PVC, SOLDÁVEL, DN 50MM, INSTALADO EM PRUMADA DE ÁGUA - FORNECIMENTO E INSTALAÇÃO. AF_12/2014</t>
  </si>
  <si>
    <t xml:space="preserve"> 89502 </t>
  </si>
  <si>
    <t>JOELHO 45 GRAUS, PVC, SOLDÁVEL, DN 50MM, INSTALADO EM PRUMADA DE ÁGUA - FORNECIMENTO E INSTALAÇÃO. AF_12/2014</t>
  </si>
  <si>
    <t xml:space="preserve"> 89575 </t>
  </si>
  <si>
    <t>LUVA, PVC, SOLDÁVEL, DN 50MM, INSTALADO EM PRUMADA DE ÁGUA - FORNECIMENTO E INSTALAÇÃO. AF_12/2014</t>
  </si>
  <si>
    <t xml:space="preserve"> 89594 </t>
  </si>
  <si>
    <t>UNIÃO, PVC, SOLDÁVEL, DN 50MM, INSTALADO EM PRUMADA DE ÁGUA - FORNECIMENTO E INSTALAÇÃO. AF_12/2014</t>
  </si>
  <si>
    <t xml:space="preserve"> 89596 </t>
  </si>
  <si>
    <t>ADAPTADOR CURTO COM BOLSA E ROSCA PARA REGISTRO, PVC, SOLDÁVEL, DN 50MM X 1.1/2, INSTALADO EM PRUMADA DE ÁGUA - FORNECIMENTO E INSTALAÇÃO. AF_12/2014</t>
  </si>
  <si>
    <t xml:space="preserve"> 89625 </t>
  </si>
  <si>
    <t>TE, PVC, SOLDÁVEL, DN 50MM, INSTALADO EM PRUMADA DE ÁGUA - FORNECIMENTO E INSTALAÇÃO. AF_12/2014</t>
  </si>
  <si>
    <t xml:space="preserve"> 89450 </t>
  </si>
  <si>
    <t>TUBO, PVC, SOLDÁVEL, DN 60MM, INSTALADO EM PRUMADA DE ÁGUA - FORNECIMENTO E INSTALAÇÃO. AF_12/2014</t>
  </si>
  <si>
    <t xml:space="preserve"> 89505 </t>
  </si>
  <si>
    <t>JOELHO 90 GRAUS, PVC, SOLDÁVEL, DN 60MM, INSTALADO EM PRUMADA DE ÁGUA - FORNECIMENTO E INSTALAÇÃO. AF_12/2014</t>
  </si>
  <si>
    <t xml:space="preserve"> 89506 </t>
  </si>
  <si>
    <t>JOELHO 45 GRAUS, PVC, SOLDÁVEL, DN 60MM, INSTALADO EM PRUMADA DE ÁGUA - FORNECIMENTO E INSTALAÇÃO. AF_12/2014</t>
  </si>
  <si>
    <t xml:space="preserve"> 89597 </t>
  </si>
  <si>
    <t>LUVA, PVC, SOLDÁVEL, DN 60MM, INSTALADO EM PRUMADA DE ÁGUA - FORNECIMENTO E INSTALAÇÃO. AF_12/2014</t>
  </si>
  <si>
    <t xml:space="preserve"> 89609 </t>
  </si>
  <si>
    <t>UNIÃO, PVC, SOLDÁVEL, DN 60MM, INSTALADO EM PRUMADA DE ÁGUA - FORNECIMENTO E INSTALAÇÃO. AF_12/2014</t>
  </si>
  <si>
    <t xml:space="preserve"> 89610 </t>
  </si>
  <si>
    <t>ADAPTADOR CURTO COM BOLSA E ROSCA PARA REGISTRO, PVC, SOLDÁVEL, DN 60MM X 2, INSTALADO EM PRUMADA DE ÁGUA - FORNECIMENTO E INSTALAÇÃO. AF_12/2014</t>
  </si>
  <si>
    <t xml:space="preserve"> 89628 </t>
  </si>
  <si>
    <t>TE, PVC, SOLDÁVEL, DN 60MM, INSTALADO EM PRUMADA DE ÁGUA - FORNECIMENTO E INSTALAÇÃO. AF_12/2014</t>
  </si>
  <si>
    <t xml:space="preserve"> 89612 </t>
  </si>
  <si>
    <t>UNIÃO, PVC, SOLDÁVEL, DN 75MM, INSTALADO EM PRUMADA DE ÁGUA - FORNECIMENTO E INSTALAÇÃO. AF_12/2014</t>
  </si>
  <si>
    <t xml:space="preserve"> 89513 </t>
  </si>
  <si>
    <t>JOELHO 90 GRAUS, PVC, SOLDÁVEL, DN 75MM, INSTALADO EM PRUMADA DE ÁGUA - FORNECIMENTO E INSTALAÇÃO. AF_12/2014</t>
  </si>
  <si>
    <t xml:space="preserve"> 89613 </t>
  </si>
  <si>
    <t>ADAPTADOR CURTO COM BOLSA E ROSCA PARA REGISTRO, PVC, SOLDÁVEL, DN 75MM X 2.1/2, INSTALADO EM PRUMADA DE ÁGUA - FORNECIMENTO E INSTALAÇÃO. AF_12/2014</t>
  </si>
  <si>
    <t xml:space="preserve"> 89629 </t>
  </si>
  <si>
    <t>TE, PVC, SOLDÁVEL, DN 75MM, INSTALADO EM PRUMADA DE ÁGUA - FORNECIMENTO E INSTALAÇÃO. AF_12/2014</t>
  </si>
  <si>
    <t xml:space="preserve"> 89451 </t>
  </si>
  <si>
    <t>TUBO, PVC, SOLDÁVEL, DN 75MM, INSTALADO EM PRUMADA DE ÁGUA - FORNECIMENTO E INSTALAÇÃO. AF_12/2014</t>
  </si>
  <si>
    <t xml:space="preserve"> 89515 </t>
  </si>
  <si>
    <t>JOELHO 45 GRAUS, PVC, SOLDÁVEL, DN 75MM, INSTALADO EM PRUMADA DE ÁGUA - FORNECIMENTO E INSTALAÇÃO. AF_12/2014</t>
  </si>
  <si>
    <t xml:space="preserve"> 89611 </t>
  </si>
  <si>
    <t>LUVA, PVC, SOLDÁVEL, DN 75MM, INSTALADO EM PRUMADA DE ÁGUA - FORNECIMENTO E INSTALAÇÃO. AF_12/2014</t>
  </si>
  <si>
    <t xml:space="preserve"> 89615 </t>
  </si>
  <si>
    <t>UNIÃO, PVC, SOLDÁVEL, DN 85MM, INSTALADO EM PRUMADA DE ÁGUA - FORNECIMENTO E INSTALAÇÃO. AF_12/2014</t>
  </si>
  <si>
    <t xml:space="preserve"> 89521 </t>
  </si>
  <si>
    <t>JOELHO 90 GRAUS, PVC, SOLDÁVEL, DN 85MM, INSTALADO EM PRUMADA DE ÁGUA - FORNECIMENTO E INSTALAÇÃO. AF_12/2014</t>
  </si>
  <si>
    <t xml:space="preserve"> 89452 </t>
  </si>
  <si>
    <t>TUBO, PVC, SOLDÁVEL, DN 85MM, INSTALADO EM PRUMADA DE ÁGUA - FORNECIMENTO E INSTALAÇÃO. AF_12/2014</t>
  </si>
  <si>
    <t xml:space="preserve"> 89523 </t>
  </si>
  <si>
    <t>JOELHO 45 GRAUS, PVC, SOLDÁVEL, DN 85MM, INSTALADO EM PRUMADA DE ÁGUA - FORNECIMENTO E INSTALAÇÃO. AF_12/2014</t>
  </si>
  <si>
    <t xml:space="preserve"> 89614 </t>
  </si>
  <si>
    <t>LUVA, PVC, SOLDÁVEL, DN 85MM, INSTALADO EM PRUMADA DE ÁGUA - FORNECIMENTO E INSTALAÇÃO. AF_12/2014</t>
  </si>
  <si>
    <t xml:space="preserve"> 89616 </t>
  </si>
  <si>
    <t>ADAPTADOR CURTO COM BOLSA E ROSCA PARA REGISTRO, PVC, SOLDÁVEL, DN 85MM X 3, INSTALADO EM PRUMADA DE ÁGUA - FORNECIMENTO E INSTALAÇÃO. AF_12/2014</t>
  </si>
  <si>
    <t xml:space="preserve"> 89631 </t>
  </si>
  <si>
    <t>TE, PVC, SOLDÁVEL, DN 85MM, INSTALADO EM PRUMADA DE ÁGUA - FORNECIMENTO E INSTALAÇÃO. AF_12/2014</t>
  </si>
  <si>
    <t xml:space="preserve"> 00003524 </t>
  </si>
  <si>
    <t>JOELHO PVC, SOLDAVEL, COM BUCHA DE LATAO, 90 GRAUS, 25 MM X 3/4", PARA AGUA FRIA PREDIAL</t>
  </si>
  <si>
    <t xml:space="preserve"> 00003515 </t>
  </si>
  <si>
    <t>JOELHO PVC, SOLDAVEL, COM BUCHA DE LATAO, 90 GRAUS, 20 MM X 1/2", PARA AGUA FRIA PREDIAL</t>
  </si>
  <si>
    <t xml:space="preserve"> 00020147 </t>
  </si>
  <si>
    <t>JOELHO PVC, SOLDAVEL, COM BUCHA DE LATAO, 90 GRAUS, 25 MM X 1/2", PARA AGUA FRIA PREDIAL</t>
  </si>
  <si>
    <t xml:space="preserve"> 00007137 </t>
  </si>
  <si>
    <t>TE PVC, SOLDAVEL, COM BUCHA DE LATAO NA BOLSA CENTRAL, 90 GRAUS, 25 MM X 1/2", PARA AGUA FRIA PREDIAL</t>
  </si>
  <si>
    <t xml:space="preserve"> 00007121 </t>
  </si>
  <si>
    <t>TE PVC, SOLDAVEL, COM BUCHA DE LATAO NA BOLSA CENTRAL, 90 GRAUS, 20 MM X 1/2", PARA AGUA FRIA PREDIAL</t>
  </si>
  <si>
    <t xml:space="preserve"> 00001956 </t>
  </si>
  <si>
    <t>CURVA DE PVC 90 GRAUS, SOLDAVEL, 25 MM, PARA AGUA FRIA PREDIAL (NBR 5648)</t>
  </si>
  <si>
    <t xml:space="preserve"> ET0088 </t>
  </si>
  <si>
    <t>RESERVATÓRIO METÁLICO EM AÇO ASTM A-36 DE ALTA QUALIDADE ESTRUTURAL TIPO TAÇA, CAPACIDADE 10000 LITROS, INCLUSO PINTURA INTERNA E EXTERNA, TRANSPORTE E IÇAMENTO - FORNECIMENTO E INSTALAÇÃO</t>
  </si>
  <si>
    <t>Verba</t>
  </si>
  <si>
    <t xml:space="preserve"> ET0089 </t>
  </si>
  <si>
    <t>RESERVATÓRIO EM FIBRA DE VIDRO 20000 LITROS</t>
  </si>
  <si>
    <t xml:space="preserve"> 88247 </t>
  </si>
  <si>
    <t>AUXILIAR DE ELETRICISTA COM ENCARGOS COMPLEMENTARES</t>
  </si>
  <si>
    <t xml:space="preserve"> 00002556 </t>
  </si>
  <si>
    <t>CAIXA DE LUZ "4 X 2" EM ACO ESMALTADA</t>
  </si>
  <si>
    <t xml:space="preserve"> 00002555 </t>
  </si>
  <si>
    <t>CAIXA DE LUZ "3 X 3" EM ACO ESMALTADA</t>
  </si>
  <si>
    <t xml:space="preserve"> 00002442 </t>
  </si>
  <si>
    <t>ELETRODUTO/DUTO PEAD FLEXIVEL PAREDE SIMPLES, CORRUGACAO HELICOIDAL, COR PRETA, SEM ROSCA, DE 3",  PARA CABEAMENTO SUBTERRANEO (NBR 15715)</t>
  </si>
  <si>
    <t xml:space="preserve"> 00002446 </t>
  </si>
  <si>
    <t>ELETRODUTO/DUTO PEAD FLEXIVEL PAREDE SIMPLES, CORRUGACAO HELICOIDAL, COR PRETA, SEM ROSCA, DE 2",  PARA CABEAMENTO SUBTERRANEO (NBR 15715)</t>
  </si>
  <si>
    <t xml:space="preserve"> 91170 </t>
  </si>
  <si>
    <t>FIXAÇÃO DE TUBOS HORIZONTAIS DE PVC, CPVC OU COBRE DIÂMETROS MENORES OU IGUAIS A 40 MM OU ELETROCALHAS ATÉ 150MM DE LARGURA, COM ABRAÇADEIRA METÁLICA RÍGIDA TIPO D 1/2, FIXADA EM PERFILADO EM LAJE. AF_05/2015</t>
  </si>
  <si>
    <t xml:space="preserve"> 00002688 </t>
  </si>
  <si>
    <t>ELETRODUTO PVC FLEXIVEL CORRUGADO, COR AMARELA, DE 25 MM</t>
  </si>
  <si>
    <t xml:space="preserve"> 00002690 </t>
  </si>
  <si>
    <t>ELETRODUTO PVC FLEXIVEL CORRUGADO, COR AMARELA, DE 32 MM</t>
  </si>
  <si>
    <t xml:space="preserve"> 89032 </t>
  </si>
  <si>
    <t>TRATOR DE ESTEIRAS, POTÊNCIA 100 HP, PESO OPERACIONAL 9,4 T, COM LÂMINA 2,19 M3 - CHP DIURNO. AF_06/2014</t>
  </si>
  <si>
    <t xml:space="preserve"> 97734 </t>
  </si>
  <si>
    <t>PEÇA RETANGULAR PRÉ-MOLDADA, VOLUME DE CONCRETO DE 10 A 30 LITROS, TAXA DE AÇO APROXIMADA DE 30KG/M³. AF_01/2018</t>
  </si>
  <si>
    <t xml:space="preserve"> 94103 </t>
  </si>
  <si>
    <t>LASTRO DE VALA COM PREPARO DE FUNDO, LARGURA MENOR QUE 1,5 M, COM CAMADA DE BRITA, LANÇAMENTO MANUAL, EM LOCAL COM NÍVEL BAIXO DE INTERFERÊNCIA. AF_06/2016</t>
  </si>
  <si>
    <t xml:space="preserve"> 87316 </t>
  </si>
  <si>
    <t>ARGAMASSA TRAÇO 1:4 (EM VOLUME DE CIMENTO E AREIA GROSSA ÚMIDA) PARA CHAPISCO CONVENCIONAL, PREPARO MECÂNICO COM BETONEIRA 400 L. AF_08/2019</t>
  </si>
  <si>
    <t xml:space="preserve"> 88628 </t>
  </si>
  <si>
    <t>ARGAMASSA TRAÇO 1:3 (EM VOLUME DE CIMENTO E AREIA MÉDIA ÚMIDA), PREPARO MECÂNICO COM BETONEIRA 400 L. AF_08/2019</t>
  </si>
  <si>
    <t xml:space="preserve"> 00001020 </t>
  </si>
  <si>
    <t>CABO DE COBRE, FLEXIVEL, CLASSE 4 OU 5, ISOLACAO EM PVC/A, ANTICHAMA BWF-B, COBERTURA PVC-ST1, ANTICHAMA BWF-B, 1 CONDUTOR, 0,6/1 KV, SECAO NOMINAL 10 MM2</t>
  </si>
  <si>
    <t xml:space="preserve"> 00021127 </t>
  </si>
  <si>
    <t>FITA ISOLANTE ADESIVA ANTICHAMA, USO ATE 750 V, EM ROLO DE 19 MM X 5 M</t>
  </si>
  <si>
    <t xml:space="preserve"> 00000995 </t>
  </si>
  <si>
    <t>CABO DE COBRE, FLEXIVEL, CLASSE 4 OU 5, ISOLACAO EM PVC/A, ANTICHAMA BWF-B, COBERTURA PVC-ST1, ANTICHAMA BWF-B, 1 CONDUTOR, 0,6/1 KV, SECAO NOMINAL 16 MM2</t>
  </si>
  <si>
    <t xml:space="preserve"> 00039233 </t>
  </si>
  <si>
    <t>CABO DE COBRE, FLEXIVEL, CLASSE 4 OU 5, ISOLACAO EM PVC/A, ANTICHAMA BWF-B, 1 CONDUTOR, 450/750 V, SECAO NOMINAL 35 MM2</t>
  </si>
  <si>
    <t xml:space="preserve"> 00001018 </t>
  </si>
  <si>
    <t>CABO DE COBRE, FLEXIVEL, CLASSE 4 OU 5, ISOLACAO EM PVC/A, ANTICHAMA BWF-B, COBERTURA PVC-ST1, ANTICHAMA BWF-B, 1 CONDUTOR, 0,6/1 KV, SECAO NOMINAL 50 MM2</t>
  </si>
  <si>
    <t xml:space="preserve"> 00000998 </t>
  </si>
  <si>
    <t>CABO DE COBRE, FLEXIVEL, CLASSE 4 OU 5, ISOLACAO EM PVC/A, ANTICHAMA BWF-B, COBERTURA PVC-ST1, ANTICHAMA BWF-B, 1 CONDUTOR, 0,6/1 KV, SECAO NOMINAL 95 MM2</t>
  </si>
  <si>
    <t xml:space="preserve"> 00001014 </t>
  </si>
  <si>
    <t>CABO DE COBRE, FLEXIVEL, CLASSE 4 OU 5, ISOLACAO EM PVC/A, ANTICHAMA BWF-B, 1 CONDUTOR, 450/750 V, SECAO NOMINAL 2,5 MM2</t>
  </si>
  <si>
    <t xml:space="preserve"> 00000981 </t>
  </si>
  <si>
    <t>CABO DE COBRE, FLEXIVEL, CLASSE 4 OU 5, ISOLACAO EM PVC/A, ANTICHAMA BWF-B, 1 CONDUTOR, 450/750 V, SECAO NOMINAL 4 MM2</t>
  </si>
  <si>
    <t xml:space="preserve"> 00000982 </t>
  </si>
  <si>
    <t>CABO DE COBRE, FLEXIVEL, CLASSE 4 OU 5, ISOLACAO EM PVC/A, ANTICHAMA BWF-B, 1 CONDUTOR, 450/750 V, SECAO NOMINAL 6 MM2</t>
  </si>
  <si>
    <t xml:space="preserve"> 00000977 </t>
  </si>
  <si>
    <t>CABO DE COBRE, FLEXIVEL, CLASSE 4 OU 5, ISOLACAO EM PVC/A, ANTICHAMA BWF-B, COBERTURA PVC-ST1, ANTICHAMA BWF-B, 1 CONDUTOR, 0,6/1 KV, SECAO NOMINAL 70 MM2</t>
  </si>
  <si>
    <t xml:space="preserve"> 00038101 </t>
  </si>
  <si>
    <t>TOMADA 2P+T 10A, 250V  (APENAS MODULO)</t>
  </si>
  <si>
    <t xml:space="preserve"> 00038102 </t>
  </si>
  <si>
    <t>TOMADA 2P+T 20A, 250V  (APENAS MODULO)</t>
  </si>
  <si>
    <t xml:space="preserve"> 91946 </t>
  </si>
  <si>
    <t>SUPORTE PARAFUSADO COM PLACA DE ENCAIXE 4" X 2" MÉDIO (1,30 M DO PISO) PARA PONTO ELÉTRICO - FORNECIMENTO E INSTALAÇÃO. AF_12/2015</t>
  </si>
  <si>
    <t xml:space="preserve"> 91952 </t>
  </si>
  <si>
    <t>INTERRUPTOR SIMPLES (1 MÓDULO), 10A/250V, SEM SUPORTE E SEM PLACA - FORNECIMENTO E INSTALAÇÃO. AF_12/2015</t>
  </si>
  <si>
    <t xml:space="preserve"> 91954 </t>
  </si>
  <si>
    <t>INTERRUPTOR PARALELO (1 MÓDULO), 10A/250V, SEM SUPORTE E SEM PLACA - FORNECIMENTO E INSTALAÇÃO. AF_12/2015</t>
  </si>
  <si>
    <t xml:space="preserve"> 00038113 </t>
  </si>
  <si>
    <t>INTERRUPTOR PARALELO 10A, 250V (APENAS MODULO)</t>
  </si>
  <si>
    <t xml:space="preserve"> 00038112 </t>
  </si>
  <si>
    <t>INTERRUPTOR SIMPLES 10A, 250V (APENAS MODULO)</t>
  </si>
  <si>
    <t xml:space="preserve"> 00002373 </t>
  </si>
  <si>
    <t>DISJUNTOR TIPO NEMA, TRIPOLAR 60 ATE 100 A, TENSAO MAXIMA DE 415 V</t>
  </si>
  <si>
    <t xml:space="preserve"> 00002377 </t>
  </si>
  <si>
    <t>DISJUNTOR TERMOMAGNETICO TRIPOLAR 200 A / 600 V, TIPO FXD / ICC - 35 KA</t>
  </si>
  <si>
    <t xml:space="preserve"> 00002370 </t>
  </si>
  <si>
    <t>DISJUNTOR TIPO NEMA, MONOPOLAR 10 ATE 30A, TENSAO MAXIMA DE 240 V</t>
  </si>
  <si>
    <t xml:space="preserve"> 00002388 </t>
  </si>
  <si>
    <t>DISJUNTOR TIPO NEMA, BIPOLAR 10  ATE  50 A, TENSAO MAXIMA 415 V</t>
  </si>
  <si>
    <t xml:space="preserve"> 00012042 </t>
  </si>
  <si>
    <t>QUADRO DE DISTRIBUICAO COM BARRAMENTO TRIFASICO, DE EMBUTIR, EM CHAPA DE ACO GALVANIZADO, PARA 40 DISJUNTORES DIN, 100 A</t>
  </si>
  <si>
    <t xml:space="preserve"> 00012041 </t>
  </si>
  <si>
    <t>QUADRO DE DISTRIBUICAO COM BARRAMENTO TRIFASICO, DE EMBUTIR, EM CHAPA DE ACO GALVANIZADO, PARA 30 DISJUNTORES DIN, 150 A</t>
  </si>
  <si>
    <t xml:space="preserve"> 00012039 </t>
  </si>
  <si>
    <t>QUADRO DE DISTRIBUICAO COM BARRAMENTO TRIFASICO, DE EMBUTIR, EM CHAPA DE ACO GALVANIZADO, PARA 24 DISJUNTORES DIN, 100 A</t>
  </si>
  <si>
    <t xml:space="preserve"> 00020111 </t>
  </si>
  <si>
    <t>FITA ISOLANTE ADESIVA ANTICHAMA, USO ATE 750 V, EM ROLO DE 19 MM X 20 M</t>
  </si>
  <si>
    <t xml:space="preserve"> 00000406 </t>
  </si>
  <si>
    <t>FITA ACO INOX PARA CINTAR POSTE, L = 19 MM, E = 0,5 MM (ROLO DE 30M)</t>
  </si>
  <si>
    <t xml:space="preserve"> 00000420 </t>
  </si>
  <si>
    <t>CINTA CIRCULAR EM ACO GALVANIZADO DE 150 MM DE DIAMETRO PARA FIXACAO DE CAIXA MEDICAO, INCLUI PARAFUSOS E PORCAS</t>
  </si>
  <si>
    <t xml:space="preserve"> 00000857 </t>
  </si>
  <si>
    <t>CABO DE COBRE NU 16 MM2 MEIO-DURO</t>
  </si>
  <si>
    <t xml:space="preserve"> 00001892 </t>
  </si>
  <si>
    <t>LUVA EM PVC RIGIDO ROSCAVEL, DE 1", PARA ELETRODUTO</t>
  </si>
  <si>
    <t xml:space="preserve"> 00011267 </t>
  </si>
  <si>
    <t>ARRUELA REDONDA DE LATAO, DIAMETRO EXTERNO = 34 MM, ESPESSURA = 2,5 MM, DIAMETRO DO FURO = 17 MM</t>
  </si>
  <si>
    <t xml:space="preserve"> 00012034 </t>
  </si>
  <si>
    <t>CURVA 180 GRAUS, DE PVC RIGIDO ROSCAVEL, DE 3/4", PARA ELETRODUTO</t>
  </si>
  <si>
    <t xml:space="preserve"> 00039176 </t>
  </si>
  <si>
    <t>BUCHA EM ALUMINIO, COM ROSCA, DE 1", PARA ELETRODUTO</t>
  </si>
  <si>
    <t xml:space="preserve"> 00039210 </t>
  </si>
  <si>
    <t>ARRUELA EM ALUMINIO, COM ROSCA, DE 1", PARA ELETRODUTO</t>
  </si>
  <si>
    <t xml:space="preserve"> 00004346 </t>
  </si>
  <si>
    <t>PARAFUSO DE FERRO POLIDO, SEXTAVADO, COM ROSCA PARCIAL, DIAMETRO 5/8", COMPRIMENTO 6", COM PORCA E ARRUELA DE PRESSAO MEDIA</t>
  </si>
  <si>
    <t xml:space="preserve"> 00003379 </t>
  </si>
  <si>
    <t>!EM PROCESSO DE DESATIVACAO! HASTE DE ATERRAMENTO EM ACO COM 3,00 M DE COMPRIMENTO E DN = 5/8", REVESTIDA COM BAIXA CAMADA DE COBRE, SEM CONECTOR</t>
  </si>
  <si>
    <t xml:space="preserve"> 00005052 </t>
  </si>
  <si>
    <t>POSTE CONICO CONTINUO EM ACO GALVANIZADO, CURVO, BRACO SIMPLES, FLANGEADO, H = 7 M, DIAMETRO INFERIOR = *125* MM</t>
  </si>
  <si>
    <t xml:space="preserve"> 00002685 </t>
  </si>
  <si>
    <t>ELETRODUTO DE PVC RIGIDO ROSCAVEL DE 1 ", SEM LUVA</t>
  </si>
  <si>
    <t xml:space="preserve"> 00002378 </t>
  </si>
  <si>
    <t>DISJUNTOR TERMOMAGNETICO TRIPOLAR 300 A / 600 V, TIPO JXD / ICC - 40 KA</t>
  </si>
  <si>
    <t xml:space="preserve"> 00000999 </t>
  </si>
  <si>
    <t>CABO DE COBRE, FLEXIVEL, CLASSE 4 OU 5, ISOLACAO EM PVC/A, ANTICHAMA BWF-B, COBERTURA PVC-ST1, ANTICHAMA BWF-B, 1 CONDUTOR, 0,6/1 KV, SECAO NOMINAL 150 MM2</t>
  </si>
  <si>
    <t xml:space="preserve"> 00001001 </t>
  </si>
  <si>
    <t>CABO DE COBRE, FLEXIVEL, CLASSE 4 OU 5, ISOLACAO EM PVC/A, ANTICHAMA BWF-B, COBERTURA PVC-ST1, ANTICHAMA BWF-B, 1 CONDUTOR, 0,6/1 KV, SECAO NOMINAL 300 MM2</t>
  </si>
  <si>
    <t xml:space="preserve"> 00039682 </t>
  </si>
  <si>
    <t>CAIXA DE PROTECAO PARA 1 MEDIDOR TRIFASICO, EM CHAPA DE ACO 20 USG (PADRAO DA CONCESSIONARIA LOCAL)</t>
  </si>
  <si>
    <t xml:space="preserve"> 00001096 </t>
  </si>
  <si>
    <t>ARMACAO VERTICAL COM HASTE E CONTRA-PINO, EM CHAPA DE ACO GALVANIZADO 3/16", COM 4 ESTRIBOS E 4 ISOLADORES</t>
  </si>
  <si>
    <t xml:space="preserve"> 00001539 </t>
  </si>
  <si>
    <t>CONECTOR METALICO TIPO PARAFUSO FENDIDO (SPLIT BOLT), PARA CABOS ATE 16 MM2</t>
  </si>
  <si>
    <t xml:space="preserve"> 00039467 </t>
  </si>
  <si>
    <t>DISPOSITIVO DPS CLASSE II, 1 POLO, TENSAO MAXIMA DE 175 V, CORRENTE MAXIMA DE *45* KA (TIPO AC)</t>
  </si>
  <si>
    <t xml:space="preserve"> 00012232 </t>
  </si>
  <si>
    <t>LUMINARIA DE SOBREPOR EM CHAPA DE ACO PARA 2 LAMPADAS FLUORESCENTES DE *18* W, PERFIL COMERCIAL (NAO INCLUI REATOR E LAMPADAS)</t>
  </si>
  <si>
    <t xml:space="preserve"> INC 7627 </t>
  </si>
  <si>
    <t>LAMPADA TUBULAR LED 18W 6500K BIV. 1.214MM</t>
  </si>
  <si>
    <t>INES - INSTALAÇÕES ESPECIAIS</t>
  </si>
  <si>
    <t xml:space="preserve"> 92411 </t>
  </si>
  <si>
    <t>MONTAGEM E DESMONTAGEM DE FÔRMA DE PILARES RETANGULARES E ESTRUTURAS SIMILARES COM ÁREA MÉDIA DAS SEÇÕES MAIOR QUE 0,25 M², PÉ-DIREITO SIMPLES, EM MADEIRA SERRADA, 2 UTILIZAÇÕES. AF_12/2015</t>
  </si>
  <si>
    <t xml:space="preserve"> 87447 </t>
  </si>
  <si>
    <t>ALVENARIA DE VEDAÇÃO DE BLOCOS VAZADOS DE CONCRETO DE 9X19X39CM (ESPESSURA 9CM) DE PAREDES COM ÁREA LÍQUIDA MENOR QUE 6M² SEM VÃOS E ARGAMASSA DE ASSENTAMENTO COM PREPARO EM BETONEIRA. AF_06/2014</t>
  </si>
  <si>
    <t xml:space="preserve"> 87545 </t>
  </si>
  <si>
    <t>EMBOÇO, PARA RECEBIMENTO DE CERÂMICA, EM ARGAMASSA TRAÇO 1:2:8, PREPARO MECÂNICO COM BETONEIRA 400L, APLICADO MANUALMENTE EM FACES INTERNAS DE PAREDES, PARA AMBIENTE COM ÁREA MENOR QUE 5M2, ESPESSURA DE 10MM, COM EXECUÇÃO DE TALISCAS. AF_06/2014</t>
  </si>
  <si>
    <t xml:space="preserve"> 00000032 </t>
  </si>
  <si>
    <t>ACO CA-50, 6,3 MM, VERGALHAO</t>
  </si>
  <si>
    <t xml:space="preserve"> 87367 </t>
  </si>
  <si>
    <t>ARGAMASSA TRAÇO 1:1:6 (EM VOLUME DE CIMENTO, CAL E AREIA MÉDIA ÚMIDA) PARA EMBOÇO/MASSA ÚNICA/ASSENTAMENTO DE ALVENARIA DE VEDAÇÃO, PREPARO MANUAL. AF_08/2019</t>
  </si>
  <si>
    <t xml:space="preserve"> 00011253 </t>
  </si>
  <si>
    <t>CAIXA DE PASSAGEM N 4, DE EMBUTIR, PADRAO TELEBRAS, DIMENSOES 60 X 60 X 12 CM, EM CHAPA DE ACO GALVANIZADO</t>
  </si>
  <si>
    <t xml:space="preserve"> 00039598 </t>
  </si>
  <si>
    <t>CABO DE PAR TRANCADO UTP, 4 PARES, CATEGORIA 5E</t>
  </si>
  <si>
    <t xml:space="preserve"> 00038083 </t>
  </si>
  <si>
    <t>TOMADA RJ45, 8 FIOS, CAT 5E, CONJUNTO MONTADO PARA EMBUTIR 4" X 2" (PLACA + SUPORTE + MODULO)</t>
  </si>
  <si>
    <t xml:space="preserve"> 00039596 </t>
  </si>
  <si>
    <t>PATCH PANEL, 24 PORTAS, CATEGORIA 6, COM RACKS DE 19" E 1 U DE ALTURA</t>
  </si>
  <si>
    <t xml:space="preserve"> INC 7628 </t>
  </si>
  <si>
    <t>CABO TELEFONICO CI 40X50P</t>
  </si>
  <si>
    <t xml:space="preserve"> INC 7629 </t>
  </si>
  <si>
    <t>ANILHAS IDENTIFICAÇÃO (100 PEÇAS)</t>
  </si>
  <si>
    <t xml:space="preserve"> INC 7630 </t>
  </si>
  <si>
    <t>ORGANIZADOR DE CABOS</t>
  </si>
  <si>
    <t xml:space="preserve"> INC 7631 </t>
  </si>
  <si>
    <t>SWITCH 24P 10/100/1000</t>
  </si>
  <si>
    <t xml:space="preserve"> INC 7632 </t>
  </si>
  <si>
    <t>BANDEJA NORMAL 19POL X 1U X 290MM PRETA</t>
  </si>
  <si>
    <t xml:space="preserve"> INC 7633 </t>
  </si>
  <si>
    <t>PAINEL FRONTAL 19POL X 1U PRETO</t>
  </si>
  <si>
    <t xml:space="preserve"> INC 7634 </t>
  </si>
  <si>
    <t>GUIA DE CABO FECHADO HORIZ 19POL X 1U X P50MM PRETO</t>
  </si>
  <si>
    <t xml:space="preserve"> INC 7635 </t>
  </si>
  <si>
    <t>REGUA 19POL C/ 8 TOMADAS PADRAO BRASILEIRO PRETA</t>
  </si>
  <si>
    <t xml:space="preserve"> INC 7636 </t>
  </si>
  <si>
    <t>RACK 19POL X 16U X 550MM FECHADO PAREDE PRETO</t>
  </si>
  <si>
    <t xml:space="preserve"> 94102 </t>
  </si>
  <si>
    <t>LASTRO DE VALA COM PREPARO DE FUNDO, LARGURA MENOR QUE 1,5 M, COM CAMADA DE AREIA, LANÇAMENTO MANUAL, EM LOCAL COM NÍVEL BAIXO DE INTERFERÊNCIA. AF_06/2016</t>
  </si>
  <si>
    <t xml:space="preserve"> 00034643 </t>
  </si>
  <si>
    <t>CAIXA INSPECAO EM POLIETILENO PARA ATERRAMENTO E PARA RAIOS DIAMETRO = 300 MM</t>
  </si>
  <si>
    <t xml:space="preserve"> 98463 </t>
  </si>
  <si>
    <t>SUPORTE ISOLADOR PARA CORDOALHA DE COBRE - FORNECIMENTO E INSTALAÇÃO. AF_12/2017</t>
  </si>
  <si>
    <t xml:space="preserve"> 00000863 </t>
  </si>
  <si>
    <t>CABO DE COBRE NU 35 MM2 MEIO-DURO</t>
  </si>
  <si>
    <t xml:space="preserve"> 00000867 </t>
  </si>
  <si>
    <t>CABO DE COBRE NU 50 MM2 MEIO-DURO</t>
  </si>
  <si>
    <t xml:space="preserve"> 00003378 </t>
  </si>
  <si>
    <t>!EM PROCESSO DE DESATIVACAO! HASTE DE ATERRAMENTO EM ACO COM 3,00 M DE COMPRIMENTO E DN = 3/4", REVESTIDA COM BAIXA CAMADA DE COBRE, SEM CONECTOR</t>
  </si>
  <si>
    <t xml:space="preserve"> 00001588 </t>
  </si>
  <si>
    <t>TERMINAL METALICO A PRESSAO PARA 1 CABO DE 50 MM2, COM 1 FURO DE FIXACAO</t>
  </si>
  <si>
    <t xml:space="preserve"> 00013393 </t>
  </si>
  <si>
    <t>QUADRO DE DISTRIBUICAO COM BARRAMENTO TRIFASICO, DE EMBUTIR, EM CHAPA DE ACO GALVANIZADO, PARA 12 DISJUNTORES DIN, 100 A</t>
  </si>
  <si>
    <t xml:space="preserve"> INC 7638 </t>
  </si>
  <si>
    <t>CONECTOR MEDIÇÃO CABOS COBRE 16 A 70MM</t>
  </si>
  <si>
    <t>PÇ</t>
  </si>
  <si>
    <t xml:space="preserve"> INC 7639 </t>
  </si>
  <si>
    <t>SOLDA EXOTÉRMICA Nº115</t>
  </si>
  <si>
    <t xml:space="preserve"> 00011948 </t>
  </si>
  <si>
    <t>PARAFUSO ZINCADO, SEXTAVADO, COM ROSCA SOBERBA, DIAMETRO 5/16", COMPRIMENTO 40 MM</t>
  </si>
  <si>
    <t xml:space="preserve"> 00004330 </t>
  </si>
  <si>
    <t>PORCA ZINCADA, SEXTAVADA, DIAMETRO 5/16"</t>
  </si>
  <si>
    <t xml:space="preserve"> 00011748 </t>
  </si>
  <si>
    <t>VALVULA DE ESFERA BRUTA EM BRONZE, BITOLA 1/2 " (REF 1552-B)</t>
  </si>
  <si>
    <t xml:space="preserve"> 00011756 </t>
  </si>
  <si>
    <t>REGISTRO OU REGULADOR DE GAS COZINHA, VAZAO DE 2 KG/H, 2,8 KPA</t>
  </si>
  <si>
    <t xml:space="preserve"> 00007691 </t>
  </si>
  <si>
    <t>TUBO ACO GALVANIZADO COM COSTURA, CLASSE MEDIA, DN 1/2", E = *2,65* MM, PESO *1,22* KG/M (NBR 5580)</t>
  </si>
  <si>
    <t xml:space="preserve"> 00007307 </t>
  </si>
  <si>
    <t>FUNDO ANTICORROSIVO PARA METAIS FERROSOS (ZARCAO)</t>
  </si>
  <si>
    <t xml:space="preserve"> 00006294 </t>
  </si>
  <si>
    <t>TE DE FERRO GALVANIZADO, DE 1/2"</t>
  </si>
  <si>
    <t xml:space="preserve"> 036005 </t>
  </si>
  <si>
    <t>VALVULA DE RETENCAO P-13 TUBULACAO DE GAS 5/8 UNC X 1/2 NPT</t>
  </si>
  <si>
    <t xml:space="preserve"> 00038774 </t>
  </si>
  <si>
    <t>LUMINARIA DE EMERGENCIA 30 LEDS, POTENCIA 2 W, BATERIA DE LITIO, AUTONOMIA DE 6 HORAS</t>
  </si>
  <si>
    <t xml:space="preserve"> 00010891 </t>
  </si>
  <si>
    <t>EXTINTOR DE INCENDIO PORTATIL COM CARGA DE PO QUIMICO SECO (PQS) DE 4 KG, CLASSE BC</t>
  </si>
  <si>
    <t xml:space="preserve"> INC 7640 </t>
  </si>
  <si>
    <t>PLACA ROTA DE FUGA CÓD. S2 12X24CM</t>
  </si>
  <si>
    <t xml:space="preserve"> INC 7641 </t>
  </si>
  <si>
    <t>PLACA ROTA DE FUGA CÓD. S3 12X24CM</t>
  </si>
  <si>
    <t xml:space="preserve"> INC 7642 </t>
  </si>
  <si>
    <t>PLACA ROTA DE FUGA CÓD. S14 12X24CM</t>
  </si>
  <si>
    <t xml:space="preserve"> 00011186 </t>
  </si>
  <si>
    <t>ESPELHO CRISTAL E = 4 MM</t>
  </si>
  <si>
    <t xml:space="preserve"> 00000442 </t>
  </si>
  <si>
    <t>PARAFUSO FRANCES M16 EM ACO GALVANIZADO, COMPRIMENTO = 45 MM, DIAMETRO = 16 MM, CABECA ABAULADA</t>
  </si>
  <si>
    <t xml:space="preserve"> INC 7645 </t>
  </si>
  <si>
    <t>DUTO ALUMINIZADO FLEXIVEL 150MM</t>
  </si>
  <si>
    <t xml:space="preserve"> 00000394 </t>
  </si>
  <si>
    <t>ABRACADEIRA EM ACO PARA AMARRACAO DE ELETRODUTOS, TIPO D, COM 1 1/2" E PARAFUSO DE FIXACAO</t>
  </si>
  <si>
    <t xml:space="preserve"> 204015 </t>
  </si>
  <si>
    <t>VENTILADOR/EXAUSTOR CENTRIFUGO EM LINHA D=150MM V=560M3AXC150B</t>
  </si>
  <si>
    <t xml:space="preserve"> 88250 </t>
  </si>
  <si>
    <t>AUXILIAR DE MECÂNICO COM ENCARGOS COMPLEMENTARES</t>
  </si>
  <si>
    <t xml:space="preserve"> 88275 </t>
  </si>
  <si>
    <t>MECÃNICO DE EQUIPAMENTOS PESADOS COM ENCARGOS COMPLEMENTARES</t>
  </si>
  <si>
    <t xml:space="preserve"> 013773 </t>
  </si>
  <si>
    <t>VENEZIANA INDEVASSAVEL 30ST TROX</t>
  </si>
  <si>
    <t>REDE FRIGORÍGENA</t>
  </si>
  <si>
    <t xml:space="preserve"> 00010998 </t>
  </si>
  <si>
    <t>ELETRODO REVESTIDO AWS - E-6010, DIAMETRO IGUAL A 4,00 MM</t>
  </si>
  <si>
    <t xml:space="preserve"> 00039897 </t>
  </si>
  <si>
    <t>PASTA PARA SOLDA DE TUBOS E CONEXOES DE COBRE (EMBALAGEM COM 250 G)</t>
  </si>
  <si>
    <t xml:space="preserve"> 00039665 </t>
  </si>
  <si>
    <t>TUBO DE COBRE FLEXIVEL, D = 5/8 ", E = 0,79 MM, PARA AR-CONDICIONADO/ INSTALACOES GAS RESIDENCIAIS E COMERCIAIS</t>
  </si>
  <si>
    <t xml:space="preserve"> 00039701 </t>
  </si>
  <si>
    <t>FITA ADESIVA ASFALTICA ALUMINIZADA MULTIUSO, L = 10 CM, ROLO DE 10 M</t>
  </si>
  <si>
    <t xml:space="preserve"> 00038544 </t>
  </si>
  <si>
    <t>MANTA DE POLIETILENO EXPANDIDO (PEBD) ANTICHAMAS, E = 8 MM</t>
  </si>
  <si>
    <t xml:space="preserve"> 00000003 </t>
  </si>
  <si>
    <t>ACIDO MURIATICO, DILUICAO 10% A 12% PARA USO EM LIMPEZA</t>
  </si>
  <si>
    <t xml:space="preserve"> ET0087 </t>
  </si>
  <si>
    <t xml:space="preserve"> 88269 </t>
  </si>
  <si>
    <t>GESSEIRO COM ENCARGOS COMPLEMENTARES</t>
  </si>
  <si>
    <t xml:space="preserve"> 00003315 </t>
  </si>
  <si>
    <t>GESSO EM PO PARA REVESTIMENTOS/MOLDURAS/SANCAS</t>
  </si>
  <si>
    <t xml:space="preserve"> 00040547 </t>
  </si>
  <si>
    <t>PARAFUSO ZINCADO, AUTOBROCANTE, FLANGEADO, 4,2 MM X 19 MM</t>
  </si>
  <si>
    <t xml:space="preserve"> 00004812 </t>
  </si>
  <si>
    <t>PLACA DE GESSO PARA FORRO, DE  *60 X 60* CM E ESPESSURA DE 12 MM (30 MM NAS BORDAS) SEM COLOCACAO</t>
  </si>
  <si>
    <t xml:space="preserve"> 00020250 </t>
  </si>
  <si>
    <t>SISAL EM FIBRA</t>
  </si>
  <si>
    <t>Composições Auxiliares</t>
  </si>
  <si>
    <t xml:space="preserve"> 87531 </t>
  </si>
  <si>
    <t>EMBOÇO, PARA RECEBIMENTO DE CERÂMICA, EM ARGAMASSA TRAÇO 1:2:8, PREPARO MECÂNICO COM BETONEIRA 400L, APLICADO MANUALMENTE EM FACES INTERNAS DE PAREDES, PARA AMBIENTE COM ÁREA ENTRE 5M2 E 10M2, ESPESSURA DE 20MM, COM EXECUÇÃO DE TALISCAS. AF_06/2014</t>
  </si>
  <si>
    <t xml:space="preserve"> 92874 </t>
  </si>
  <si>
    <t>LANÇAMENTO COM USO DE BOMBA, ADENSAMENTO E ACABAMENTO DE CONCRETO EM ESTRUTURAS. AF_12/2015</t>
  </si>
  <si>
    <t xml:space="preserve"> 00034493 </t>
  </si>
  <si>
    <t>CONCRETO USINADO BOMBEAVEL, CLASSE DE RESISTENCIA C25, COM BRITA 0 E 1, SLUMP = 100 +/- 20 MM, EXCLUI SERVICO DE BOMBEAMENTO (NBR 8953)</t>
  </si>
  <si>
    <t xml:space="preserve"> 00000096 </t>
  </si>
  <si>
    <t>ADAPTADOR PVC SOLDAVEL, COM FLANGE E ANEL DE VEDACAO, 25 MM X 3/4", PARA CAIXA D'AGUA</t>
  </si>
  <si>
    <t xml:space="preserve"> 00000107 </t>
  </si>
  <si>
    <t>ADAPTADOR PVC SOLDAVEL CURTO COM BOLSA E ROSCA, 20 MM X 1/2", PARA AGUA FRIA</t>
  </si>
  <si>
    <t xml:space="preserve"> 00000065 </t>
  </si>
  <si>
    <t>ADAPTADOR PVC SOLDAVEL CURTO COM BOLSA E ROSCA, 25 MM X 3/4", PARA AGUA FRIA</t>
  </si>
  <si>
    <t xml:space="preserve"> 00000108 </t>
  </si>
  <si>
    <t>ADAPTADOR PVC SOLDAVEL CURTO COM BOLSA E ROSCA, 32 MM X 1", PARA AGUA FRIA</t>
  </si>
  <si>
    <t xml:space="preserve"> 00000110 </t>
  </si>
  <si>
    <t>ADAPTADOR PVC SOLDAVEL CURTO COM BOLSA E ROSCA, 40 MM X 1 1/2", PARA AGUA FRIA</t>
  </si>
  <si>
    <t xml:space="preserve"> 00000109 </t>
  </si>
  <si>
    <t>ADAPTADOR PVC SOLDAVEL CURTO COM BOLSA E ROSCA, 40 MM X 1 1/4", PARA AGUA FRIA</t>
  </si>
  <si>
    <t xml:space="preserve"> 00000112 </t>
  </si>
  <si>
    <t>ADAPTADOR PVC SOLDAVEL CURTO COM BOLSA E ROSCA, 50 MM X1 1/2", PARA AGUA FRIA</t>
  </si>
  <si>
    <t xml:space="preserve"> 00000113 </t>
  </si>
  <si>
    <t>ADAPTADOR PVC SOLDAVEL CURTO COM BOLSA E ROSCA, 60 MM X 2", PARA AGUA FRIA</t>
  </si>
  <si>
    <t xml:space="preserve"> 00000104 </t>
  </si>
  <si>
    <t>ADAPTADOR PVC SOLDAVEL CURTO COM BOLSA E ROSCA, 75 MM X 2 1/2", PARA AGUA FRIA</t>
  </si>
  <si>
    <t xml:space="preserve"> 00000102 </t>
  </si>
  <si>
    <t>ADAPTADOR PVC SOLDAVEL CURTO COM BOLSA E ROSCA, 85 MM X 3", PARA AGUA FRIA</t>
  </si>
  <si>
    <t xml:space="preserve"> 95308 </t>
  </si>
  <si>
    <t>CURSO DE CAPACITAÇÃO PARA AJUDANTE DE ARMADOR (ENCARGOS COMPLEMENTARES) - HORISTA</t>
  </si>
  <si>
    <t xml:space="preserve"> 00006114 </t>
  </si>
  <si>
    <t>AJUDANTE DE ARMADOR</t>
  </si>
  <si>
    <t xml:space="preserve"> 00037370 </t>
  </si>
  <si>
    <t>ALIMENTACAO - HORISTA (COLETADO CAIXA)</t>
  </si>
  <si>
    <t xml:space="preserve"> 00043489 </t>
  </si>
  <si>
    <t>EPI - FAMILIA PEDREIRO - HORISTA (ENCARGOS COMPLEMENTARES - COLETADO CAIXA)</t>
  </si>
  <si>
    <t xml:space="preserve"> 00043465 </t>
  </si>
  <si>
    <t>FERRAMENTAS - FAMILIA PEDREIRO - HORISTA (ENCARGOS COMPLEMENTARES - COLETADO CAIXA)</t>
  </si>
  <si>
    <t xml:space="preserve"> 00037371 </t>
  </si>
  <si>
    <t>TRANSPORTE - HORISTA (COLETADO CAIXA)</t>
  </si>
  <si>
    <t xml:space="preserve"> 95309 </t>
  </si>
  <si>
    <t>CURSO DE CAPACITAÇÃO PARA AJUDANTE DE CARPINTEIRO (ENCARGOS COMPLEMENTARES) - HORISTA</t>
  </si>
  <si>
    <t xml:space="preserve"> 00006117 </t>
  </si>
  <si>
    <t>CARPINTEIRO AUXILIAR</t>
  </si>
  <si>
    <t xml:space="preserve"> 00043483 </t>
  </si>
  <si>
    <t>EPI - FAMILIA CARPINTEIRO DE FORMAS - HORISTA (ENCARGOS COMPLEMENTARES - COLETADO CAIXA)</t>
  </si>
  <si>
    <t xml:space="preserve"> 00043459 </t>
  </si>
  <si>
    <t>FERRAMENTAS - FAMILIA CARPINTEIRO DE FORMAS - HORISTA (ENCARGOS COMPLEMENTARES - COLETADO CAIXA)</t>
  </si>
  <si>
    <t xml:space="preserve"> 95313 </t>
  </si>
  <si>
    <t>CURSO DE CAPACITAÇÃO PARA AJUDANTE ESPECIALIZADO (ENCARGOS COMPLEMENTARES) - HORISTA</t>
  </si>
  <si>
    <t xml:space="preserve"> 00000242 </t>
  </si>
  <si>
    <t>AJUDANTE ESPECIALIZADO</t>
  </si>
  <si>
    <t xml:space="preserve"> 00043491 </t>
  </si>
  <si>
    <t>EPI - FAMILIA SERVENTE - HORISTA (ENCARGOS COMPLEMENTARES - COLETADO CAIXA)</t>
  </si>
  <si>
    <t xml:space="preserve"> 00043467 </t>
  </si>
  <si>
    <t>FERRAMENTAS - FAMILIA SERVENTE - HORISTA (ENCARGOS COMPLEMENTARES - COLETADO CAIXA)</t>
  </si>
  <si>
    <t xml:space="preserve"> 00007266 </t>
  </si>
  <si>
    <t>BLOCO CERAMICO (ALVENARIA DE VEDACAO), DE 9 X 19 X 19 CM</t>
  </si>
  <si>
    <t>MIL</t>
  </si>
  <si>
    <t xml:space="preserve"> 00037395 </t>
  </si>
  <si>
    <t>PINO DE ACO COM FURO, HASTE = 27 MM (ACAO DIRETA)</t>
  </si>
  <si>
    <t xml:space="preserve"> 00034557 </t>
  </si>
  <si>
    <t>TELA DE ACO SOLDADA GALVANIZADA/ZINCADA PARA ALVENARIA, FIO D = *1,20 A 1,70* MM, MALHA 15 X 15 MM, (C X L) *50 X 7,5* CM</t>
  </si>
  <si>
    <t xml:space="preserve"> 00000650 </t>
  </si>
  <si>
    <t>BLOCO VEDACAO CONCRETO 9 X 19 X 39 CM (CLASSE C - NBR 6136)</t>
  </si>
  <si>
    <t xml:space="preserve"> 87335 </t>
  </si>
  <si>
    <t>ARGAMASSA TRAÇO 1:2:8 (EM VOLUME DE CIMENTO, CAL E AREIA MÉDIA ÚMIDA) PARA EMBOÇO/MASSA ÚNICA/ASSENTAMENTO DE ALVENARIA DE VEDAÇÃO, PREPARO MECÂNICO COM MISTURADOR DE EIXO HORIZONTAL DE 300 KG. AF_08/2019</t>
  </si>
  <si>
    <t xml:space="preserve"> 00001106 </t>
  </si>
  <si>
    <t>CAL HIDRATADA CH-I PARA ARGAMASSAS</t>
  </si>
  <si>
    <t xml:space="preserve"> 88830 </t>
  </si>
  <si>
    <t>BETONEIRA CAPACIDADE NOMINAL DE 400 L, CAPACIDADE DE MISTURA 280 L, MOTOR ELÉTRICO TRIFÁSICO POTÊNCIA DE 2 CV, SEM CARREGADOR - CHP DIURNO. AF_10/2014</t>
  </si>
  <si>
    <t xml:space="preserve"> 88831 </t>
  </si>
  <si>
    <t>BETONEIRA CAPACIDADE NOMINAL DE 400 L, CAPACIDADE DE MISTURA 280 L, MOTOR ELÉTRICO TRIFÁSICO POTÊNCIA DE 2 CV, SEM CARREGADOR - CHI DIURNO. AF_10/2014</t>
  </si>
  <si>
    <t xml:space="preserve"> 88377 </t>
  </si>
  <si>
    <t>OPERADOR DE BETONEIRA ESTACIONÁRIA/MISTURADOR COM ENCARGOS COMPLEMENTARES</t>
  </si>
  <si>
    <t xml:space="preserve"> 88386 </t>
  </si>
  <si>
    <t>MISTURADOR DE ARGAMASSA, EIXO HORIZONTAL, CAPACIDADE DE MISTURA 300 KG, MOTOR ELÉTRICO POTÊNCIA 5 CV - CHP DIURNO. AF_06/2014</t>
  </si>
  <si>
    <t xml:space="preserve"> 88392 </t>
  </si>
  <si>
    <t>MISTURADOR DE ARGAMASSA, EIXO HORIZONTAL, CAPACIDADE DE MISTURA 300 KG, MOTOR ELÉTRICO POTÊNCIA 5 CV - CHI DIURNO. AF_06/2014</t>
  </si>
  <si>
    <t xml:space="preserve"> 89225 </t>
  </si>
  <si>
    <t>BETONEIRA CAPACIDADE NOMINAL DE 600 L, CAPACIDADE DE MISTURA 360 L, MOTOR ELÉTRICO TRIFÁSICO POTÊNCIA DE 4 CV, SEM CARREGADOR - CHP DIURNO. AF_11/2014</t>
  </si>
  <si>
    <t xml:space="preserve"> 89226 </t>
  </si>
  <si>
    <t>BETONEIRA CAPACIDADE NOMINAL DE 600 L, CAPACIDADE DE MISTURA 360 L, MOTOR ELÉTRICO TRIFÁSICO POTÊNCIA DE 4 CV, SEM CARREGADOR - CHI DIURNO. AF_11/2014</t>
  </si>
  <si>
    <t xml:space="preserve"> 95314 </t>
  </si>
  <si>
    <t>CURSO DE CAPACITAÇÃO PARA ARMADOR (ENCARGOS COMPLEMENTARES) - HORISTA</t>
  </si>
  <si>
    <t xml:space="preserve"> 00000378 </t>
  </si>
  <si>
    <t>ARMADOR</t>
  </si>
  <si>
    <t xml:space="preserve"> 92796 </t>
  </si>
  <si>
    <t>CORTE E DOBRA DE AÇO CA-50, DIÂMETRO DE 16,0 MM, UTILIZADO EM ESTRUTURAS DIVERSAS, EXCETO LAJES. AF_12/2015</t>
  </si>
  <si>
    <t xml:space="preserve"> 92783 </t>
  </si>
  <si>
    <t>ARMAÇÃO DE LAJE DE UMA ESTRUTURA CONVENCIONAL DE CONCRETO ARMADO EM UMA EDIFICAÇÃO TÉRREA OU SOBRADO UTILIZANDO AÇO CA-60 DE 4,2 MM - MONTAGEM. AF_12/2015</t>
  </si>
  <si>
    <t xml:space="preserve"> 92799 </t>
  </si>
  <si>
    <t>CORTE E DOBRA DE AÇO CA-60, DIÂMETRO DE 4,2 MM, UTILIZADO EM LAJE. AF_12/2015</t>
  </si>
  <si>
    <t xml:space="preserve"> 95316 </t>
  </si>
  <si>
    <t>CURSO DE CAPACITAÇÃO PARA AUXILIAR DE ELETRICISTA (ENCARGOS COMPLEMENTARES) - HORISTA</t>
  </si>
  <si>
    <t xml:space="preserve"> 00000247 </t>
  </si>
  <si>
    <t>AJUDANTE DE ELETRICISTA</t>
  </si>
  <si>
    <t xml:space="preserve"> 00043484 </t>
  </si>
  <si>
    <t>EPI - FAMILIA ELETRICISTA - HORISTA (ENCARGOS COMPLEMENTARES - COLETADO CAIXA)</t>
  </si>
  <si>
    <t xml:space="preserve"> 00043460 </t>
  </si>
  <si>
    <t>FERRAMENTAS - FAMILIA ELETRICISTA - HORISTA (ENCARGOS COMPLEMENTARES - COLETADO CAIXA)</t>
  </si>
  <si>
    <t xml:space="preserve"> 95317 </t>
  </si>
  <si>
    <t>CURSO DE CAPACITAÇÃO PARA AUXILIAR DE ENCANADOR OU BOMBEIRO HIDRÁULICO (ENCARGOS COMPLEMENTARES) - HORISTA</t>
  </si>
  <si>
    <t xml:space="preserve"> 00000246 </t>
  </si>
  <si>
    <t>AUXILIAR DE ENCANADOR OU BOMBEIRO HIDRAULICO</t>
  </si>
  <si>
    <t xml:space="preserve"> 00043485 </t>
  </si>
  <si>
    <t>EPI - FAMILIA ENCANADOR - HORISTA (ENCARGOS COMPLEMENTARES - COLETADO CAIXA)</t>
  </si>
  <si>
    <t xml:space="preserve"> 00043461 </t>
  </si>
  <si>
    <t>FERRAMENTAS - FAMILIA ENCANADOR - HORISTA (ENCARGOS COMPLEMENTARES - COLETADO CAIXA)</t>
  </si>
  <si>
    <t xml:space="preserve"> 95319 </t>
  </si>
  <si>
    <t>CURSO DE CAPACITAÇÃO PARA AUXILIAR DE MECÂNICO (ENCARGOS COMPLEMENTARES) - HORISTA</t>
  </si>
  <si>
    <t xml:space="preserve"> 00000251 </t>
  </si>
  <si>
    <t>AUXILIAR DE MECANICO</t>
  </si>
  <si>
    <t xml:space="preserve"> 00043488 </t>
  </si>
  <si>
    <t>EPI - FAMILIA OPERADOR ESCAVADEIRA - HORISTA (ENCARGOS COMPLEMENTARES - COLETADO CAIXA)</t>
  </si>
  <si>
    <t xml:space="preserve"> 00043464 </t>
  </si>
  <si>
    <t>FERRAMENTAS - FAMILIA OPERADOR ESCAVADEIRA - HORISTA (ENCARGOS COMPLEMENTARES - COLETADO CAIXA)</t>
  </si>
  <si>
    <t xml:space="preserve"> 95320 </t>
  </si>
  <si>
    <t>CURSO DE CAPACITAÇÃO PARA AUXILIAR DE SERRALHEIRO (ENCARGOS COMPLEMENTARES) - HORISTA</t>
  </si>
  <si>
    <t xml:space="preserve"> 00000252 </t>
  </si>
  <si>
    <t>AJUDANTE DE SERRALHEIRO</t>
  </si>
  <si>
    <t xml:space="preserve"> 95324 </t>
  </si>
  <si>
    <t>CURSO DE CAPACITAÇÃO PARA AZULEJISTA OU LADRILHISTA (ENCARGOS COMPLEMENTARES) - HORISTA</t>
  </si>
  <si>
    <t xml:space="preserve"> 00004760 </t>
  </si>
  <si>
    <t>AZULEJISTA OU LADRILHISTA</t>
  </si>
  <si>
    <t xml:space="preserve"> 88826 </t>
  </si>
  <si>
    <t>BETONEIRA CAPACIDADE NOMINAL DE 400 L, CAPACIDADE DE MISTURA 280 L, MOTOR ELÉTRICO TRIFÁSICO POTÊNCIA DE 2 CV, SEM CARREGADOR - DEPRECIAÇÃO. AF_10/2014</t>
  </si>
  <si>
    <t xml:space="preserve"> 88827 </t>
  </si>
  <si>
    <t>BETONEIRA CAPACIDADE NOMINAL DE 400 L, CAPACIDADE DE MISTURA 280 L, MOTOR ELÉTRICO TRIFÁSICO POTÊNCIA DE 2 CV, SEM CARREGADOR - JUROS. AF_10/2014</t>
  </si>
  <si>
    <t xml:space="preserve"> 88828 </t>
  </si>
  <si>
    <t>BETONEIRA CAPACIDADE NOMINAL DE 400 L, CAPACIDADE DE MISTURA 280 L, MOTOR ELÉTRICO TRIFÁSICO POTÊNCIA DE 2 CV, SEM CARREGADOR - MANUTENÇÃO. AF_10/2014</t>
  </si>
  <si>
    <t xml:space="preserve"> 88829 </t>
  </si>
  <si>
    <t>BETONEIRA CAPACIDADE NOMINAL DE 400 L, CAPACIDADE DE MISTURA 280 L, MOTOR ELÉTRICO TRIFÁSICO POTÊNCIA DE 2 CV, SEM CARREGADOR - MATERIAIS NA OPERAÇÃO. AF_10/2014</t>
  </si>
  <si>
    <t xml:space="preserve"> 00010535 </t>
  </si>
  <si>
    <t>BETONEIRA CAPACIDADE NOMINAL 400 L, CAPACIDADE DE MISTURA  280 L, MOTOR ELETRICO TRIFASICO 220/380 V POTENCIA 2 CV, SEM CARREGADOR</t>
  </si>
  <si>
    <t xml:space="preserve"> 00002705 </t>
  </si>
  <si>
    <t>ENERGIA ELETRICA ATE 2000 KWH INDUSTRIAL, SEM DEMANDA</t>
  </si>
  <si>
    <t>KW/H</t>
  </si>
  <si>
    <t xml:space="preserve"> 89221 </t>
  </si>
  <si>
    <t>BETONEIRA CAPACIDADE NOMINAL DE 600 L, CAPACIDADE DE MISTURA 360 L, MOTOR ELÉTRICO TRIFÁSICO POTÊNCIA DE 4 CV, SEM CARREGADOR - DEPRECIAÇÃO. AF_11/2014</t>
  </si>
  <si>
    <t xml:space="preserve"> 89222 </t>
  </si>
  <si>
    <t>BETONEIRA CAPACIDADE NOMINAL DE 600 L, CAPACIDADE DE MISTURA 360 L, MOTOR ELÉTRICO TRIFÁSICO POTÊNCIA DE 4 CV, SEM CARREGADOR - JUROS. AF_11/2014</t>
  </si>
  <si>
    <t xml:space="preserve"> 89223 </t>
  </si>
  <si>
    <t>BETONEIRA CAPACIDADE NOMINAL DE 600 L, CAPACIDADE DE MISTURA 360 L, MOTOR ELÉTRICO TRIFÁSICO POTÊNCIA DE 4 CV, SEM CARREGADOR - MANUTENÇÃO. AF_11/2014</t>
  </si>
  <si>
    <t xml:space="preserve"> 89224 </t>
  </si>
  <si>
    <t>BETONEIRA CAPACIDADE NOMINAL DE 600 L, CAPACIDADE DE MISTURA 360 L, MOTOR ELÉTRICO TRIFÁSICO POTÊNCIA DE 4 CV, SEM CARREGADOR - MATERIAIS NA OPERAÇÃO. AF_11/2014</t>
  </si>
  <si>
    <t xml:space="preserve"> 00036397 </t>
  </si>
  <si>
    <t>BETONEIRA, CAPACIDADE NOMINAL 600 L, CAPACIDADE DE MISTURA  360L, MOTOR ELETRICO TRIFASICO 220/380V, POTENCIA 4CV, EXCLUSO CARREGADOR</t>
  </si>
  <si>
    <t xml:space="preserve"> 67827 </t>
  </si>
  <si>
    <t>CAMINHÃO BASCULANTE 6 M3 TOCO, PESO BRUTO TOTAL 16.000 KG, CARGA ÚTIL MÁXIMA 11.130 KG, DISTÂNCIA ENTRE EIXOS 5,36 M, POTÊNCIA 185 CV, INCLUSIVE CAÇAMBA METÁLICA - CHI DIURNO. AF_06/2014</t>
  </si>
  <si>
    <t xml:space="preserve"> 7058 </t>
  </si>
  <si>
    <t>CAMINHÃO BASCULANTE 6 M3 TOCO, PESO BRUTO TOTAL 16.000 KG, CARGA ÚTIL MÁXIMA 11.130 KG, DISTÂNCIA ENTRE EIXOS 5,36 M, POTÊNCIA 185 CV, INCLUSIVE CAÇAMBA METÁLICA - DEPRECIAÇÃO. AF_06/2014</t>
  </si>
  <si>
    <t xml:space="preserve"> 7059 </t>
  </si>
  <si>
    <t>CAMINHÃO BASCULANTE 6 M3 TOCO, PESO BRUTO TOTAL 16.000 KG, CARGA ÚTIL MÁXIMA 11.130 KG, DISTÂNCIA ENTRE EIXOS 5,36 M, POTÊNCIA 185 CV, INCLUSIVE CAÇAMBA METÁLICA - JUROS. AF_06/2014</t>
  </si>
  <si>
    <t xml:space="preserve"> 91402 </t>
  </si>
  <si>
    <t>CAMINHÃO BASCULANTE 6 M3 TOCO, PESO BRUTO TOTAL 16.000 KG, CARGA ÚTIL MÁXIMA 11.130 KG, DISTÂNCIA ENTRE EIXOS 5,36 M, POTÊNCIA 185 CV, INCLUSIVE CAÇAMBA METÁLICA - IMPOSTOS E SEGUROS. AF_06/2014</t>
  </si>
  <si>
    <t xml:space="preserve"> 88281 </t>
  </si>
  <si>
    <t>MOTORISTA DE BASCULANTE COM ENCARGOS COMPLEMENTARES</t>
  </si>
  <si>
    <t xml:space="preserve"> 67826 </t>
  </si>
  <si>
    <t>CAMINHÃO BASCULANTE 6 M3 TOCO, PESO BRUTO TOTAL 16.000 KG, CARGA ÚTIL MÁXIMA 11.130 KG, DISTÂNCIA ENTRE EIXOS 5,36 M, POTÊNCIA 185 CV, INCLUSIVE CAÇAMBA METÁLICA - CHP DIURNO. AF_06/2014</t>
  </si>
  <si>
    <t xml:space="preserve"> 7060 </t>
  </si>
  <si>
    <t>CAMINHÃO BASCULANTE 6 M3 TOCO, PESO BRUTO TOTAL 16.000 KG, CARGA ÚTIL MÁXIMA 11.130 KG, DISTÂNCIA ENTRE EIXOS 5,36 M, POTÊNCIA 185 CV, INCLUSIVE CAÇAMBA METÁLICA - MANUTENÇÃO. AF_06/2014</t>
  </si>
  <si>
    <t xml:space="preserve"> 7061 </t>
  </si>
  <si>
    <t>CAMINHÃO BASCULANTE 6 M3 TOCO, PESO BRUTO TOTAL 16.000 KG, CARGA ÚTIL MÁXIMA 11.130 KG, DISTÂNCIA ENTRE EIXOS 5,36 M, POTÊNCIA 185 CV, INCLUSIVE CAÇAMBA METÁLICA - MATERIAIS NA OPERAÇÃO. AF_06/2014</t>
  </si>
  <si>
    <t xml:space="preserve"> 00037733 </t>
  </si>
  <si>
    <t>CACAMBA METALICA BASCULANTE COM CAPACIDADE DE 6 M3 (INCLUI MONTAGEM, NAO INCLUI CAMINHAO)</t>
  </si>
  <si>
    <t xml:space="preserve"> 00037752 </t>
  </si>
  <si>
    <t>CAMINHAO TOCO, PESO BRUTO TOTAL 16000 KG, CARGA UTIL MAXIMA 11130 KG, DISTANCIA ENTRE EIXOS 5,36 M, POTENCIA 185 CV (INCLUI CABINE E CHASSI, NAO INCLUI CARROCERIA)</t>
  </si>
  <si>
    <t xml:space="preserve"> 00004221 </t>
  </si>
  <si>
    <t>OLEO DIESEL COMBUSTIVEL COMUM</t>
  </si>
  <si>
    <t xml:space="preserve"> 5811 </t>
  </si>
  <si>
    <t>CAMINHÃO BASCULANTE 6 M3, PESO BRUTO TOTAL 16.000 KG, CARGA ÚTIL MÁXIMA 13.071 KG, DISTÂNCIA ENTRE EIXOS 4,80 M, POTÊNCIA 230 CV INCLUSIVE CAÇAMBA METÁLICA - CHP DIURNO. AF_06/2014</t>
  </si>
  <si>
    <t xml:space="preserve"> 5695 </t>
  </si>
  <si>
    <t>CAMINHÃO BASCULANTE 6 M3, PESO BRUTO TOTAL 16.000 KG, CARGA ÚTIL MÁXIMA 13.071 KG, DISTÂNCIA ENTRE EIXOS 4,80 M, POTÊNCIA 230 CV INCLUSIVE CAÇAMBA METÁLICA - MANUTENÇÃO. AF_06/2014</t>
  </si>
  <si>
    <t xml:space="preserve"> 53792 </t>
  </si>
  <si>
    <t>CAMINHÃO BASCULANTE 6 M3, PESO BRUTO TOTAL 16.000 KG, CARGA ÚTIL MÁXIMA 13.071 KG, DISTÂNCIA ENTRE EIXOS 4,80 M, POTÊNCIA 230 CV INCLUSIVE CAÇAMBA METÁLICA - MATERIAIS NA OPERAÇÃO. AF_06/2014</t>
  </si>
  <si>
    <t xml:space="preserve"> 91367 </t>
  </si>
  <si>
    <t>CAMINHÃO BASCULANTE 6 M3, PESO BRUTO TOTAL 16.000 KG, CARGA ÚTIL MÁXIMA 13.071 KG, DISTÂNCIA ENTRE EIXOS 4,80 M, POTÊNCIA 230 CV INCLUSIVE CAÇAMBA METÁLICA - DEPRECIAÇÃO. AF_06/2014</t>
  </si>
  <si>
    <t xml:space="preserve"> 91368 </t>
  </si>
  <si>
    <t>CAMINHÃO BASCULANTE 6 M3, PESO BRUTO TOTAL 16.000 KG, CARGA ÚTIL MÁXIMA 13.071 KG, DISTÂNCIA ENTRE EIXOS 4,80 M, POTÊNCIA 230 CV INCLUSIVE CAÇAMBA METÁLICA - JUROS. AF_06/2014</t>
  </si>
  <si>
    <t xml:space="preserve"> 91369 </t>
  </si>
  <si>
    <t>CAMINHÃO BASCULANTE 6 M3, PESO BRUTO TOTAL 16.000 KG, CARGA ÚTIL MÁXIMA 13.071 KG, DISTÂNCIA ENTRE EIXOS 4,80 M, POTÊNCIA 230 CV INCLUSIVE CAÇAMBA METÁLICA - IMPOSTOS E SEGUROS. AF_06/2014</t>
  </si>
  <si>
    <t xml:space="preserve"> 00037760 </t>
  </si>
  <si>
    <t>CAMINHAO TOCO, PESO BRUTO TOTAL 16000 KG, CARGA UTIL MAXIMA 13071 KG, DISTANCIA ENTRE EIXOS 4,80 M, POTENCIA 230 CV (INCLUI CABINE E CHASSI, NAO INCLUI CARROCERIA)</t>
  </si>
  <si>
    <t xml:space="preserve"> 5903 </t>
  </si>
  <si>
    <t>CAMINHÃO PIPA 10.000 L TRUCADO, PESO BRUTO TOTAL 23.000 KG, CARGA ÚTIL MÁXIMA 15.935 KG, DISTÂNCIA ENTRE EIXOS 4,8 M, POTÊNCIA 230 CV, INCLUSIVE TANQUE DE AÇO PARA TRANSPORTE DE ÁGUA - CHI DIURNO. AF_06/2014</t>
  </si>
  <si>
    <t xml:space="preserve"> 91396 </t>
  </si>
  <si>
    <t>CAMINHÃO PIPA 10.000 L TRUCADO, PESO BRUTO TOTAL 23.000 KG, CARGA ÚTIL MÁXIMA 15.935 KG, DISTÂNCIA ENTRE EIXOS 4,8 M, POTÊNCIA 230 CV, INCLUSIVE TANQUE DE AÇO PARA TRANSPORTE DE ÁGUA - DEPRECIAÇÃO. AF_06/2014</t>
  </si>
  <si>
    <t xml:space="preserve"> 91397 </t>
  </si>
  <si>
    <t>CAMINHÃO PIPA 10.000 L TRUCADO, PESO BRUTO TOTAL 23.000 KG, CARGA ÚTIL MÁXIMA 15.935 KG, DISTÂNCIA ENTRE EIXOS 4,8 M, POTÊNCIA 230 CV, INCLUSIVE TANQUE DE AÇO PARA TRANSPORTE DE ÁGUA - JUROS. AF_06/2014</t>
  </si>
  <si>
    <t xml:space="preserve"> 91398 </t>
  </si>
  <si>
    <t>CAMINHÃO PIPA 10.000 L TRUCADO, PESO BRUTO TOTAL 23.000 KG, CARGA ÚTIL MÁXIMA 15.935 KG, DISTÂNCIA ENTRE EIXOS 4,8 M, POTÊNCIA 230 CV, INCLUSIVE TANQUE DE AÇO PARA TRANSPORTE DE ÁGUA - IMPOSTOS E SEGUROS. AF_06/2014</t>
  </si>
  <si>
    <t xml:space="preserve"> 88282 </t>
  </si>
  <si>
    <t>MOTORISTA DE CAMINHÃO COM ENCARGOS COMPLEMENTARES</t>
  </si>
  <si>
    <t xml:space="preserve"> 5901 </t>
  </si>
  <si>
    <t>CAMINHÃO PIPA 10.000 L TRUCADO, PESO BRUTO TOTAL 23.000 KG, CARGA ÚTIL MÁXIMA 15.935 KG, DISTÂNCIA ENTRE EIXOS 4,8 M, POTÊNCIA 230 CV, INCLUSIVE TANQUE DE AÇO PARA TRANSPORTE DE ÁGUA - CHP DIURNO. AF_06/2014</t>
  </si>
  <si>
    <t xml:space="preserve"> 5763 </t>
  </si>
  <si>
    <t>CAMINHÃO PIPA 10.000 L TRUCADO, PESO BRUTO TOTAL 23.000 KG, CARGA ÚTIL MÁXIMA 15.935 KG, DISTÂNCIA ENTRE EIXOS 4,8 M, POTÊNCIA 230 CV, INCLUSIVE TANQUE DE AÇO PARA TRANSPORTE DE ÁGUA - MANUTENÇÃO. AF_06/2014</t>
  </si>
  <si>
    <t xml:space="preserve"> 53831 </t>
  </si>
  <si>
    <t>CAMINHÃO PIPA 10.000 L TRUCADO, PESO BRUTO TOTAL 23.000 KG, CARGA ÚTIL MÁXIMA 15.935 KG, DISTÂNCIA ENTRE EIXOS 4,8 M, POTÊNCIA 230 CV, INCLUSIVE TANQUE DE AÇO PARA TRANSPORTE DE ÁGUA - MATERIAIS NA OPERAÇÃO. AF_06/2014</t>
  </si>
  <si>
    <t xml:space="preserve"> 00037747 </t>
  </si>
  <si>
    <t>CAMINHAO TRUCADO, PESO BRUTO TOTAL 23000 KG, CARGA UTIL MAXIMA 15935 KG, DISTANCIA ENTRE EIXOS 4,80 M, POTENCIA 230 CV (INCLUI CABINE E CHASSI, NAO INCLUI CARROCERIA)</t>
  </si>
  <si>
    <t xml:space="preserve"> 00037736 </t>
  </si>
  <si>
    <t>TANQUE DE ACO CARBONO NAO REVESTIDO, PARA TRANSPORTE DE AGUA COM CAPACIDADE DE 10 M3, COM BOMBA CENTRIFUGA POR TOMADA DE FORCA, VAZAO MAXIMA *75* M3/H (INCLUI MONTAGEM, NAO INCLUI CAMINHAO)</t>
  </si>
  <si>
    <t xml:space="preserve"> 5940 </t>
  </si>
  <si>
    <t>PÁ CARREGADEIRA SOBRE RODAS, POTÊNCIA LÍQUIDA 128 HP, CAPACIDADE DA CAÇAMBA 1,7 A 2,8 M3, PESO OPERACIONAL 11632 KG - CHP DIURNO. AF_06/2014</t>
  </si>
  <si>
    <t xml:space="preserve"> 95329 </t>
  </si>
  <si>
    <t>CURSO DE CAPACITAÇÃO PARA CARPINTEIRO DE ESQUADRIA (ENCARGOS COMPLEMENTARES) - HORISTA</t>
  </si>
  <si>
    <t xml:space="preserve"> 00001214 </t>
  </si>
  <si>
    <t>CARPINTEIRO DE ESQUADRIAS</t>
  </si>
  <si>
    <t xml:space="preserve"> 95330 </t>
  </si>
  <si>
    <t>CURSO DE CAPACITAÇÃO PARA CARPINTEIRO DE FÔRMAS (ENCARGOS COMPLEMENTARES) - HORISTA</t>
  </si>
  <si>
    <t xml:space="preserve"> 00001213 </t>
  </si>
  <si>
    <t>CARPINTEIRO DE FORMAS</t>
  </si>
  <si>
    <t xml:space="preserve"> 00001359 </t>
  </si>
  <si>
    <t>CHAPA DE MADEIRA COMPENSADA RESINADA PARA FORMA DE CONCRETO, DE *2,2 X 1,1* M, E = 20 MM</t>
  </si>
  <si>
    <t xml:space="preserve"> 91529 </t>
  </si>
  <si>
    <t>COMPACTADOR DE SOLOS DE PERCUSSÃO (SOQUETE) COM MOTOR A GASOLINA 4 TEMPOS, POTÊNCIA 4 CV - DEPRECIAÇÃO. AF_08/2015</t>
  </si>
  <si>
    <t xml:space="preserve"> 91530 </t>
  </si>
  <si>
    <t>COMPACTADOR DE SOLOS DE PERCUSSÃO (SOQUETE) COM MOTOR A GASOLINA 4 TEMPOS, POTÊNCIA 4 CV - JUROS. AF_08/2015</t>
  </si>
  <si>
    <t xml:space="preserve"> 88297 </t>
  </si>
  <si>
    <t>OPERADOR DE MÁQUINAS E EQUIPAMENTOS COM ENCARGOS COMPLEMENTARES</t>
  </si>
  <si>
    <t xml:space="preserve"> 91531 </t>
  </si>
  <si>
    <t>COMPACTADOR DE SOLOS DE PERCUSSÃO (SOQUETE) COM MOTOR A GASOLINA 4 TEMPOS, POTÊNCIA 4 CV - MANUTENÇÃO. AF_08/2015</t>
  </si>
  <si>
    <t xml:space="preserve"> 91532 </t>
  </si>
  <si>
    <t>COMPACTADOR DE SOLOS DE PERCUSSÃO (SOQUETE) COM MOTOR A GASOLINA 4 TEMPOS, POTÊNCIA 4 CV - MATERIAIS NA OPERAÇÃO. AF_08/2015</t>
  </si>
  <si>
    <t xml:space="preserve"> 00013458 </t>
  </si>
  <si>
    <t>COMPACTADOR DE SOLOS DE PERCURSAO (SOQUETE) COM MOTOR A GASOLINA 4 TEMPOS DE 4 HP (4 CV)</t>
  </si>
  <si>
    <t xml:space="preserve"> 00004222 </t>
  </si>
  <si>
    <t>GASOLINA COMUM</t>
  </si>
  <si>
    <t xml:space="preserve"> 94971 </t>
  </si>
  <si>
    <t>CONCRETO FCK = 25MPA, TRAÇO 1:2,3:2,7 (CIMENTO/ AREIA MÉDIA/ BRITA 1)  - PREPARO MECÂNICO COM BETONEIRA 600 L. AF_07/2016</t>
  </si>
  <si>
    <t xml:space="preserve"> 00000034 </t>
  </si>
  <si>
    <t>ACO CA-50, 10,0 MM, VERGALHAO</t>
  </si>
  <si>
    <t xml:space="preserve"> 00000031 </t>
  </si>
  <si>
    <t>ACO CA-50, 12,5 MM, VERGALHAO</t>
  </si>
  <si>
    <t xml:space="preserve"> 00000027 </t>
  </si>
  <si>
    <t>ACO CA-50, 16,0 MM, VERGALHAO</t>
  </si>
  <si>
    <t xml:space="preserve"> 00000033 </t>
  </si>
  <si>
    <t>ACO CA-50, 8,0 MM, VERGALHAO</t>
  </si>
  <si>
    <t xml:space="preserve"> 00000036 </t>
  </si>
  <si>
    <t>ACO CA-60, 4,2 MM, VERGALHAO</t>
  </si>
  <si>
    <t xml:space="preserve"> 00000039 </t>
  </si>
  <si>
    <t>ACO CA-60, 5,0 MM, VERGALHAO</t>
  </si>
  <si>
    <t xml:space="preserve"> 00001743 </t>
  </si>
  <si>
    <t>CUBA ACO INOX (AISI 304) DE EMBUTIR COM VALVULA 3 1/2 ", DE *46 X 30 X 12* CM</t>
  </si>
  <si>
    <t xml:space="preserve"> 00020269 </t>
  </si>
  <si>
    <t>LAVATORIO/CUBA DE EMBUTIR OVAL LOUCA BRANCA SEM LADRAO *50 X 35* CM</t>
  </si>
  <si>
    <t xml:space="preserve"> 95332 </t>
  </si>
  <si>
    <t>CURSO DE CAPACITAÇÃO PARA ELETRICISTA (ENCARGOS COMPLEMENTARES) - HORISTA</t>
  </si>
  <si>
    <t xml:space="preserve"> 00002436 </t>
  </si>
  <si>
    <t>ELETRICISTA</t>
  </si>
  <si>
    <t xml:space="preserve"> 95335 </t>
  </si>
  <si>
    <t>CURSO DE CAPACITAÇÃO PARA ENCANADOR OU BOMBEIRO HIDRÁULICO (ENCARGOS COMPLEMENTARES) - HORISTA</t>
  </si>
  <si>
    <t xml:space="preserve"> 00002696 </t>
  </si>
  <si>
    <t>ENCANADOR OU BOMBEIRO HIDRAULICO</t>
  </si>
  <si>
    <t xml:space="preserve"> 95401 </t>
  </si>
  <si>
    <t>CURSO DE CAPACITAÇÃO PARA ENCARREGADO GERAL (ENCARGOS COMPLEMENTARES) - HORISTA</t>
  </si>
  <si>
    <t xml:space="preserve"> 00004083 </t>
  </si>
  <si>
    <t>ENCARREGADO GERAL DE OBRAS</t>
  </si>
  <si>
    <t xml:space="preserve"> 95403 </t>
  </si>
  <si>
    <t>CURSO DE CAPACITAÇÃO PARA ENGENHEIRO CIVIL DE OBRA PLENO (ENCARGOS COMPLEMENTARES) - HORISTA</t>
  </si>
  <si>
    <t xml:space="preserve"> 00002707 </t>
  </si>
  <si>
    <t>ENGENHEIRO CIVIL DE OBRA PLENO</t>
  </si>
  <si>
    <t xml:space="preserve"> 95337 </t>
  </si>
  <si>
    <t>CURSO DE CAPACITAÇÃO PARA GESSEIRO (ENCARGOS COMPLEMENTARES) - HORISTA</t>
  </si>
  <si>
    <t xml:space="preserve"> 00012872 </t>
  </si>
  <si>
    <t>GESSEIRO</t>
  </si>
  <si>
    <t xml:space="preserve"> 95341 </t>
  </si>
  <si>
    <t>CURSO DE CAPACITAÇÃO PARA MARMORISTA/GRANITEIRO (ENCARGOS COMPLEMENTARES) - HORISTA</t>
  </si>
  <si>
    <t xml:space="preserve"> 00004755 </t>
  </si>
  <si>
    <t>MARMORISTA / GRANITEIRO</t>
  </si>
  <si>
    <t xml:space="preserve"> 95342 </t>
  </si>
  <si>
    <t>CURSO DE CAPACITAÇÃO PARA MECÂNICO DE EQUIPAMENTOS PESADOS (ENCARGOS COMPLEMENTARES) - HORISTA</t>
  </si>
  <si>
    <t xml:space="preserve"> 00004058 </t>
  </si>
  <si>
    <t>MECANICO DE EQUIPAMENTOS PESADOS</t>
  </si>
  <si>
    <t xml:space="preserve"> 95344 </t>
  </si>
  <si>
    <t>CURSO DE CAPACITAÇÃO PARA MONTADOR DE ESTRUTURA METÁLICA (ENCARGOS COMPLEMENTARES) - HORISTA</t>
  </si>
  <si>
    <t xml:space="preserve"> 00025957 </t>
  </si>
  <si>
    <t>MONTADOR DE ESTRUTURAS METALICAS</t>
  </si>
  <si>
    <t xml:space="preserve"> 95346 </t>
  </si>
  <si>
    <t>CURSO DE CAPACITAÇÃO PARA MOTORISTA DE BASCULANTE (ENCARGOS COMPLEMENTARES) - HORISTA</t>
  </si>
  <si>
    <t xml:space="preserve"> 00020020 </t>
  </si>
  <si>
    <t>MOTORISTA DE CAMINHAO-BASCULANTE</t>
  </si>
  <si>
    <t xml:space="preserve"> 95347 </t>
  </si>
  <si>
    <t>CURSO DE CAPACITAÇÃO PARA MOTORISTA DE CAMINHÃO (ENCARGOS COMPLEMENTARES) - HORISTA</t>
  </si>
  <si>
    <t xml:space="preserve"> 00004093 </t>
  </si>
  <si>
    <t>MOTORISTA DE CAMINHAO</t>
  </si>
  <si>
    <t xml:space="preserve"> 95389 </t>
  </si>
  <si>
    <t>CURSO DE CAPACITAÇÃO PARA OPERADOR DE BETONEIRA ESTACIONÁRIA/MISTURADOR (ENCARGOS COMPLEMENTARES) - HORISTA</t>
  </si>
  <si>
    <t xml:space="preserve"> 00037666 </t>
  </si>
  <si>
    <t>OPERADOR DE BETONEIRA ESTACIONARIA/MISTURADOR</t>
  </si>
  <si>
    <t xml:space="preserve"> 95357 </t>
  </si>
  <si>
    <t>CURSO DE CAPACITAÇÃO PARA OPERADOR DE ESCAVADEIRA (ENCARGOS COMPLEMENTARES) - HORISTA</t>
  </si>
  <si>
    <t xml:space="preserve"> 00004234 </t>
  </si>
  <si>
    <t>OPERADOR DE ESCAVADEIRA</t>
  </si>
  <si>
    <t xml:space="preserve"> 95358 </t>
  </si>
  <si>
    <t>CURSO DE CAPACITAÇÃO PARA OPERADOR DE GUINCHO (ENCARGOS COMPLEMENTARES) - HORISTA</t>
  </si>
  <si>
    <t xml:space="preserve"> 00004253 </t>
  </si>
  <si>
    <t>OPERADOR DE GUINCHO</t>
  </si>
  <si>
    <t xml:space="preserve"> 95361 </t>
  </si>
  <si>
    <t>CURSO DE CAPACITAÇÃO PARA OPERADOR DE MARTELETE OU MARTELETEIRO (ENCARGOS COMPLEMENTARES) - HORISTA</t>
  </si>
  <si>
    <t xml:space="preserve"> 00004257 </t>
  </si>
  <si>
    <t>OPERADOR DE MARTELETE OU MARTELETEIRO</t>
  </si>
  <si>
    <t xml:space="preserve"> 95360 </t>
  </si>
  <si>
    <t>CURSO DE CAPACITAÇÃO PARA OPERADOR DE MÁQUINAS E EQUIPAMENTOS (ENCARGOS COMPLEMENTARES) - HORISTA</t>
  </si>
  <si>
    <t xml:space="preserve"> 00004230 </t>
  </si>
  <si>
    <t>OPERADOR DE MAQUINAS E TRATORES DIVERSOS (TERRAPLANAGEM)</t>
  </si>
  <si>
    <t xml:space="preserve"> 95364 </t>
  </si>
  <si>
    <t>CURSO DE CAPACITAÇÃO PARA OPERADOR DE PÁ CARREGADEIRA (ENCARGOS COMPLEMENTARES) - HORISTA</t>
  </si>
  <si>
    <t xml:space="preserve"> 00004248 </t>
  </si>
  <si>
    <t>OPERADOR DE PA CARREGADEIRA</t>
  </si>
  <si>
    <t xml:space="preserve"> 95367 </t>
  </si>
  <si>
    <t>CURSO DE CAPACITAÇÃO PARA OPERADOR DE USINA DE ASFALTO, DE SOLOS OU DE CONCRETO (ENCARGOS COMPLEMENTARES) - HORISTA</t>
  </si>
  <si>
    <t xml:space="preserve"> 00004233 </t>
  </si>
  <si>
    <t>OPERADOR DE USINA DE ASFALTO, DE SOLOS OU DE CONCRETO</t>
  </si>
  <si>
    <t xml:space="preserve"> 95371 </t>
  </si>
  <si>
    <t>CURSO DE CAPACITAÇÃO PARA PEDREIRO (ENCARGOS COMPLEMENTARES) - HORISTA</t>
  </si>
  <si>
    <t xml:space="preserve"> 00004750 </t>
  </si>
  <si>
    <t>PEDREIRO</t>
  </si>
  <si>
    <t xml:space="preserve"> 95372 </t>
  </si>
  <si>
    <t>CURSO DE CAPACITAÇÃO PARA PINTOR (ENCARGOS COMPLEMENTARES) - HORISTA</t>
  </si>
  <si>
    <t xml:space="preserve"> 00004783 </t>
  </si>
  <si>
    <t>PINTOR</t>
  </si>
  <si>
    <t xml:space="preserve"> 95375 </t>
  </si>
  <si>
    <t>CURSO DE CAPACITAÇÃO PARA POCEIRO (ENCARGOS COMPLEMENTARES) - HORISTA</t>
  </si>
  <si>
    <t xml:space="preserve"> 00004752 </t>
  </si>
  <si>
    <t>POCEIRO / ESCAVADOR DE VALAS E TUBULOES</t>
  </si>
  <si>
    <t xml:space="preserve"> 95377 </t>
  </si>
  <si>
    <t>CURSO DE CAPACITAÇÃO PARA SERRALHEIRO (ENCARGOS COMPLEMENTARES) - HORISTA</t>
  </si>
  <si>
    <t xml:space="preserve"> 00006110 </t>
  </si>
  <si>
    <t>SERRALHEIRO</t>
  </si>
  <si>
    <t xml:space="preserve"> 95378 </t>
  </si>
  <si>
    <t>CURSO DE CAPACITAÇÃO PARA SERVENTE (ENCARGOS COMPLEMENTARES) - HORISTA</t>
  </si>
  <si>
    <t xml:space="preserve"> 00006111 </t>
  </si>
  <si>
    <t>SERVENTE DE OBRAS</t>
  </si>
  <si>
    <t xml:space="preserve"> 95385 </t>
  </si>
  <si>
    <t>CURSO DE CAPACITAÇÃO PARA TELHADISTA (ENCARGOS COMPLEMENTARES) - HORISTA</t>
  </si>
  <si>
    <t xml:space="preserve"> 00012869 </t>
  </si>
  <si>
    <t>TELHADOR</t>
  </si>
  <si>
    <t xml:space="preserve"> 00040820 </t>
  </si>
  <si>
    <t>TOPOGRAFO (MENSALISTA)</t>
  </si>
  <si>
    <t xml:space="preserve"> 95386 </t>
  </si>
  <si>
    <t>CURSO DE CAPACITAÇÃO PARA TRATORISTA (ENCARGOS COMPLEMENTARES) - HORISTA</t>
  </si>
  <si>
    <t xml:space="preserve"> 00004237 </t>
  </si>
  <si>
    <t>OPERADOR DE TRATOR - EXCLUSIVE AGROPECUARIA</t>
  </si>
  <si>
    <t xml:space="preserve"> 95387 </t>
  </si>
  <si>
    <t>CURSO DE CAPACITAÇÃO PARA VIDRACEIRO (ENCARGOS COMPLEMENTARES) - HORISTA</t>
  </si>
  <si>
    <t xml:space="preserve"> 00010489 </t>
  </si>
  <si>
    <t>VIDRACEIRO</t>
  </si>
  <si>
    <t xml:space="preserve"> 00000301 </t>
  </si>
  <si>
    <t>ANEL BORRACHA PARA TUBO ESGOTO PREDIAL, DN 100 MM (NBR 5688)</t>
  </si>
  <si>
    <t xml:space="preserve"> 00038423 </t>
  </si>
  <si>
    <t>CURVA DE PVC, 90 GRAUS, SERIE R, DN 100 MM, PARA ESGOTO PREDIAL</t>
  </si>
  <si>
    <t xml:space="preserve"> 00001966 </t>
  </si>
  <si>
    <t>CURVA PVC CURTA 90 GRAUS, 100 MM, PARA ESGOTO PREDIAL</t>
  </si>
  <si>
    <t xml:space="preserve"> 00000297 </t>
  </si>
  <si>
    <t>ANEL BORRACHA PARA TUBO ESGOTO PREDIAL DN 75 MM (NBR 5688)</t>
  </si>
  <si>
    <t xml:space="preserve"> 00001951 </t>
  </si>
  <si>
    <t>CURVA PVC CURTA 90 GRAUS, DN 75 MM, PARA ESGOTO PREDIAL</t>
  </si>
  <si>
    <t xml:space="preserve"> 90776 </t>
  </si>
  <si>
    <t>ENCARREGADO GERAL COM ENCARGOS COMPLEMENTARES</t>
  </si>
  <si>
    <t xml:space="preserve"> 00043487 </t>
  </si>
  <si>
    <t xml:space="preserve"> 00043463 </t>
  </si>
  <si>
    <t xml:space="preserve"> 90778 </t>
  </si>
  <si>
    <t xml:space="preserve"> 00036150 </t>
  </si>
  <si>
    <t>AVENTAL DE SEGURANCA DE RASPA DE COURO 1,00 X 0,60 M</t>
  </si>
  <si>
    <t xml:space="preserve"> 00012893 </t>
  </si>
  <si>
    <t>BOTA DE SEGURANCA COM BIQUEIRA DE ACO E COLARINHO ACOLCHOADO</t>
  </si>
  <si>
    <t>PAR</t>
  </si>
  <si>
    <t xml:space="preserve"> 00012892 </t>
  </si>
  <si>
    <t>LUVA RASPA DE COURO, CANO CURTO (PUNHO *7* CM)</t>
  </si>
  <si>
    <t xml:space="preserve"> 00036146 </t>
  </si>
  <si>
    <t>PROTETOR SOLAR FPS 30, EMBALAGEM 2 LITROS</t>
  </si>
  <si>
    <t xml:space="preserve"> 00036144 </t>
  </si>
  <si>
    <t>RESPIRADOR DESCARTAVEL SEM VALVULA DE EXALACAO, PFF 1</t>
  </si>
  <si>
    <t xml:space="preserve"> 00036153 </t>
  </si>
  <si>
    <t>TALABARTE DE SEGURANCA, 2 MOSQUETOES TRAVA DUPLA *53* MM DE ABERTURA, COM ABSORVEDOR DE ENERGIA</t>
  </si>
  <si>
    <t xml:space="preserve"> 00036149 </t>
  </si>
  <si>
    <t>TRAVA-QUEDAS EM ACO PARA CORDA DE 12 MM, EXTENSOR DE 25 X 300 MM, COM MOSQUETAO TIPO GANCHO TRAVA DUPLA</t>
  </si>
  <si>
    <t xml:space="preserve"> 00001350 </t>
  </si>
  <si>
    <t>CHAPA DE MADEIRA COMPENSADA RESINADA PARA FORMA DE CONCRETO, DE *2,2 X 1,1* M, E = 10 MM</t>
  </si>
  <si>
    <t xml:space="preserve"> 00034492 </t>
  </si>
  <si>
    <t>CONCRETO USINADO BOMBEAVEL, CLASSE DE RESISTENCIA C20, COM BRITA 0 E 1, SLUMP = 100 +/- 20 MM, EXCLUI SERVICO DE BOMBEAMENTO (NBR 8953)</t>
  </si>
  <si>
    <t xml:space="preserve"> 00002736 </t>
  </si>
  <si>
    <t>MADEIRA ROLICA SEM TRATAMENTO, EUCALIPTO OU EQUIVALENTE DA REGIAO, H = 3 M, D = 20 A 24 CM (PARA ESCORAMENTO)</t>
  </si>
  <si>
    <t xml:space="preserve"> 00003993 </t>
  </si>
  <si>
    <t>TABUA DE MADEIRA APARELHADA *2,5 X 15* CM, MACARANDUBA, ANGELIM OU EQUIVALENTE DA REGIAO</t>
  </si>
  <si>
    <t xml:space="preserve"> 92263 </t>
  </si>
  <si>
    <t>FABRICAÇÃO DE FÔRMA PARA PILARES E ESTRUTURAS SIMILARES, EM CHAPA DE MADEIRA COMPENSADA RESINADA, E = 17 MM. AF_12/2015</t>
  </si>
  <si>
    <t xml:space="preserve"> 00001358 </t>
  </si>
  <si>
    <t>CHAPA DE MADEIRA COMPENSADA RESINADA PARA FORMA DE CONCRETO, DE *2,2 X 1,1* M, E = 17 MM</t>
  </si>
  <si>
    <t xml:space="preserve"> 00001345 </t>
  </si>
  <si>
    <t>CHAPA DE MADEIRA COMPENSADA PLASTIFICADA PARA FORMA DE CONCRETO, DE 2,20 x 1,10 M, E = 18 MM</t>
  </si>
  <si>
    <t xml:space="preserve"> 00004350 </t>
  </si>
  <si>
    <t>BUCHA DE NYLON, DIAMETRO DO FURO 8 MM, COMPRIMENTO 40 MM, COM PARAFUSO DE ROSCA SOBERBA, CABECA CHATA, FENDA SIMPLES, 4,8 X 50 MM</t>
  </si>
  <si>
    <t xml:space="preserve"> 00014153 </t>
  </si>
  <si>
    <t>FITA METALICA PERFURADA, L = *18* MM, ROLO DE 30 M, CARGA RECOMENDADA = *30* KGF</t>
  </si>
  <si>
    <t xml:space="preserve"> 00000392 </t>
  </si>
  <si>
    <t>ABRACADEIRA EM ACO PARA AMARRACAO DE ELETRODUTOS, TIPO D, COM 1/2" E PARAFUSO DE FIXACAO</t>
  </si>
  <si>
    <t xml:space="preserve"> 93277 </t>
  </si>
  <si>
    <t>GUINCHO ELÉTRICO DE COLUNA, CAPACIDADE 400 KG, COM MOTO FREIO, MOTOR TRIFÁSICO DE 1,25 CV - DEPRECIAÇÃO. AF_03/2016</t>
  </si>
  <si>
    <t xml:space="preserve"> 93278 </t>
  </si>
  <si>
    <t>GUINCHO ELÉTRICO DE COLUNA, CAPACIDADE 400 KG, COM MOTO FREIO, MOTOR TRIFÁSICO DE 1,25 CV - JUROS. AF_03/2016</t>
  </si>
  <si>
    <t xml:space="preserve"> 88295 </t>
  </si>
  <si>
    <t>OPERADOR DE GUINCHO COM ENCARGOS COMPLEMENTARES</t>
  </si>
  <si>
    <t xml:space="preserve"> 93279 </t>
  </si>
  <si>
    <t>GUINCHO ELÉTRICO DE COLUNA, CAPACIDADE 400 KG, COM MOTO FREIO, MOTOR TRIFÁSICO DE 1,25 CV - MANUTENÇÃO. AF_03/2016</t>
  </si>
  <si>
    <t xml:space="preserve"> 93280 </t>
  </si>
  <si>
    <t>GUINCHO ELÉTRICO DE COLUNA, CAPACIDADE 400 KG, COM MOTO FREIO, MOTOR TRIFÁSICO DE 1,25 CV - MATERIAIS NA OPERAÇÃO. AF_03/2016</t>
  </si>
  <si>
    <t xml:space="preserve"> 00036487 </t>
  </si>
  <si>
    <t>GUINCHO ELETRICO DE COLUNA, CAPACIDADE 400 KG, COM MOTO FREIO, MOTOR TRIFASICO DE 1,25 CV</t>
  </si>
  <si>
    <t xml:space="preserve"> 00003528 </t>
  </si>
  <si>
    <t>JOELHO PVC, SOLDAVEL, PB, 45 GRAUS, DN 100 MM, PARA ESGOTO PREDIAL</t>
  </si>
  <si>
    <t xml:space="preserve"> 00000305 </t>
  </si>
  <si>
    <t>ANEL BORRACHA, PARA TUBO PVC, REDE COLETOR ESGOTO, DN 150 MM (NBR 7362)</t>
  </si>
  <si>
    <t xml:space="preserve"> 00020128 </t>
  </si>
  <si>
    <t>JOELHO PVC LEVE, 45 GRAUS, DN 150 MM, PARA ESGOTO PREDIAL</t>
  </si>
  <si>
    <t xml:space="preserve"> 00003516 </t>
  </si>
  <si>
    <t>JOELHO PVC, SOLDAVEL, BB, 45 GRAUS, DN 40 MM, PARA ESGOTO PREDIAL</t>
  </si>
  <si>
    <t xml:space="preserve"> 00000296 </t>
  </si>
  <si>
    <t>ANEL BORRACHA PARA TUBO ESGOTO PREDIAL DN 50 MM (NBR 5688)</t>
  </si>
  <si>
    <t xml:space="preserve"> 00003518 </t>
  </si>
  <si>
    <t>JOELHO PVC, SOLDAVEL, PB, 45 GRAUS, DN 50 MM, PARA ESGOTO PREDIAL</t>
  </si>
  <si>
    <t xml:space="preserve"> 00003519 </t>
  </si>
  <si>
    <t>JOELHO PVC, SOLDAVEL, PB, 45 GRAUS, DN 75 MM, PARA ESGOTO PREDIAL</t>
  </si>
  <si>
    <t xml:space="preserve"> 00003499 </t>
  </si>
  <si>
    <t>JOELHO, PVC SOLDAVEL, 45 GRAUS, 20 MM, PARA AGUA FRIA PREDIAL</t>
  </si>
  <si>
    <t xml:space="preserve"> 00003501 </t>
  </si>
  <si>
    <t>JOELHO, PVC SOLDAVEL, 45 GRAUS, 32 MM, PARA AGUA FRIA PREDIAL</t>
  </si>
  <si>
    <t xml:space="preserve"> 00003502 </t>
  </si>
  <si>
    <t>JOELHO, PVC SOLDAVEL, 45 GRAUS, 40 MM, PARA AGUA FRIA PREDIAL</t>
  </si>
  <si>
    <t xml:space="preserve"> 00003503 </t>
  </si>
  <si>
    <t>JOELHO, PVC SOLDAVEL, 45 GRAUS, 50 MM, PARA AGUA FRIA PREDIAL</t>
  </si>
  <si>
    <t xml:space="preserve"> 00003477 </t>
  </si>
  <si>
    <t>JOELHO, PVC SOLDAVEL, 45 GRAUS, 60 MM, PARA AGUA FRIA PREDIAL</t>
  </si>
  <si>
    <t xml:space="preserve"> 00003478 </t>
  </si>
  <si>
    <t>JOELHO, PVC SOLDAVEL, 45 GRAUS, 75 MM, PARA AGUA FRIA PREDIAL</t>
  </si>
  <si>
    <t xml:space="preserve"> 00003525 </t>
  </si>
  <si>
    <t>JOELHO, PVC SOLDAVEL, 45 GRAUS, 85 MM, PARA AGUA FRIA PREDIAL</t>
  </si>
  <si>
    <t xml:space="preserve"> 00003517 </t>
  </si>
  <si>
    <t>JOELHO PVC, SOLDAVEL, BB, 90 GRAUS, DN 40 MM, PARA ESGOTO PREDIAL</t>
  </si>
  <si>
    <t xml:space="preserve"> 00003526 </t>
  </si>
  <si>
    <t>JOELHO PVC, SOLDAVEL, PB, 90 GRAUS, DN 50 MM, PARA ESGOTO PREDIAL</t>
  </si>
  <si>
    <t xml:space="preserve"> 00003509 </t>
  </si>
  <si>
    <t>JOELHO PVC, SOLDAVEL, PB, 90 GRAUS, DN 75 MM, PARA ESGOTO PREDIAL</t>
  </si>
  <si>
    <t xml:space="preserve"> 00003542 </t>
  </si>
  <si>
    <t>JOELHO PVC, SOLDAVEL, 90 GRAUS, 20 MM, PARA AGUA FRIA PREDIAL</t>
  </si>
  <si>
    <t xml:space="preserve"> 00003536 </t>
  </si>
  <si>
    <t>JOELHO PVC, SOLDAVEL, 90 GRAUS, 32 MM, PARA AGUA FRIA PREDIAL</t>
  </si>
  <si>
    <t xml:space="preserve"> 00003535 </t>
  </si>
  <si>
    <t>JOELHO PVC, SOLDAVEL, 90 GRAUS, 40 MM, PARA AGUA FRIA PREDIAL</t>
  </si>
  <si>
    <t xml:space="preserve"> 00003540 </t>
  </si>
  <si>
    <t>JOELHO PVC, SOLDAVEL, 90 GRAUS, 50 MM, PARA AGUA FRIA PREDIAL</t>
  </si>
  <si>
    <t xml:space="preserve"> 00003539 </t>
  </si>
  <si>
    <t>JOELHO PVC, SOLDAVEL, 90 GRAUS, 60 MM, PARA AGUA FRIA PREDIAL</t>
  </si>
  <si>
    <t xml:space="preserve"> 00003511 </t>
  </si>
  <si>
    <t>JOELHO, PVC SOLDAVEL, 90 GRAUS, 75 MM, PARA AGUA FRIA PREDIAL</t>
  </si>
  <si>
    <t xml:space="preserve"> 00003513 </t>
  </si>
  <si>
    <t>JOELHO PVC, SOLDAVEL, 90 GRAUS, 85 MM, PARA AGUA FRIA PREDIAL</t>
  </si>
  <si>
    <t xml:space="preserve"> 00003670 </t>
  </si>
  <si>
    <t>JUNCAO SIMPLES, PVC, 45 GRAUS, DN 100 X 100 MM, SERIE NORMAL PARA ESGOTO PREDIAL</t>
  </si>
  <si>
    <t xml:space="preserve"> 00003666 </t>
  </si>
  <si>
    <t>JUNCAO SIMPLES, PVC, 45 GRAUS, DN 40 X 40 MM, SERIE NORMAL PARA ESGOTO PREDIAL</t>
  </si>
  <si>
    <t xml:space="preserve"> 00003658 </t>
  </si>
  <si>
    <t>JUNCAO SIMPLES, PVC, DN 75 X 75 MM, SERIE NORMAL PARA ESGOTO PREDIAL</t>
  </si>
  <si>
    <t xml:space="preserve"> 89353 </t>
  </si>
  <si>
    <t>REGISTRO DE GAVETA BRUTO, LATÃO, ROSCÁVEL, 3/4", FORNECIDO E INSTALADO EM RAMAL DE ÁGUA. AF_12/2014</t>
  </si>
  <si>
    <t xml:space="preserve"> 00003855 </t>
  </si>
  <si>
    <t>LUVA SOLDAVEL COM BUCHA DE LATAO, PVC, 20 MM X 1/2"</t>
  </si>
  <si>
    <t xml:space="preserve"> 00003868 </t>
  </si>
  <si>
    <t>LUVA DE REDUCAO SOLDAVEL, PVC, 25 MM X 20 MM, PARA AGUA FRIA PREDIAL</t>
  </si>
  <si>
    <t xml:space="preserve"> 00003869 </t>
  </si>
  <si>
    <t>LUVA DE REDUCAO SOLDAVEL, PVC, 32 MM X 25 MM, PARA AGUA FRIA PREDIAL</t>
  </si>
  <si>
    <t xml:space="preserve"> 00003872 </t>
  </si>
  <si>
    <t>LUVA DE REDUCAO SOLDAVEL, PVC, 40 MM X 32 MM, PARA AGUA FRIA PREDIAL</t>
  </si>
  <si>
    <t xml:space="preserve"> 00003899 </t>
  </si>
  <si>
    <t>LUVA SIMPLES, PVC, SOLDAVEL, DN 100 MM, SERIE NORMAL, PARA ESGOTO PREDIAL</t>
  </si>
  <si>
    <t xml:space="preserve"> 00003897 </t>
  </si>
  <si>
    <t>LUVA SIMPLES, PVC, SOLDAVEL, DN 40 MM, SERIE NORMAL, PARA ESGOTO PREDIAL</t>
  </si>
  <si>
    <t xml:space="preserve"> 00003875 </t>
  </si>
  <si>
    <t>LUVA SIMPLES, PVC, SOLDAVEL, DN 50 MM, SERIE NORMAL, PARA ESGOTO PREDIAL</t>
  </si>
  <si>
    <t xml:space="preserve"> 00003898 </t>
  </si>
  <si>
    <t>LUVA SIMPLES, PVC, SOLDAVEL, DN 75 MM, SERIE NORMAL, PARA ESGOTO PREDIAL</t>
  </si>
  <si>
    <t xml:space="preserve"> 00003861 </t>
  </si>
  <si>
    <t>LUVA PVC SOLDAVEL, 20 MM, PARA AGUA FRIA PREDIAL</t>
  </si>
  <si>
    <t xml:space="preserve"> 00003904 </t>
  </si>
  <si>
    <t>LUVA PVC SOLDAVEL, 25 MM, PARA AGUA FRIA PREDIAL</t>
  </si>
  <si>
    <t xml:space="preserve"> 00003903 </t>
  </si>
  <si>
    <t>LUVA PVC SOLDAVEL, 32 MM, PARA AGUA FRIA PREDIAL</t>
  </si>
  <si>
    <t xml:space="preserve"> 00003862 </t>
  </si>
  <si>
    <t>LUVA PVC SOLDAVEL, 40 MM, PARA AGUA FRIA PREDIAL</t>
  </si>
  <si>
    <t xml:space="preserve"> 00003863 </t>
  </si>
  <si>
    <t>LUVA PVC SOLDAVEL, 50 MM, PARA AGUA FRIA PREDIAL</t>
  </si>
  <si>
    <t xml:space="preserve"> 00003864 </t>
  </si>
  <si>
    <t>LUVA PVC SOLDAVEL, 60 MM, PARA AGUA FRIA PREDIAL</t>
  </si>
  <si>
    <t xml:space="preserve"> 00003865 </t>
  </si>
  <si>
    <t>LUVA PVC SOLDAVEL, 75 MM, PARA AGUA FRIA PREDIAL</t>
  </si>
  <si>
    <t xml:space="preserve"> 00003866 </t>
  </si>
  <si>
    <t>LUVA PVC SOLDAVEL, 85 MM, PARA AGUA FRIA PREDIAL</t>
  </si>
  <si>
    <t xml:space="preserve"> 95114 </t>
  </si>
  <si>
    <t>MARTELETE OU ROMPEDOR PNEUMÁTICO MANUAL, 28 KG, COM SILENCIADOR - DEPRECIAÇÃO. AF_07/2016</t>
  </si>
  <si>
    <t xml:space="preserve"> 95115 </t>
  </si>
  <si>
    <t>MARTELETE OU ROMPEDOR PNEUMÁTICO MANUAL, 28 KG, COM SILENCIADOR - JUROS. AF_07/2016</t>
  </si>
  <si>
    <t xml:space="preserve"> 53863 </t>
  </si>
  <si>
    <t>MARTELETE OU ROMPEDOR PNEUMÁTICO MANUAL, 28 KG, COM SILENCIADOR - MANUTENÇÃO. AF_07/2016</t>
  </si>
  <si>
    <t xml:space="preserve"> 00041898 </t>
  </si>
  <si>
    <t>MARTELO DEMOLIDOR PNEUMATICO MANUAL, PESO  DE 28 KG, COM SILENCIADOR</t>
  </si>
  <si>
    <t xml:space="preserve"> 88387 </t>
  </si>
  <si>
    <t>MISTURADOR DE ARGAMASSA, EIXO HORIZONTAL, CAPACIDADE DE MISTURA 300 KG, MOTOR ELÉTRICO POTÊNCIA 5 CV - DEPRECIAÇÃO. AF_06/2014</t>
  </si>
  <si>
    <t xml:space="preserve"> 88389 </t>
  </si>
  <si>
    <t>MISTURADOR DE ARGAMASSA, EIXO HORIZONTAL, CAPACIDADE DE MISTURA 300 KG, MOTOR ELÉTRICO POTÊNCIA 5 CV - JUROS. AF_06/2014</t>
  </si>
  <si>
    <t xml:space="preserve"> 88390 </t>
  </si>
  <si>
    <t>MISTURADOR DE ARGAMASSA, EIXO HORIZONTAL, CAPACIDADE DE MISTURA 300 KG, MOTOR ELÉTRICO POTÊNCIA 5 CV - MANUTENÇÃO. AF_06/2014</t>
  </si>
  <si>
    <t xml:space="preserve"> 88391 </t>
  </si>
  <si>
    <t>MISTURADOR DE ARGAMASSA, EIXO HORIZONTAL, CAPACIDADE DE MISTURA 300 KG, MOTOR ELÉTRICO POTÊNCIA 5 CV - MATERIAIS NA OPERAÇÃO. AF_06/2014</t>
  </si>
  <si>
    <t xml:space="preserve"> 00037544 </t>
  </si>
  <si>
    <t>MISTURADOR DE ARGAMASSA, EIXO HORIZONTAL, CAPACIDADE DE MISTURA 300 KG, MOTOR ELETRICO TRIFASICO 220/380 V, POTENCIA 5 CV</t>
  </si>
  <si>
    <t xml:space="preserve"> 00040271 </t>
  </si>
  <si>
    <t>LOCACAO DE APRUMADOR METALICO DE PILAR, COM ALTURA E ANGULO REGULAVEIS, EXTENSAO DE *1,50* A *2,80* M</t>
  </si>
  <si>
    <t xml:space="preserve"> 88294 </t>
  </si>
  <si>
    <t>OPERADOR DE ESCAVADEIRA COM ENCARGOS COMPLEMENTARES</t>
  </si>
  <si>
    <t xml:space="preserve"> 88301 </t>
  </si>
  <si>
    <t>OPERADOR DE PÁ CARREGADEIRA COM ENCARGOS COMPLEMENTARES</t>
  </si>
  <si>
    <t xml:space="preserve"> 00009836 </t>
  </si>
  <si>
    <t>TUBO PVC  SERIE NORMAL, DN 100 MM, PARA ESGOTO  PREDIAL (NBR 5688)</t>
  </si>
  <si>
    <t xml:space="preserve"> 00009837 </t>
  </si>
  <si>
    <t>TUBO PVC SERIE NORMAL, DN 75 MM, PARA ESGOTO PREDIAL (NBR 5688)</t>
  </si>
  <si>
    <t xml:space="preserve"> 00009835 </t>
  </si>
  <si>
    <t>TUBO PVC  SERIE NORMAL, DN 40 MM, PARA ESGOTO  PREDIAL (NBR 5688)</t>
  </si>
  <si>
    <t xml:space="preserve"> 90676 </t>
  </si>
  <si>
    <t>PERFURATRIZ HIDRÁULICA SOBRE CAMINHÃO COM TRADO CURTO ACOPLADO, PROFUNDIDADE MÁXIMA DE 20 M, DIÂMETRO MÁXIMO DE 1500 MM, POTÊNCIA INSTALADA DE 137 HP, MESA ROTATIVA COM TORQUE MÁXIMO DE 30 KNM - DEPRECIAÇÃO. AF_06/2015</t>
  </si>
  <si>
    <t xml:space="preserve"> 90677 </t>
  </si>
  <si>
    <t>PERFURATRIZ HIDRÁULICA SOBRE CAMINHÃO COM TRADO CURTO ACOPLADO, PROFUNDIDADE MÁXIMA DE 20 M, DIÂMETRO MÁXIMO DE 1500 MM, POTÊNCIA INSTALADA DE 137 HP, MESA ROTATIVA COM TORQUE MÁXIMO DE 30 KNM - JUROS. AF_06/2015</t>
  </si>
  <si>
    <t xml:space="preserve"> 91021 </t>
  </si>
  <si>
    <t>PERFURATRIZ HIDRÁULICA SOBRE CAMINHÃO COM TRADO CURTO ACOPLADO, PROFUNDIDADE MÁXIMA DE 20 M, DIÂMETRO MÁXIMO DE 1500 MM, POTÊNCIA INSTALADA DE 137 HP, MESA ROTATIVA COM TORQUE MÁXIMO DE 30 KNM - IMPOSTOS E SEGUROS. AF_06/2015</t>
  </si>
  <si>
    <t xml:space="preserve"> 90678 </t>
  </si>
  <si>
    <t>PERFURATRIZ HIDRÁULICA SOBRE CAMINHÃO COM TRADO CURTO ACOPLADO, PROFUNDIDADE MÁXIMA DE 20 M, DIÂMETRO MÁXIMO DE 1500 MM, POTÊNCIA INSTALADA DE 137 HP, MESA ROTATIVA COM TORQUE MÁXIMO DE 30 KNM - MANUTENÇÃO. AF_06/2015</t>
  </si>
  <si>
    <t xml:space="preserve"> 90679 </t>
  </si>
  <si>
    <t>PERFURATRIZ HIDRÁULICA SOBRE CAMINHÃO COM TRADO CURTO ACOPLADO, PROFUNDIDADE MÁXIMA DE 20 M, DIÂMETRO MÁXIMO DE 1500 MM, POTÊNCIA INSTALADA DE 137 HP, MESA ROTATIVA COM TORQUE MÁXIMO DE 30 KNM - MATERIAIS NA OPERAÇÃO. AF_06/2015</t>
  </si>
  <si>
    <t xml:space="preserve"> 00037755 </t>
  </si>
  <si>
    <t>CAMINHAO TRUCADO, PESO BRUTO TOTAL 22000 KG, CARGA UTIL MAXIMA 15350 KG, DISTANCIA ENTRE EIXOS 5,17 M, POTENCIA 238 CV (INCLUI CABINE E CHASSI, NAO INCLUI CARROCERIA)</t>
  </si>
  <si>
    <t xml:space="preserve"> 00038543 </t>
  </si>
  <si>
    <t>PERFURATRIZ HIDRAULICA COM TRADO CURTO ACOPLADO, PROFUNDIDADE MAXIMA DE 20 M, DIAMETRO MAXIMO DE 1500 MM, POTENCIA INSTALADA DE 137 HP, MESA ROTATIVA COM TORQUE MAXIMO DE 30 KNM (INCLUI MONTAGEM, NAO INCLUI CAMINHAO)</t>
  </si>
  <si>
    <t xml:space="preserve"> 00020247 </t>
  </si>
  <si>
    <t>PREGO DE ACO POLIDO COM CABECA 15 X 15 (1 1/4 X 13)</t>
  </si>
  <si>
    <t xml:space="preserve"> 00043490 </t>
  </si>
  <si>
    <t>EPI - FAMILIA PINTOR - HORISTA (ENCARGOS COMPLEMENTARES - COLETADO CAIXA)</t>
  </si>
  <si>
    <t xml:space="preserve"> 00043466 </t>
  </si>
  <si>
    <t>FERRAMENTAS - FAMILIA PINTOR - HORISTA (ENCARGOS COMPLEMENTARES - COLETADO CAIXA)</t>
  </si>
  <si>
    <t xml:space="preserve"> 95214 </t>
  </si>
  <si>
    <t>PULVERIZADOR DE TINTA ELÉTRICO/MÁQUINA DE PINTURA AIRLESS, VAZÃO 2 L/MIN - DEPRECIAÇÃO. AF_08/2016</t>
  </si>
  <si>
    <t xml:space="preserve"> 95215 </t>
  </si>
  <si>
    <t>PULVERIZADOR DE TINTA ELÉTRICO/MÁQUINA DE PINTURA AIRLESS, VAZÃO 2 L/MIN - JUROS. AF_08/2016</t>
  </si>
  <si>
    <t xml:space="preserve"> 95216 </t>
  </si>
  <si>
    <t>PULVERIZADOR DE TINTA ELÉTRICO/MÁQUINA DE PINTURA AIRLESS, VAZÃO 2 L/MIN - MANUTENÇÃO. AF_08/2016</t>
  </si>
  <si>
    <t xml:space="preserve"> 95217 </t>
  </si>
  <si>
    <t>PULVERIZADOR DE TINTA ELÉTRICO/MÁQUINA DE PINTURA AIRLESS, VAZÃO 2 L/MIN - MATERIAIS NA OPERAÇÃO. AF_08/2016</t>
  </si>
  <si>
    <t xml:space="preserve"> 00041757 </t>
  </si>
  <si>
    <t>PULVERIZADOR DE TINTA ELETRICO / MAQUINA DE PINTURA AIRLESS, VAZAO *2* L/MIN (COLETADO CAIXA)</t>
  </si>
  <si>
    <t xml:space="preserve"> 53857 </t>
  </si>
  <si>
    <t>PÁ CARREGADEIRA SOBRE RODAS, POTÊNCIA LÍQUIDA 128 HP, CAPACIDADE DA CAÇAMBA 1,7 A 2,8 M3, PESO OPERACIONAL 11632 KG - MANUTENÇÃO. AF_06/2014</t>
  </si>
  <si>
    <t xml:space="preserve"> 53858 </t>
  </si>
  <si>
    <t>PÁ CARREGADEIRA SOBRE RODAS, POTÊNCIA LÍQUIDA 128 HP, CAPACIDADE DA CAÇAMBA 1,7 A 2,8 M3, PESO OPERACIONAL 11632 KG - MATERIAIS NA OPERAÇÃO. AF_06/2014</t>
  </si>
  <si>
    <t xml:space="preserve"> 89128 </t>
  </si>
  <si>
    <t>PÁ CARREGADEIRA SOBRE RODAS, POTÊNCIA LÍQUIDA 128 HP, CAPACIDADE DA CAÇAMBA 1,7 A 2,8 M3, PESO OPERACIONAL 11632 KG - DEPRECIAÇÃO. AF_06/2014</t>
  </si>
  <si>
    <t xml:space="preserve"> 89129 </t>
  </si>
  <si>
    <t>PÁ CARREGADEIRA SOBRE RODAS, POTÊNCIA LÍQUIDA 128 HP, CAPACIDADE DA CAÇAMBA 1,7 A 2,8 M3, PESO OPERACIONAL 11632 KG - JUROS. AF_06/2014</t>
  </si>
  <si>
    <t xml:space="preserve"> 00004262 </t>
  </si>
  <si>
    <t>PA CARREGADEIRA SOBRE RODAS, POTENCIA LIQUIDA 128 HP, CAPACIDADE DA CACAMBA DE 1,7 A 2,8 M3, PESO OPERACIONAL DE 11632 KG</t>
  </si>
  <si>
    <t xml:space="preserve"> 00006016 </t>
  </si>
  <si>
    <t>REGISTRO GAVETA BRUTO EM LATAO FORJADO, BITOLA 3/4 " (REF 1509)</t>
  </si>
  <si>
    <t xml:space="preserve"> 89011 </t>
  </si>
  <si>
    <t>RETROESCAVADEIRA SOBRE RODAS COM CARREGADEIRA, TRAÇÃO 4X4, POTÊNCIA LÍQ. 72 HP, CAÇAMBA CARREG. CAP. MÍN. 0,79 M3, CAÇAMBA RETRO CAP. 0,18 M3, PESO OPERACIONAL MÍN. 7.140 KG, PROFUNDIDADE ESCAVAÇÃO MÁX. 4,50 M - DEPRECIAÇÃO. AF_06/2014</t>
  </si>
  <si>
    <t xml:space="preserve"> 89012 </t>
  </si>
  <si>
    <t>RETROESCAVADEIRA SOBRE RODAS COM CARREGADEIRA, TRAÇÃO 4X4, POTÊNCIA LÍQ. 72 HP, CAÇAMBA CARREG. CAP. MÍN. 0,79 M3, CAÇAMBA RETRO CAP. 0,18 M3, PESO OPERACIONAL MÍN. 7.140 KG, PROFUNDIDADE ESCAVAÇÃO MÁX. 4,50 M - JUROS. AF_06/2014</t>
  </si>
  <si>
    <t xml:space="preserve"> 5735 </t>
  </si>
  <si>
    <t>RETROESCAVADEIRA SOBRE RODAS COM CARREGADEIRA, TRAÇÃO 4X4, POTÊNCIA LÍQ. 72 HP, CAÇAMBA CARREG. CAP. MÍN. 0,79 M3, CAÇAMBA RETRO CAP. 0,18 M3, PESO OPERACIONAL MÍN. 7.140 KG, PROFUNDIDADE ESCAVAÇÃO MÁX. 4,50 M - MANUTENÇÃO. AF_06/2014</t>
  </si>
  <si>
    <t xml:space="preserve"> 5736 </t>
  </si>
  <si>
    <t>RETROESCAVADEIRA SOBRE RODAS COM CARREGADEIRA, TRAÇÃO 4X4, POTÊNCIA LÍQ. 72 HP, CAÇAMBA CARREG. CAP. MÍN. 0,79 M3, CAÇAMBA RETRO CAP. 0,18 M3, PESO OPERACIONAL MÍN. 7.140 KG, PROFUNDIDADE ESCAVAÇÃO MÁX. 4,50 M - MATERIAIS NA OPERAÇÃO. AF_06/2014</t>
  </si>
  <si>
    <t xml:space="preserve"> 00006046 </t>
  </si>
  <si>
    <t>RETROESCAVADEIRA SOBRE RODAS COM CARREGADEIRA, TRACAO 4 X 4, POTENCIA LIQUIDA 72 HP, PESO OPERACIONAL MINIMO DE 7140 KG, CAPACIDADE MINIMA DA CARREGADEIRA DE 0,79 M3 E DA RETROESCAVADEIRA MINIMA DE 0,18 M3, PROFUNDIDADE DE ESCAVACAO MAXIMA DE 4,50 M</t>
  </si>
  <si>
    <t xml:space="preserve"> 88857 </t>
  </si>
  <si>
    <t>RETROESCAVADEIRA SOBRE RODAS COM CARREGADEIRA, TRAÇÃO 4X4, POTÊNCIA LÍQ. 88 HP, CAÇAMBA CARREG. CAP. MÍN. 1 M3, CAÇAMBA RETRO CAP. 0,26 M3, PESO OPERACIONAL MÍN. 6.674 KG, PROFUNDIDADE ESCAVAÇÃO MÁX. 4,37 M - DEPRECIAÇÃO. AF_06/2014</t>
  </si>
  <si>
    <t xml:space="preserve"> 88858 </t>
  </si>
  <si>
    <t>RETROESCAVADEIRA SOBRE RODAS COM CARREGADEIRA, TRAÇÃO 4X4, POTÊNCIA LÍQ. 88 HP, CAÇAMBA CARREG. CAP. MÍN. 1 M3, CAÇAMBA RETRO CAP. 0,26 M3, PESO OPERACIONAL MÍN. 6.674 KG, PROFUNDIDADE ESCAVAÇÃO MÁX. 4,37 M - JUROS. AF_06/2014</t>
  </si>
  <si>
    <t xml:space="preserve"> 5664 </t>
  </si>
  <si>
    <t>RETROESCAVADEIRA SOBRE RODAS COM CARREGADEIRA, TRAÇÃO 4X4, POTÊNCIA LÍQ. 88 HP, CAÇAMBA CARREG. CAP. MÍN. 1 M3, CAÇAMBA RETRO CAP. 0,26 M3, PESO OPERACIONAL MÍN. 6.674 KG, PROFUNDIDADE ESCAVAÇÃO MÁX. 4,37 M - MANUTENÇÃO. AF_06/2014</t>
  </si>
  <si>
    <t xml:space="preserve"> 53786 </t>
  </si>
  <si>
    <t>RETROESCAVADEIRA SOBRE RODAS COM CARREGADEIRA, TRAÇÃO 4X4, POTÊNCIA LÍQ. 88 HP, CAÇAMBA CARREG. CAP. MÍN. 1 M3, CAÇAMBA RETRO CAP. 0,26 M3, PESO OPERACIONAL MÍN. 6.674 KG, PROFUNDIDADE ESCAVAÇÃO MÁX. 4,37 M - MATERIAIS NA OPERAÇÃO. AF_06/2014</t>
  </si>
  <si>
    <t xml:space="preserve"> 00036531 </t>
  </si>
  <si>
    <t>RETROESCAVADEIRA SOBRE RODAS COM CARREGADEIRA, TRACAO 4 X 4, POTENCIA LIQUIDA 88 HP, PESO OPERACIONAL MINIMO DE 6674 KG, CAPACIDADE DA CARREGADEIRA DE 1,00 M3 E DA  RETROESCAVADEIRA MINIMA DE 0,26 M3, PROFUNDIDADE DE ESCAVACAO MAXIMA DE 4,37 M</t>
  </si>
  <si>
    <t xml:space="preserve"> 00000536 </t>
  </si>
  <si>
    <t>REVESTIMENTO EM CERAMICA ESMALTADA EXTRA, PEI MENOR OU IGUAL A 3, FORMATO MENOR OU IGUAL A 2025 CM2</t>
  </si>
  <si>
    <t xml:space="preserve"> 91688 </t>
  </si>
  <si>
    <t>SERRA CIRCULAR DE BANCADA COM MOTOR ELÉTRICO POTÊNCIA DE 5HP, COM COIFA PARA DISCO 10" - DEPRECIAÇÃO. AF_08/2015</t>
  </si>
  <si>
    <t xml:space="preserve"> 91689 </t>
  </si>
  <si>
    <t>SERRA CIRCULAR DE BANCADA COM MOTOR ELÉTRICO POTÊNCIA DE 5HP, COM COIFA PARA DISCO 10" - JUROS. AF_08/2015</t>
  </si>
  <si>
    <t xml:space="preserve"> 91690 </t>
  </si>
  <si>
    <t>SERRA CIRCULAR DE BANCADA COM MOTOR ELÉTRICO POTÊNCIA DE 5HP, COM COIFA PARA DISCO 10" - MANUTENÇÃO. AF_08/2015</t>
  </si>
  <si>
    <t xml:space="preserve"> 91691 </t>
  </si>
  <si>
    <t>SERRA CIRCULAR DE BANCADA COM MOTOR ELÉTRICO POTÊNCIA DE 5HP, COM COIFA PARA DISCO 10" - MATERIAIS NA OPERAÇÃO. AF_08/2015</t>
  </si>
  <si>
    <t xml:space="preserve"> 00014618 </t>
  </si>
  <si>
    <t>SERRA CIRCULAR DE BANCADA COM MOTOR ELETRICO, POTENCIA DE *1600* W, PARA DISCO DE DIAMETRO DE 10" (250 MM)</t>
  </si>
  <si>
    <t xml:space="preserve"> 00006148 </t>
  </si>
  <si>
    <t>SIFAO PLASTICO FLEXIVEL SAIDA VERTICAL PARA COLUNA LAVATORIO, 1 X 1.1/2 "</t>
  </si>
  <si>
    <t xml:space="preserve"> 00006136 </t>
  </si>
  <si>
    <t>SIFAO EM METAL CROMADO PARA PIA OU LAVATORIO, 1 X 1.1/2 "</t>
  </si>
  <si>
    <t xml:space="preserve"> 00004356 </t>
  </si>
  <si>
    <t>PARAFUSO DE ACO ZINCADO COM ROSCA SOBERBA, CABECA CHATA E FENDA SIMPLES, DIAMETRO 4,8 MM, COMPRIMENTO 45 MM</t>
  </si>
  <si>
    <t xml:space="preserve"> 00007572 </t>
  </si>
  <si>
    <t>SUPORTE ISOLADOR REFORCADO DIAMETRO NOMINAL 5/16", COM ROSCA SOBERBA E BUCHA</t>
  </si>
  <si>
    <t xml:space="preserve"> 00038094 </t>
  </si>
  <si>
    <t>ESPELHO / PLACA DE 3 POSTOS 4" X 2", PARA INSTALACAO DE TOMADAS E INTERRUPTORES</t>
  </si>
  <si>
    <t xml:space="preserve"> 00038099 </t>
  </si>
  <si>
    <t>SUPORTE DE FIXACAO PARA ESPELHO / PLACA 4" X 2", PARA 3 MODULOS, PARA INSTALACAO DE TOMADAS E INTERRUPTORES (SOMENTE SUPORTE)</t>
  </si>
  <si>
    <t xml:space="preserve"> 00007091 </t>
  </si>
  <si>
    <t>TE SANITARIO, PVC, DN 100 X 100 MM, SERIE NORMAL, PARA ESGOTO PREDIAL</t>
  </si>
  <si>
    <t xml:space="preserve"> 00007097 </t>
  </si>
  <si>
    <t>TE SANITARIO, PVC, DN 50 X 50 MM, SERIE NORMAL, PARA ESGOTO PREDIAL</t>
  </si>
  <si>
    <t xml:space="preserve"> 00011658 </t>
  </si>
  <si>
    <t>TE SANITARIO, PVC, DN 75 X 75 MM, SERIE NORMAL PARA ESGOTO PREDIAL</t>
  </si>
  <si>
    <t xml:space="preserve"> 00007138 </t>
  </si>
  <si>
    <t>TE SOLDAVEL, PVC, 90 GRAUS, 20 MM, PARA AGUA FRIA PREDIAL (NBR 5648)</t>
  </si>
  <si>
    <t xml:space="preserve"> 00007139 </t>
  </si>
  <si>
    <t>TE SOLDAVEL, PVC, 90 GRAUS, 25 MM, PARA AGUA FRIA PREDIAL (NBR 5648)</t>
  </si>
  <si>
    <t xml:space="preserve"> 00007140 </t>
  </si>
  <si>
    <t>TE SOLDAVEL, PVC, 90 GRAUS, 32 MM, PARA AGUA FRIA PREDIAL (NBR 5648)</t>
  </si>
  <si>
    <t xml:space="preserve"> 00007141 </t>
  </si>
  <si>
    <t>TE SOLDAVEL, PVC, 90 GRAUS, 40 MM, PARA AGUA FRIA PREDIAL (NBR 5648)</t>
  </si>
  <si>
    <t xml:space="preserve"> 00007142 </t>
  </si>
  <si>
    <t>TE SOLDAVEL, PVC, 90 GRAUS,50 MM, PARA AGUA FRIA PREDIAL (NBR 5648)</t>
  </si>
  <si>
    <t xml:space="preserve"> 00007143 </t>
  </si>
  <si>
    <t>TE SOLDAVEL, PVC, 90 GRAUS, 60 MM, PARA AGUA FRIA PREDIAL (NBR 5648)</t>
  </si>
  <si>
    <t xml:space="preserve"> 00007144 </t>
  </si>
  <si>
    <t>TE SOLDAVEL, PVC, 90 GRAUS, 75 MM, PARA AGUA FRIA PREDIAL (NBR 5648)</t>
  </si>
  <si>
    <t xml:space="preserve"> 00007145 </t>
  </si>
  <si>
    <t>TE SOLDAVEL, PVC, 90 GRAUS, 85 MM, PARA AGUA FRIA PREDIAL (NBR 5648)</t>
  </si>
  <si>
    <t xml:space="preserve"> 00011830 </t>
  </si>
  <si>
    <t>TORNEIRA DE BOIA CONVENCIONAL PARA CAIXA D'AGUA, 3/4", COM HASTE E TORNEIRA METALICOS E BALAO PLASTICO</t>
  </si>
  <si>
    <t xml:space="preserve"> 5724 </t>
  </si>
  <si>
    <t>TRATOR DE ESTEIRAS, POTÊNCIA 100 HP, PESO OPERACIONAL 9,4 T, COM LÂMINA 2,19 M3 - MANUTENÇÃO. AF_06/2014</t>
  </si>
  <si>
    <t xml:space="preserve"> 53817 </t>
  </si>
  <si>
    <t>TRATOR DE ESTEIRAS, POTÊNCIA 100 HP, PESO OPERACIONAL 9,4 T, COM LÂMINA 2,19 M3 - MATERIAIS NA OPERAÇÃO. AF_06/2014</t>
  </si>
  <si>
    <t xml:space="preserve"> 89029 </t>
  </si>
  <si>
    <t>TRATOR DE ESTEIRAS, POTÊNCIA 100 HP, PESO OPERACIONAL 9,4 T, COM LÂMINA 2,19 M3 - DEPRECIAÇÃO. AF_06/2014</t>
  </si>
  <si>
    <t xml:space="preserve"> 89030 </t>
  </si>
  <si>
    <t>TRATOR DE ESTEIRAS, POTÊNCIA 100 HP, PESO OPERACIONAL 9,4 T, COM LÂMINA 2,19 M3 - JUROS. AF_06/2014</t>
  </si>
  <si>
    <t xml:space="preserve"> 88324 </t>
  </si>
  <si>
    <t>TRATORISTA COM ENCARGOS COMPLEMENTARES</t>
  </si>
  <si>
    <t xml:space="preserve"> 00007622 </t>
  </si>
  <si>
    <t>TRATOR DE ESTEIRAS, POTENCIA DE 100 HP, PESO OPERACIONAL DE 9,4 T, COM LAMINA COM CAPACIDADE DE 2,19 M3</t>
  </si>
  <si>
    <t xml:space="preserve"> 00020065 </t>
  </si>
  <si>
    <t>TUBO PVC  SERIE NORMAL, DN 150 MM, PARA ESGOTO  PREDIAL (NBR 5688)</t>
  </si>
  <si>
    <t xml:space="preserve"> 00009838 </t>
  </si>
  <si>
    <t>TUBO PVC SERIE NORMAL, DN 50 MM, PARA ESGOTO PREDIAL (NBR 5688)</t>
  </si>
  <si>
    <t xml:space="preserve"> 00009867 </t>
  </si>
  <si>
    <t>TUBO PVC, SOLDAVEL, DN 20 MM, AGUA FRIA (NBR-5648)</t>
  </si>
  <si>
    <t xml:space="preserve"> 00009869 </t>
  </si>
  <si>
    <t>TUBO PVC, SOLDAVEL, DN 32 MM, AGUA FRIA (NBR-5648)</t>
  </si>
  <si>
    <t xml:space="preserve"> 00009874 </t>
  </si>
  <si>
    <t>TUBO PVC, SOLDAVEL, DN 40 MM, AGUA FRIA (NBR-5648)</t>
  </si>
  <si>
    <t xml:space="preserve"> 00009875 </t>
  </si>
  <si>
    <t>TUBO PVC, SOLDAVEL, DN 50 MM, PARA AGUA FRIA (NBR-5648)</t>
  </si>
  <si>
    <t xml:space="preserve"> 00009873 </t>
  </si>
  <si>
    <t>TUBO PVC, SOLDAVEL, DN 60 MM, AGUA FRIA (NBR-5648)</t>
  </si>
  <si>
    <t xml:space="preserve"> 00009871 </t>
  </si>
  <si>
    <t>TUBO PVC, SOLDAVEL, DN 75 MM, AGUA FRIA (NBR-5648)</t>
  </si>
  <si>
    <t xml:space="preserve"> 00009872 </t>
  </si>
  <si>
    <t>TUBO PVC, SOLDAVEL, DN 85 MM, AGUA FRIA (NBR-5648)</t>
  </si>
  <si>
    <t xml:space="preserve"> 00007104 </t>
  </si>
  <si>
    <t>TE DE REDUCAO, PVC, SOLDAVEL, 90 GRAUS, 25 MM X 20 MM, PARA AGUA FRIA PREDIAL</t>
  </si>
  <si>
    <t xml:space="preserve"> 00007136 </t>
  </si>
  <si>
    <t>TE DE REDUCAO, PVC, SOLDAVEL, 90 GRAUS, 32 MM X 25 MM, PARA AGUA FRIA PREDIAL</t>
  </si>
  <si>
    <t xml:space="preserve"> 00007128 </t>
  </si>
  <si>
    <t>TE DE REDUCAO, PVC, SOLDAVEL, 90 GRAUS, 40 MM X 32 MM, PARA AGUA FRIA PREDIAL</t>
  </si>
  <si>
    <t xml:space="preserve"> 00007129 </t>
  </si>
  <si>
    <t>TE DE REDUCAO, PVC, SOLDAVEL, 90 GRAUS, 50 MM X 25 MM, PARA AGUA FRIA PREDIAL</t>
  </si>
  <si>
    <t xml:space="preserve"> 00007131 </t>
  </si>
  <si>
    <t>TE DE REDUCAO, PVC, SOLDAVEL, 90 GRAUS, 50 MM X 40 MM, PARA AGUA FRIA PREDIAL</t>
  </si>
  <si>
    <t xml:space="preserve"> 00009895 </t>
  </si>
  <si>
    <t>UNIAO PVC, SOLDAVEL, 32 MM,  PARA AGUA FRIA PREDIAL</t>
  </si>
  <si>
    <t xml:space="preserve"> 00009894 </t>
  </si>
  <si>
    <t>UNIAO PVC, SOLDAVEL, 40 MM,  PARA AGUA FRIA PREDIAL</t>
  </si>
  <si>
    <t xml:space="preserve"> 00009897 </t>
  </si>
  <si>
    <t>UNIAO PVC, SOLDAVEL, 50 MM,  PARA AGUA FRIA PREDIAL</t>
  </si>
  <si>
    <t xml:space="preserve"> 00009910 </t>
  </si>
  <si>
    <t>UNIAO PVC, SOLDAVEL, 60 MM,  PARA AGUA FRIA PREDIAL</t>
  </si>
  <si>
    <t xml:space="preserve"> 00009909 </t>
  </si>
  <si>
    <t>UNIAO PVC, SOLDAVEL, 75 MM,  PARA AGUA FRIA PREDIAL</t>
  </si>
  <si>
    <t xml:space="preserve"> 00009907 </t>
  </si>
  <si>
    <t>UNIAO PVC, SOLDAVEL, 85 MM,  PARA AGUA FRIA PREDIAL</t>
  </si>
  <si>
    <t xml:space="preserve"> 00010420 </t>
  </si>
  <si>
    <t>BACIA SANITARIA (VASO) CONVENCIONAL DE LOUCA BRANCA</t>
  </si>
  <si>
    <t xml:space="preserve"> 00004384 </t>
  </si>
  <si>
    <t>PARAFUSO NIQUELADO COM ACABAMENTO CROMADO PARA FIXAR PECA SANITARIA, INCLUI PORCA CEGA, ARRUELA E BUCHA DE NYLON TAMANHO S-10</t>
  </si>
  <si>
    <t xml:space="preserve"> 00006138 </t>
  </si>
  <si>
    <t>VEDACAO PVC, 100 MM, PARA SAIDA VASO SANITARIO</t>
  </si>
  <si>
    <t xml:space="preserve"> 00036520 </t>
  </si>
  <si>
    <t>BACIA SANITARIA (VASO) CONVENCIONAL PARA PCD SEM FURO FRONTAL, DE LOUCA BRANCA, SEM ASSENTO</t>
  </si>
  <si>
    <t xml:space="preserve"> 90582 </t>
  </si>
  <si>
    <t>VIBRADOR DE IMERSÃO, DIÂMETRO DE PONTEIRA 45MM, MOTOR ELÉTRICO TRIFÁSICO POTÊNCIA DE 2 CV - DEPRECIAÇÃO. AF_06/2015</t>
  </si>
  <si>
    <t xml:space="preserve"> 90583 </t>
  </si>
  <si>
    <t>VIBRADOR DE IMERSÃO, DIÂMETRO DE PONTEIRA 45MM, MOTOR ELÉTRICO TRIFÁSICO POTÊNCIA DE 2 CV - JUROS. AF_06/2015</t>
  </si>
  <si>
    <t xml:space="preserve"> 90584 </t>
  </si>
  <si>
    <t>VIBRADOR DE IMERSÃO, DIÂMETRO DE PONTEIRA 45MM, MOTOR ELÉTRICO TRIFÁSICO POTÊNCIA DE 2 CV - MANUTENÇÃO. AF_06/2015</t>
  </si>
  <si>
    <t xml:space="preserve"> 90585 </t>
  </si>
  <si>
    <t>VIBRADOR DE IMERSÃO, DIÂMETRO DE PONTEIRA 45MM, MOTOR ELÉTRICO TRIFÁSICO POTÊNCIA DE 2 CV - MATERIAIS NA OPERAÇÃO. AF_06/2015</t>
  </si>
  <si>
    <t xml:space="preserve"> 00013896 </t>
  </si>
  <si>
    <t>VIBRADOR DE IMERSAO, DIAMETRO DA PONTEIRA DE *45* MM, COM MOTOR ELETRICO TRIFASICO DE 2 HP (2 CV)</t>
  </si>
  <si>
    <t xml:space="preserve"> 00010498 </t>
  </si>
  <si>
    <t>MASSA PARA VIDRO</t>
  </si>
  <si>
    <t xml:space="preserve"> 00010506 </t>
  </si>
  <si>
    <t>VIDRO TEMPERADO INCOLOR E = 8 MM, SEM COLOCACAO</t>
  </si>
  <si>
    <t xml:space="preserve"> 00006157 </t>
  </si>
  <si>
    <t>VALVULA EM METAL CROMADO PARA PIA AMERICANA 3.1/2 X 1.1/2 "</t>
  </si>
  <si>
    <t xml:space="preserve"> 100306 </t>
  </si>
  <si>
    <t>ENGENHEIRO CIVIL PLENO COM ENCARGOS COMPLEMENTARES</t>
  </si>
  <si>
    <t xml:space="preserve"> 100289 </t>
  </si>
  <si>
    <t>VIGIA DIURNO COM ENCARGOS COMPLEMENTARES</t>
  </si>
  <si>
    <t xml:space="preserve"> 100297 </t>
  </si>
  <si>
    <t>CURSO DE CAPACITAÇÃO PARA ENGENHEIRO CIVIL PLENO (ENCARGOS COMPLEMENTARES) - HORISTA</t>
  </si>
  <si>
    <t xml:space="preserve"> 00034780 </t>
  </si>
  <si>
    <t>ENGENHEIRO CIVIL PLENO</t>
  </si>
  <si>
    <t xml:space="preserve"> 100288 </t>
  </si>
  <si>
    <t>CURSO DE CAPACITAÇÃO PARA VIGIA DIURNO (ENCARGOS COMPLEMENTARES) - HORISTA</t>
  </si>
  <si>
    <t xml:space="preserve"> 00034345 </t>
  </si>
  <si>
    <t>VIGIA DIURNO</t>
  </si>
  <si>
    <t>Planilha Orçamentária Resumida</t>
  </si>
  <si>
    <t>Curva ABC de Insumos</t>
  </si>
  <si>
    <t>Quantidade</t>
  </si>
  <si>
    <t>Valor  Unitário</t>
  </si>
  <si>
    <t>Peso</t>
  </si>
  <si>
    <t>Valor Acumulado</t>
  </si>
  <si>
    <t>Peso Acumulado</t>
  </si>
  <si>
    <t>Operativa</t>
  </si>
  <si>
    <t>1.164,81</t>
  </si>
  <si>
    <t>11,93</t>
  </si>
  <si>
    <t>2,74</t>
  </si>
  <si>
    <t>16,04</t>
  </si>
  <si>
    <t>7,91</t>
  </si>
  <si>
    <t>765,31</t>
  </si>
  <si>
    <t>111,17</t>
  </si>
  <si>
    <t>5.781,50</t>
  </si>
  <si>
    <t>13.361,09</t>
  </si>
  <si>
    <t>51,55</t>
  </si>
  <si>
    <t>0,61</t>
  </si>
  <si>
    <t>495,78</t>
  </si>
  <si>
    <t>33,96</t>
  </si>
  <si>
    <t>1,70%</t>
  </si>
  <si>
    <t>23.641,22</t>
  </si>
  <si>
    <t>502,40</t>
  </si>
  <si>
    <t>40,88</t>
  </si>
  <si>
    <t>3.036,20</t>
  </si>
  <si>
    <t>1.480,99</t>
  </si>
  <si>
    <t>1,27%</t>
  </si>
  <si>
    <t>16,60</t>
  </si>
  <si>
    <t>0,88</t>
  </si>
  <si>
    <t>745,47</t>
  </si>
  <si>
    <t>78,04</t>
  </si>
  <si>
    <t>803,85</t>
  </si>
  <si>
    <t>0,90%</t>
  </si>
  <si>
    <t>475,75</t>
  </si>
  <si>
    <t>25,72</t>
  </si>
  <si>
    <t>0,84%</t>
  </si>
  <si>
    <t>682,80</t>
  </si>
  <si>
    <t>46,98</t>
  </si>
  <si>
    <t>0,82%</t>
  </si>
  <si>
    <t>10,46</t>
  </si>
  <si>
    <t>0,79%</t>
  </si>
  <si>
    <t>10.980,75</t>
  </si>
  <si>
    <t>414,56</t>
  </si>
  <si>
    <t>0,77%</t>
  </si>
  <si>
    <t>35,81</t>
  </si>
  <si>
    <t>294,45</t>
  </si>
  <si>
    <t>0,74%</t>
  </si>
  <si>
    <t>2,28</t>
  </si>
  <si>
    <t>18,43</t>
  </si>
  <si>
    <t>424,83</t>
  </si>
  <si>
    <t>0,67%</t>
  </si>
  <si>
    <t>9.302,81</t>
  </si>
  <si>
    <t>20,80</t>
  </si>
  <si>
    <t>0,65%</t>
  </si>
  <si>
    <t>8.909,62</t>
  </si>
  <si>
    <t>0,64%</t>
  </si>
  <si>
    <t>54,84</t>
  </si>
  <si>
    <t>0,62%</t>
  </si>
  <si>
    <t>11,66</t>
  </si>
  <si>
    <t>12,00</t>
  </si>
  <si>
    <t>16,02</t>
  </si>
  <si>
    <t>0,58%</t>
  </si>
  <si>
    <t>342,18</t>
  </si>
  <si>
    <t>0,57%</t>
  </si>
  <si>
    <t>0,43</t>
  </si>
  <si>
    <t>0,56%</t>
  </si>
  <si>
    <t>11,75</t>
  </si>
  <si>
    <t>13,67</t>
  </si>
  <si>
    <t>0,55%</t>
  </si>
  <si>
    <t>13,08</t>
  </si>
  <si>
    <t>0,54%</t>
  </si>
  <si>
    <t>263,57</t>
  </si>
  <si>
    <t>0,53%</t>
  </si>
  <si>
    <t>73,98%</t>
  </si>
  <si>
    <t>1,27</t>
  </si>
  <si>
    <t>74,51%</t>
  </si>
  <si>
    <t>0,72</t>
  </si>
  <si>
    <t>0,50%</t>
  </si>
  <si>
    <t>556,02</t>
  </si>
  <si>
    <t>12,62</t>
  </si>
  <si>
    <t>0,49%</t>
  </si>
  <si>
    <t>7,40</t>
  </si>
  <si>
    <t>0,46%</t>
  </si>
  <si>
    <t>1,19</t>
  </si>
  <si>
    <t>8,30</t>
  </si>
  <si>
    <t>1,58</t>
  </si>
  <si>
    <t>496,28</t>
  </si>
  <si>
    <t>0,43%</t>
  </si>
  <si>
    <t>21,85</t>
  </si>
  <si>
    <t>69,55</t>
  </si>
  <si>
    <t>0,40%</t>
  </si>
  <si>
    <t>16,81</t>
  </si>
  <si>
    <t>80,60</t>
  </si>
  <si>
    <t>0,34%</t>
  </si>
  <si>
    <t>12,42</t>
  </si>
  <si>
    <t>7,44</t>
  </si>
  <si>
    <t>0,33%</t>
  </si>
  <si>
    <t>92,61</t>
  </si>
  <si>
    <t>6,21</t>
  </si>
  <si>
    <t>0,32%</t>
  </si>
  <si>
    <t>711,72</t>
  </si>
  <si>
    <t>30,29</t>
  </si>
  <si>
    <t>0,31%</t>
  </si>
  <si>
    <t>29,34</t>
  </si>
  <si>
    <t>28,17</t>
  </si>
  <si>
    <t>0,30%</t>
  </si>
  <si>
    <t>2,32</t>
  </si>
  <si>
    <t>23,05</t>
  </si>
  <si>
    <t>203,38</t>
  </si>
  <si>
    <t>0,29%</t>
  </si>
  <si>
    <t>24,84</t>
  </si>
  <si>
    <t>62,42</t>
  </si>
  <si>
    <t>0,26%</t>
  </si>
  <si>
    <t>11,07</t>
  </si>
  <si>
    <t>0,25%</t>
  </si>
  <si>
    <t>191,30</t>
  </si>
  <si>
    <t>372,27</t>
  </si>
  <si>
    <t>0,24%</t>
  </si>
  <si>
    <t>0,62</t>
  </si>
  <si>
    <t>518,31</t>
  </si>
  <si>
    <t>0,22%</t>
  </si>
  <si>
    <t>85,84%</t>
  </si>
  <si>
    <t>86,87</t>
  </si>
  <si>
    <t>0,21%</t>
  </si>
  <si>
    <t>1,34</t>
  </si>
  <si>
    <t>484,09</t>
  </si>
  <si>
    <t>35,26</t>
  </si>
  <si>
    <t>0,20%</t>
  </si>
  <si>
    <t>0,47</t>
  </si>
  <si>
    <t>0,19%</t>
  </si>
  <si>
    <t>27,30</t>
  </si>
  <si>
    <t>1,46</t>
  </si>
  <si>
    <t>0,17%</t>
  </si>
  <si>
    <t>1.103,83</t>
  </si>
  <si>
    <t>7,99</t>
  </si>
  <si>
    <t>17,50</t>
  </si>
  <si>
    <t>374,61</t>
  </si>
  <si>
    <t>0,16%</t>
  </si>
  <si>
    <t>7,31</t>
  </si>
  <si>
    <t>0,15%</t>
  </si>
  <si>
    <t>7,39</t>
  </si>
  <si>
    <t>659,88</t>
  </si>
  <si>
    <t>0,14%</t>
  </si>
  <si>
    <t>8,57</t>
  </si>
  <si>
    <t>203,17</t>
  </si>
  <si>
    <t>5,91</t>
  </si>
  <si>
    <t>471,75</t>
  </si>
  <si>
    <t>92,39</t>
  </si>
  <si>
    <t>0,13%</t>
  </si>
  <si>
    <t>41,44</t>
  </si>
  <si>
    <t>18,73</t>
  </si>
  <si>
    <t>460,43</t>
  </si>
  <si>
    <t>1,16</t>
  </si>
  <si>
    <t>90,21%</t>
  </si>
  <si>
    <t>11,82</t>
  </si>
  <si>
    <t>77,95</t>
  </si>
  <si>
    <t>70,52</t>
  </si>
  <si>
    <t>11,33</t>
  </si>
  <si>
    <t>0,12%</t>
  </si>
  <si>
    <t>1.742,34</t>
  </si>
  <si>
    <t>45,47</t>
  </si>
  <si>
    <t>1,03</t>
  </si>
  <si>
    <t>161,94</t>
  </si>
  <si>
    <t>16,39</t>
  </si>
  <si>
    <t>100,35</t>
  </si>
  <si>
    <t>0,11%</t>
  </si>
  <si>
    <t>3,54</t>
  </si>
  <si>
    <t>10,98</t>
  </si>
  <si>
    <t>81,21</t>
  </si>
  <si>
    <t>0,08</t>
  </si>
  <si>
    <t>0,10%</t>
  </si>
  <si>
    <t>3,60</t>
  </si>
  <si>
    <t>6,48</t>
  </si>
  <si>
    <t>1,82</t>
  </si>
  <si>
    <t>5,03</t>
  </si>
  <si>
    <t>59,81</t>
  </si>
  <si>
    <t>18,98</t>
  </si>
  <si>
    <t>224,06</t>
  </si>
  <si>
    <t>11,01</t>
  </si>
  <si>
    <t>0,09%</t>
  </si>
  <si>
    <t>0,46</t>
  </si>
  <si>
    <t>6,55</t>
  </si>
  <si>
    <t>21,45</t>
  </si>
  <si>
    <t>643,26</t>
  </si>
  <si>
    <t>183,18</t>
  </si>
  <si>
    <t>33,16</t>
  </si>
  <si>
    <t>4,77</t>
  </si>
  <si>
    <t>1.203,85</t>
  </si>
  <si>
    <t>196,67</t>
  </si>
  <si>
    <t>0,08%</t>
  </si>
  <si>
    <t>10,70</t>
  </si>
  <si>
    <t>44,22</t>
  </si>
  <si>
    <t>5,11</t>
  </si>
  <si>
    <t>91,35</t>
  </si>
  <si>
    <t>94,05%</t>
  </si>
  <si>
    <t>132,13</t>
  </si>
  <si>
    <t>94,13%</t>
  </si>
  <si>
    <t>0,68</t>
  </si>
  <si>
    <t>119,81</t>
  </si>
  <si>
    <t>94,28%</t>
  </si>
  <si>
    <t>0,74</t>
  </si>
  <si>
    <t>94,36%</t>
  </si>
  <si>
    <t>4,68</t>
  </si>
  <si>
    <t>2,83</t>
  </si>
  <si>
    <t>523,34</t>
  </si>
  <si>
    <t>0,07%</t>
  </si>
  <si>
    <t>59,95</t>
  </si>
  <si>
    <t>3,13</t>
  </si>
  <si>
    <t>166,92</t>
  </si>
  <si>
    <t>21,06</t>
  </si>
  <si>
    <t>82,33</t>
  </si>
  <si>
    <t>1,51</t>
  </si>
  <si>
    <t>4,98</t>
  </si>
  <si>
    <t>1,59</t>
  </si>
  <si>
    <t>936,52</t>
  </si>
  <si>
    <t>0,42</t>
  </si>
  <si>
    <t>2,58</t>
  </si>
  <si>
    <t>9,07</t>
  </si>
  <si>
    <t>0,06%</t>
  </si>
  <si>
    <t>2,11</t>
  </si>
  <si>
    <t>11,13</t>
  </si>
  <si>
    <t>846,84</t>
  </si>
  <si>
    <t>7,16</t>
  </si>
  <si>
    <t>15,47</t>
  </si>
  <si>
    <t>117,67</t>
  </si>
  <si>
    <t>1,89</t>
  </si>
  <si>
    <t>796,05</t>
  </si>
  <si>
    <t>77,16</t>
  </si>
  <si>
    <t>158,28</t>
  </si>
  <si>
    <t>29,40</t>
  </si>
  <si>
    <t>110,92</t>
  </si>
  <si>
    <t>42,33</t>
  </si>
  <si>
    <t>0,05%</t>
  </si>
  <si>
    <t>3,64</t>
  </si>
  <si>
    <t>82,82</t>
  </si>
  <si>
    <t>40,19</t>
  </si>
  <si>
    <t>722,47</t>
  </si>
  <si>
    <t>32,77</t>
  </si>
  <si>
    <t>100,68</t>
  </si>
  <si>
    <t>12,86</t>
  </si>
  <si>
    <t>6,16</t>
  </si>
  <si>
    <t>45,97</t>
  </si>
  <si>
    <t>6,75</t>
  </si>
  <si>
    <t>3,80</t>
  </si>
  <si>
    <t>105,10</t>
  </si>
  <si>
    <t>7,03</t>
  </si>
  <si>
    <t>0,04%</t>
  </si>
  <si>
    <t>299,31</t>
  </si>
  <si>
    <t>598,64</t>
  </si>
  <si>
    <t>297,45</t>
  </si>
  <si>
    <t>594,92</t>
  </si>
  <si>
    <t>0,82</t>
  </si>
  <si>
    <t>563,73</t>
  </si>
  <si>
    <t>563,75</t>
  </si>
  <si>
    <t>15,35</t>
  </si>
  <si>
    <t>65,75</t>
  </si>
  <si>
    <t>537,96</t>
  </si>
  <si>
    <t>58,60</t>
  </si>
  <si>
    <t>11,73</t>
  </si>
  <si>
    <t>522,73</t>
  </si>
  <si>
    <t>85,61</t>
  </si>
  <si>
    <t>522,24</t>
  </si>
  <si>
    <t>3,73</t>
  </si>
  <si>
    <t>33,91</t>
  </si>
  <si>
    <t>49,86</t>
  </si>
  <si>
    <t>11,15</t>
  </si>
  <si>
    <t>494,95</t>
  </si>
  <si>
    <t>0,03%</t>
  </si>
  <si>
    <t>37,47</t>
  </si>
  <si>
    <t>478,31</t>
  </si>
  <si>
    <t>0,29</t>
  </si>
  <si>
    <t>467,96</t>
  </si>
  <si>
    <t>66,10</t>
  </si>
  <si>
    <t>29,73</t>
  </si>
  <si>
    <t>10,23</t>
  </si>
  <si>
    <t>408,97</t>
  </si>
  <si>
    <t>452,13</t>
  </si>
  <si>
    <t>148,53</t>
  </si>
  <si>
    <t>3,97</t>
  </si>
  <si>
    <t>105,68</t>
  </si>
  <si>
    <t>428,02</t>
  </si>
  <si>
    <t>212,76</t>
  </si>
  <si>
    <t>9,87</t>
  </si>
  <si>
    <t>43,30</t>
  </si>
  <si>
    <t>409,20</t>
  </si>
  <si>
    <t>0,18</t>
  </si>
  <si>
    <t>27,00</t>
  </si>
  <si>
    <t>393,24</t>
  </si>
  <si>
    <t>55,42</t>
  </si>
  <si>
    <t>387,08</t>
  </si>
  <si>
    <t>16,57</t>
  </si>
  <si>
    <t>379,76</t>
  </si>
  <si>
    <t>11,17</t>
  </si>
  <si>
    <t>93,17</t>
  </si>
  <si>
    <t>367,81</t>
  </si>
  <si>
    <t>40,24</t>
  </si>
  <si>
    <t>77,60</t>
  </si>
  <si>
    <t>356,97</t>
  </si>
  <si>
    <t>98,18%</t>
  </si>
  <si>
    <t>19,80</t>
  </si>
  <si>
    <t>352,88</t>
  </si>
  <si>
    <t>8,25</t>
  </si>
  <si>
    <t>0,02%</t>
  </si>
  <si>
    <t>98,23%</t>
  </si>
  <si>
    <t>34,83</t>
  </si>
  <si>
    <t>348,31</t>
  </si>
  <si>
    <t>247,30</t>
  </si>
  <si>
    <t>347,91</t>
  </si>
  <si>
    <t>98,28%</t>
  </si>
  <si>
    <t>346,77</t>
  </si>
  <si>
    <t>5,00</t>
  </si>
  <si>
    <t>98,33%</t>
  </si>
  <si>
    <t>2,36</t>
  </si>
  <si>
    <t>339,65</t>
  </si>
  <si>
    <t>167,62</t>
  </si>
  <si>
    <t>335,25</t>
  </si>
  <si>
    <t>24,06</t>
  </si>
  <si>
    <t>330,12</t>
  </si>
  <si>
    <t>98,40%</t>
  </si>
  <si>
    <t>26,36</t>
  </si>
  <si>
    <t>316,33</t>
  </si>
  <si>
    <t>62,55</t>
  </si>
  <si>
    <t>312,76</t>
  </si>
  <si>
    <t>6,54</t>
  </si>
  <si>
    <t>98,47%</t>
  </si>
  <si>
    <t>37,69</t>
  </si>
  <si>
    <t>301,53</t>
  </si>
  <si>
    <t>98,49%</t>
  </si>
  <si>
    <t>42,61</t>
  </si>
  <si>
    <t>298,28</t>
  </si>
  <si>
    <t>2,93</t>
  </si>
  <si>
    <t>293,01</t>
  </si>
  <si>
    <t>0,71</t>
  </si>
  <si>
    <t>290,47</t>
  </si>
  <si>
    <t>5,64</t>
  </si>
  <si>
    <t>2,18</t>
  </si>
  <si>
    <t>2,17</t>
  </si>
  <si>
    <t>274,93</t>
  </si>
  <si>
    <t>1,29</t>
  </si>
  <si>
    <t>270,91</t>
  </si>
  <si>
    <t>67,92</t>
  </si>
  <si>
    <t>268,97</t>
  </si>
  <si>
    <t>129,11</t>
  </si>
  <si>
    <t>258,23</t>
  </si>
  <si>
    <t>98,67%</t>
  </si>
  <si>
    <t>257,36</t>
  </si>
  <si>
    <t>257,37</t>
  </si>
  <si>
    <t>98,69%</t>
  </si>
  <si>
    <t>1,88</t>
  </si>
  <si>
    <t>98,71%</t>
  </si>
  <si>
    <t>39,53</t>
  </si>
  <si>
    <t>248,36</t>
  </si>
  <si>
    <t>98,73%</t>
  </si>
  <si>
    <t>26,01</t>
  </si>
  <si>
    <t>247,99</t>
  </si>
  <si>
    <t>411,97</t>
  </si>
  <si>
    <t>247,19</t>
  </si>
  <si>
    <t>98,76%</t>
  </si>
  <si>
    <t>16,28</t>
  </si>
  <si>
    <t>247,04</t>
  </si>
  <si>
    <t>98,78%</t>
  </si>
  <si>
    <t>9,00</t>
  </si>
  <si>
    <t>246,62</t>
  </si>
  <si>
    <t>98,80%</t>
  </si>
  <si>
    <t>6,51</t>
  </si>
  <si>
    <t>241,24</t>
  </si>
  <si>
    <t>241,25</t>
  </si>
  <si>
    <t>98,83%</t>
  </si>
  <si>
    <t>98,85%</t>
  </si>
  <si>
    <t>98,87%</t>
  </si>
  <si>
    <t>194,55</t>
  </si>
  <si>
    <t>237,21</t>
  </si>
  <si>
    <t>98,88%</t>
  </si>
  <si>
    <t>1,37</t>
  </si>
  <si>
    <t>232,91</t>
  </si>
  <si>
    <t>98,90%</t>
  </si>
  <si>
    <t>11,11</t>
  </si>
  <si>
    <t>222,21</t>
  </si>
  <si>
    <t>98,92%</t>
  </si>
  <si>
    <t>98,93%</t>
  </si>
  <si>
    <t>42,76</t>
  </si>
  <si>
    <t>213,81</t>
  </si>
  <si>
    <t>98,95%</t>
  </si>
  <si>
    <t>6,11</t>
  </si>
  <si>
    <t>210,55</t>
  </si>
  <si>
    <t>98,96%</t>
  </si>
  <si>
    <t>9,75</t>
  </si>
  <si>
    <t>207,13</t>
  </si>
  <si>
    <t>0,01%</t>
  </si>
  <si>
    <t>98,98%</t>
  </si>
  <si>
    <t>0,73</t>
  </si>
  <si>
    <t>205,46</t>
  </si>
  <si>
    <t>98,99%</t>
  </si>
  <si>
    <t>1,62</t>
  </si>
  <si>
    <t>204,87</t>
  </si>
  <si>
    <t>99,01%</t>
  </si>
  <si>
    <t>23,48</t>
  </si>
  <si>
    <t>204,28</t>
  </si>
  <si>
    <t>99,02%</t>
  </si>
  <si>
    <t>203,33</t>
  </si>
  <si>
    <t>99,04%</t>
  </si>
  <si>
    <t>16,69</t>
  </si>
  <si>
    <t>200,29</t>
  </si>
  <si>
    <t>99,05%</t>
  </si>
  <si>
    <t>199,45</t>
  </si>
  <si>
    <t>85,22</t>
  </si>
  <si>
    <t>198,89</t>
  </si>
  <si>
    <t>99,08%</t>
  </si>
  <si>
    <t>196,45</t>
  </si>
  <si>
    <t>196,46</t>
  </si>
  <si>
    <t>99,09%</t>
  </si>
  <si>
    <t>16,32</t>
  </si>
  <si>
    <t>195,85</t>
  </si>
  <si>
    <t>99,11%</t>
  </si>
  <si>
    <t>194,41</t>
  </si>
  <si>
    <t>99,12%</t>
  </si>
  <si>
    <t>4,59</t>
  </si>
  <si>
    <t>190,14</t>
  </si>
  <si>
    <t>10,78</t>
  </si>
  <si>
    <t>183,27</t>
  </si>
  <si>
    <t>99,15%</t>
  </si>
  <si>
    <t>6,29</t>
  </si>
  <si>
    <t>182,42</t>
  </si>
  <si>
    <t>99,16%</t>
  </si>
  <si>
    <t>12,17</t>
  </si>
  <si>
    <t>181,48</t>
  </si>
  <si>
    <t>99,17%</t>
  </si>
  <si>
    <t>90,06</t>
  </si>
  <si>
    <t>99,19%</t>
  </si>
  <si>
    <t>99,20%</t>
  </si>
  <si>
    <t>58,28</t>
  </si>
  <si>
    <t>99,21%</t>
  </si>
  <si>
    <t>33,98</t>
  </si>
  <si>
    <t>99,24%</t>
  </si>
  <si>
    <t>7,60</t>
  </si>
  <si>
    <t>99,25%</t>
  </si>
  <si>
    <t>166,48</t>
  </si>
  <si>
    <t>99,26%</t>
  </si>
  <si>
    <t>6,93</t>
  </si>
  <si>
    <t>163,34</t>
  </si>
  <si>
    <t>99,27%</t>
  </si>
  <si>
    <t>17,96</t>
  </si>
  <si>
    <t>99,30%</t>
  </si>
  <si>
    <t>5,78</t>
  </si>
  <si>
    <t>99,31%</t>
  </si>
  <si>
    <t>10,67</t>
  </si>
  <si>
    <t>158,17</t>
  </si>
  <si>
    <t>99,32%</t>
  </si>
  <si>
    <t>17,56</t>
  </si>
  <si>
    <t>99,33%</t>
  </si>
  <si>
    <t>19.751,87</t>
  </si>
  <si>
    <t>157,50</t>
  </si>
  <si>
    <t>99,34%</t>
  </si>
  <si>
    <t>19,32</t>
  </si>
  <si>
    <t>99,35%</t>
  </si>
  <si>
    <t>0,28</t>
  </si>
  <si>
    <t>151,82</t>
  </si>
  <si>
    <t>99,36%</t>
  </si>
  <si>
    <t>15.952,34</t>
  </si>
  <si>
    <t>99,37%</t>
  </si>
  <si>
    <t>149,28</t>
  </si>
  <si>
    <t>99,38%</t>
  </si>
  <si>
    <t>73,54</t>
  </si>
  <si>
    <t>99,40%</t>
  </si>
  <si>
    <t>145,14</t>
  </si>
  <si>
    <t>99,41%</t>
  </si>
  <si>
    <t>14,02</t>
  </si>
  <si>
    <t>99,42%</t>
  </si>
  <si>
    <t>12,02</t>
  </si>
  <si>
    <t>139,69</t>
  </si>
  <si>
    <t>99,43%</t>
  </si>
  <si>
    <t>170,92</t>
  </si>
  <si>
    <t>139,23</t>
  </si>
  <si>
    <t>99,44%</t>
  </si>
  <si>
    <t>2,43</t>
  </si>
  <si>
    <t>99,45%</t>
  </si>
  <si>
    <t>15,40</t>
  </si>
  <si>
    <t>99,46%</t>
  </si>
  <si>
    <t>17,58</t>
  </si>
  <si>
    <t>135,82</t>
  </si>
  <si>
    <t>99,47%</t>
  </si>
  <si>
    <t>3,48</t>
  </si>
  <si>
    <t>133,45</t>
  </si>
  <si>
    <t>70,55</t>
  </si>
  <si>
    <t>99,48%</t>
  </si>
  <si>
    <t>43,20</t>
  </si>
  <si>
    <t>99,49%</t>
  </si>
  <si>
    <t>69,82</t>
  </si>
  <si>
    <t>126,63</t>
  </si>
  <si>
    <t>99,50%</t>
  </si>
  <si>
    <t>16,14</t>
  </si>
  <si>
    <t>126,09</t>
  </si>
  <si>
    <t>99,51%</t>
  </si>
  <si>
    <t>126,05</t>
  </si>
  <si>
    <t>99,52%</t>
  </si>
  <si>
    <t>7,62</t>
  </si>
  <si>
    <t>99,53%</t>
  </si>
  <si>
    <t>110,54</t>
  </si>
  <si>
    <t>122,28</t>
  </si>
  <si>
    <t>99,54%</t>
  </si>
  <si>
    <t>40,52</t>
  </si>
  <si>
    <t>121,56</t>
  </si>
  <si>
    <t>99,55%</t>
  </si>
  <si>
    <t>116,80</t>
  </si>
  <si>
    <t>99,56%</t>
  </si>
  <si>
    <t>24,02</t>
  </si>
  <si>
    <t>116,63</t>
  </si>
  <si>
    <t>0,0001140</t>
  </si>
  <si>
    <t>965.064,75</t>
  </si>
  <si>
    <t>110,02</t>
  </si>
  <si>
    <t>99,57%</t>
  </si>
  <si>
    <t>4.855,66</t>
  </si>
  <si>
    <t>99,58%</t>
  </si>
  <si>
    <t>17,80</t>
  </si>
  <si>
    <t>106,80</t>
  </si>
  <si>
    <t>99,59%</t>
  </si>
  <si>
    <t>1,48</t>
  </si>
  <si>
    <t>106,56</t>
  </si>
  <si>
    <t>2,89</t>
  </si>
  <si>
    <t>103,70</t>
  </si>
  <si>
    <t>99,60%</t>
  </si>
  <si>
    <t>10,03</t>
  </si>
  <si>
    <t>103,18</t>
  </si>
  <si>
    <t>99,61%</t>
  </si>
  <si>
    <t>137,23</t>
  </si>
  <si>
    <t>102,48</t>
  </si>
  <si>
    <t>99,62%</t>
  </si>
  <si>
    <t>100,93</t>
  </si>
  <si>
    <t>0,0001478</t>
  </si>
  <si>
    <t>679.062,85</t>
  </si>
  <si>
    <t>100,37</t>
  </si>
  <si>
    <t>99,63%</t>
  </si>
  <si>
    <t>99,34</t>
  </si>
  <si>
    <t>99,64%</t>
  </si>
  <si>
    <t>408,07</t>
  </si>
  <si>
    <t>98,76</t>
  </si>
  <si>
    <t>99,65%</t>
  </si>
  <si>
    <t>29,95</t>
  </si>
  <si>
    <t>98,24</t>
  </si>
  <si>
    <t>10,55</t>
  </si>
  <si>
    <t>94,95</t>
  </si>
  <si>
    <t>99,66%</t>
  </si>
  <si>
    <t>31,56</t>
  </si>
  <si>
    <t>94,68</t>
  </si>
  <si>
    <t>99,67%</t>
  </si>
  <si>
    <t>0,54</t>
  </si>
  <si>
    <t>91,75</t>
  </si>
  <si>
    <t>45,57</t>
  </si>
  <si>
    <t>91,14</t>
  </si>
  <si>
    <t>99,68%</t>
  </si>
  <si>
    <t>65,48</t>
  </si>
  <si>
    <t>89,19</t>
  </si>
  <si>
    <t>99,69%</t>
  </si>
  <si>
    <t>2,75</t>
  </si>
  <si>
    <t>87,41</t>
  </si>
  <si>
    <t>86,93</t>
  </si>
  <si>
    <t>99,70%</t>
  </si>
  <si>
    <t>43,22</t>
  </si>
  <si>
    <t>86,44</t>
  </si>
  <si>
    <t>14,32</t>
  </si>
  <si>
    <t>85,92</t>
  </si>
  <si>
    <t>99,71%</t>
  </si>
  <si>
    <t>0,69</t>
  </si>
  <si>
    <t>84,28</t>
  </si>
  <si>
    <t>99,72%</t>
  </si>
  <si>
    <t>1,68</t>
  </si>
  <si>
    <t>83,11</t>
  </si>
  <si>
    <t>2,67</t>
  </si>
  <si>
    <t>82,77</t>
  </si>
  <si>
    <t>99,73%</t>
  </si>
  <si>
    <t>81,45</t>
  </si>
  <si>
    <t>0,0002534</t>
  </si>
  <si>
    <t>304.180,24</t>
  </si>
  <si>
    <t>77,08</t>
  </si>
  <si>
    <t>99,74%</t>
  </si>
  <si>
    <t>38,50</t>
  </si>
  <si>
    <t>77,00</t>
  </si>
  <si>
    <t>24,16</t>
  </si>
  <si>
    <t>76,21</t>
  </si>
  <si>
    <t>99,75%</t>
  </si>
  <si>
    <t>2.882,37</t>
  </si>
  <si>
    <t>76,10</t>
  </si>
  <si>
    <t>99,76%</t>
  </si>
  <si>
    <t>66,38</t>
  </si>
  <si>
    <t>75,97</t>
  </si>
  <si>
    <t>4,74</t>
  </si>
  <si>
    <t>75,84</t>
  </si>
  <si>
    <t>99,77%</t>
  </si>
  <si>
    <t>5,16</t>
  </si>
  <si>
    <t>74,08</t>
  </si>
  <si>
    <t>35,13</t>
  </si>
  <si>
    <t>70,26</t>
  </si>
  <si>
    <t>99,78%</t>
  </si>
  <si>
    <t>4,32</t>
  </si>
  <si>
    <t>69,61</t>
  </si>
  <si>
    <t>0,00%</t>
  </si>
  <si>
    <t>15,52</t>
  </si>
  <si>
    <t>68,23</t>
  </si>
  <si>
    <t>99,79%</t>
  </si>
  <si>
    <t>42,25</t>
  </si>
  <si>
    <t>8,20</t>
  </si>
  <si>
    <t>65,60</t>
  </si>
  <si>
    <t>99,80%</t>
  </si>
  <si>
    <t>65,44</t>
  </si>
  <si>
    <t>61,44</t>
  </si>
  <si>
    <t>99,81%</t>
  </si>
  <si>
    <t>0,78</t>
  </si>
  <si>
    <t>61,19</t>
  </si>
  <si>
    <t>60,85</t>
  </si>
  <si>
    <t>2,42</t>
  </si>
  <si>
    <t>58,48</t>
  </si>
  <si>
    <t>99,82%</t>
  </si>
  <si>
    <t>4,73</t>
  </si>
  <si>
    <t>56,64</t>
  </si>
  <si>
    <t>9,30</t>
  </si>
  <si>
    <t>55,89</t>
  </si>
  <si>
    <t>99,83%</t>
  </si>
  <si>
    <t>1,04</t>
  </si>
  <si>
    <t>55,44</t>
  </si>
  <si>
    <t>27,13</t>
  </si>
  <si>
    <t>54,26</t>
  </si>
  <si>
    <t>4,79</t>
  </si>
  <si>
    <t>52,69</t>
  </si>
  <si>
    <t>99,84%</t>
  </si>
  <si>
    <t>6,23</t>
  </si>
  <si>
    <t>50,97</t>
  </si>
  <si>
    <t>55,80</t>
  </si>
  <si>
    <t>49,75</t>
  </si>
  <si>
    <t>99,85%</t>
  </si>
  <si>
    <t>6,15</t>
  </si>
  <si>
    <t>49,20</t>
  </si>
  <si>
    <t>0,22</t>
  </si>
  <si>
    <t>48,40</t>
  </si>
  <si>
    <t>99,86%</t>
  </si>
  <si>
    <t>353.450,84</t>
  </si>
  <si>
    <t>0,0001614</t>
  </si>
  <si>
    <t>293.444,50</t>
  </si>
  <si>
    <t>47,36</t>
  </si>
  <si>
    <t>47,00</t>
  </si>
  <si>
    <t>99,87%</t>
  </si>
  <si>
    <t>2,97</t>
  </si>
  <si>
    <t>46,49</t>
  </si>
  <si>
    <t>9,17</t>
  </si>
  <si>
    <t>45,85</t>
  </si>
  <si>
    <t>21,72</t>
  </si>
  <si>
    <t>43,44</t>
  </si>
  <si>
    <t>99,88%</t>
  </si>
  <si>
    <t>14,33</t>
  </si>
  <si>
    <t>42,99</t>
  </si>
  <si>
    <t>1,38</t>
  </si>
  <si>
    <t>42,78</t>
  </si>
  <si>
    <t>5,15</t>
  </si>
  <si>
    <t>41,20</t>
  </si>
  <si>
    <t>99,89%</t>
  </si>
  <si>
    <t>14,72</t>
  </si>
  <si>
    <t>39,80</t>
  </si>
  <si>
    <t>348.023,74</t>
  </si>
  <si>
    <t>39,67</t>
  </si>
  <si>
    <t>37,79</t>
  </si>
  <si>
    <t>99,90%</t>
  </si>
  <si>
    <t>0,19</t>
  </si>
  <si>
    <t>37,66</t>
  </si>
  <si>
    <t>46,76</t>
  </si>
  <si>
    <t>37,14</t>
  </si>
  <si>
    <t>0,37</t>
  </si>
  <si>
    <t>35,99</t>
  </si>
  <si>
    <t>4,49</t>
  </si>
  <si>
    <t>35,92</t>
  </si>
  <si>
    <t>99,91%</t>
  </si>
  <si>
    <t>5,33</t>
  </si>
  <si>
    <t>35,82</t>
  </si>
  <si>
    <t>7,41</t>
  </si>
  <si>
    <t>3,77</t>
  </si>
  <si>
    <t>35,28</t>
  </si>
  <si>
    <t>20,55</t>
  </si>
  <si>
    <t>35,15</t>
  </si>
  <si>
    <t>99,92%</t>
  </si>
  <si>
    <t>3,88</t>
  </si>
  <si>
    <t>34,97</t>
  </si>
  <si>
    <t>12,48</t>
  </si>
  <si>
    <t>34,55</t>
  </si>
  <si>
    <t>1,83</t>
  </si>
  <si>
    <t>33,25</t>
  </si>
  <si>
    <t>4,37</t>
  </si>
  <si>
    <t>31,99</t>
  </si>
  <si>
    <t>99,93%</t>
  </si>
  <si>
    <t>13,53</t>
  </si>
  <si>
    <t>29,81</t>
  </si>
  <si>
    <t>0,99</t>
  </si>
  <si>
    <t>29,53</t>
  </si>
  <si>
    <t>0,59</t>
  </si>
  <si>
    <t>28,34</t>
  </si>
  <si>
    <t>24,12</t>
  </si>
  <si>
    <t>28,19</t>
  </si>
  <si>
    <t>99,94%</t>
  </si>
  <si>
    <t>27,10</t>
  </si>
  <si>
    <t>27,09</t>
  </si>
  <si>
    <t>15,08</t>
  </si>
  <si>
    <t>24,89</t>
  </si>
  <si>
    <t>3,09</t>
  </si>
  <si>
    <t>23,93</t>
  </si>
  <si>
    <t>21,50</t>
  </si>
  <si>
    <t>23,89</t>
  </si>
  <si>
    <t>99,95%</t>
  </si>
  <si>
    <t>22,81</t>
  </si>
  <si>
    <t>13,27</t>
  </si>
  <si>
    <t>21,21</t>
  </si>
  <si>
    <t>105,42</t>
  </si>
  <si>
    <t>13,93</t>
  </si>
  <si>
    <t>0,38</t>
  </si>
  <si>
    <t>20,52</t>
  </si>
  <si>
    <t>1,53</t>
  </si>
  <si>
    <t>20,34</t>
  </si>
  <si>
    <t>4,10</t>
  </si>
  <si>
    <t>20,30</t>
  </si>
  <si>
    <t>99,96%</t>
  </si>
  <si>
    <t>12,74</t>
  </si>
  <si>
    <t>18,54</t>
  </si>
  <si>
    <t>12,32</t>
  </si>
  <si>
    <t>18,42</t>
  </si>
  <si>
    <t>3,28</t>
  </si>
  <si>
    <t>18,15</t>
  </si>
  <si>
    <t>11,91</t>
  </si>
  <si>
    <t>17,75</t>
  </si>
  <si>
    <t>17,59</t>
  </si>
  <si>
    <t>8,71</t>
  </si>
  <si>
    <t>17,42</t>
  </si>
  <si>
    <t>99,97%</t>
  </si>
  <si>
    <t>3,30</t>
  </si>
  <si>
    <t>17,19</t>
  </si>
  <si>
    <t>8,24</t>
  </si>
  <si>
    <t>16,48</t>
  </si>
  <si>
    <t>12,76</t>
  </si>
  <si>
    <t>83,36</t>
  </si>
  <si>
    <t>16,11</t>
  </si>
  <si>
    <t>5,18</t>
  </si>
  <si>
    <t>14,19</t>
  </si>
  <si>
    <t>5,94</t>
  </si>
  <si>
    <t>14,15</t>
  </si>
  <si>
    <t>0,44</t>
  </si>
  <si>
    <t>14,12</t>
  </si>
  <si>
    <t>16,78</t>
  </si>
  <si>
    <t>14,05</t>
  </si>
  <si>
    <t>14,18</t>
  </si>
  <si>
    <t>13,26</t>
  </si>
  <si>
    <t>99,98%</t>
  </si>
  <si>
    <t>10,10</t>
  </si>
  <si>
    <t>13,01</t>
  </si>
  <si>
    <t>19,10</t>
  </si>
  <si>
    <t>12,56</t>
  </si>
  <si>
    <t>2.688,46</t>
  </si>
  <si>
    <t>12,28</t>
  </si>
  <si>
    <t>3,72</t>
  </si>
  <si>
    <t>10,66</t>
  </si>
  <si>
    <t>11,57</t>
  </si>
  <si>
    <t>0,66</t>
  </si>
  <si>
    <t>11,56</t>
  </si>
  <si>
    <t>8.375,41</t>
  </si>
  <si>
    <t>1.737,62</t>
  </si>
  <si>
    <t>10,92</t>
  </si>
  <si>
    <t>8,47</t>
  </si>
  <si>
    <t>10,81</t>
  </si>
  <si>
    <t>75,19</t>
  </si>
  <si>
    <t>99,99%</t>
  </si>
  <si>
    <t>5,19</t>
  </si>
  <si>
    <t>9,83</t>
  </si>
  <si>
    <t>5,58</t>
  </si>
  <si>
    <t>9,67</t>
  </si>
  <si>
    <t>9,40</t>
  </si>
  <si>
    <t>9,12</t>
  </si>
  <si>
    <t>8,63</t>
  </si>
  <si>
    <t>1,08</t>
  </si>
  <si>
    <t>8,46</t>
  </si>
  <si>
    <t>50,83</t>
  </si>
  <si>
    <t>8,42</t>
  </si>
  <si>
    <t>0,0003786</t>
  </si>
  <si>
    <t>22.007,95</t>
  </si>
  <si>
    <t>8,33</t>
  </si>
  <si>
    <t>59.937,60</t>
  </si>
  <si>
    <t>7,94</t>
  </si>
  <si>
    <t>7,76</t>
  </si>
  <si>
    <t>0,57</t>
  </si>
  <si>
    <t>37,87</t>
  </si>
  <si>
    <t>0,01</t>
  </si>
  <si>
    <t>25,77</t>
  </si>
  <si>
    <t>6,86</t>
  </si>
  <si>
    <t>3,40</t>
  </si>
  <si>
    <t>6,80</t>
  </si>
  <si>
    <t>4,91</t>
  </si>
  <si>
    <t>5,61</t>
  </si>
  <si>
    <t>100,00%</t>
  </si>
  <si>
    <t>1,36</t>
  </si>
  <si>
    <t>5,44</t>
  </si>
  <si>
    <t>5,40</t>
  </si>
  <si>
    <t>0,0009126</t>
  </si>
  <si>
    <t>5.462,50</t>
  </si>
  <si>
    <t>4,99</t>
  </si>
  <si>
    <t>10,11</t>
  </si>
  <si>
    <t>4,56</t>
  </si>
  <si>
    <t>4,09</t>
  </si>
  <si>
    <t>7,54</t>
  </si>
  <si>
    <t>3,93</t>
  </si>
  <si>
    <t>2,92</t>
  </si>
  <si>
    <t>1,78</t>
  </si>
  <si>
    <t>3,49</t>
  </si>
  <si>
    <t>0,0000075</t>
  </si>
  <si>
    <t>457.808,38</t>
  </si>
  <si>
    <t>3,43</t>
  </si>
  <si>
    <t>0,79</t>
  </si>
  <si>
    <t>3,42</t>
  </si>
  <si>
    <t>0,53</t>
  </si>
  <si>
    <t>2,70</t>
  </si>
  <si>
    <t>1,26</t>
  </si>
  <si>
    <t>2,52</t>
  </si>
  <si>
    <t>14,40</t>
  </si>
  <si>
    <t>8,52</t>
  </si>
  <si>
    <t>1,65</t>
  </si>
  <si>
    <t>0,12</t>
  </si>
  <si>
    <t>1,56</t>
  </si>
  <si>
    <t>1,18</t>
  </si>
  <si>
    <t>0,58</t>
  </si>
  <si>
    <t>0,0000033</t>
  </si>
  <si>
    <t>303.487,04</t>
  </si>
  <si>
    <t>1,00</t>
  </si>
  <si>
    <t>0,0000027</t>
  </si>
  <si>
    <t>319.596,06</t>
  </si>
  <si>
    <t>0,86</t>
  </si>
  <si>
    <t>25,41</t>
  </si>
  <si>
    <t>0,70</t>
  </si>
  <si>
    <t>12,88</t>
  </si>
  <si>
    <t>14,48</t>
  </si>
  <si>
    <t>0,64</t>
  </si>
  <si>
    <t>0,33</t>
  </si>
  <si>
    <t>0,0000060</t>
  </si>
  <si>
    <t>38.159,57</t>
  </si>
  <si>
    <t>0,23</t>
  </si>
  <si>
    <t>0,09</t>
  </si>
  <si>
    <t>0,10</t>
  </si>
  <si>
    <t>0,0000073</t>
  </si>
  <si>
    <t>12.869,87</t>
  </si>
  <si>
    <t>0,0030001</t>
  </si>
  <si>
    <t>26,80</t>
  </si>
  <si>
    <t>Equipamento para Aquisição Permanente</t>
  </si>
  <si>
    <t>R$ 0,00</t>
  </si>
  <si>
    <t>Administração</t>
  </si>
  <si>
    <t>Aluguel</t>
  </si>
  <si>
    <t>BDI: 24,87%</t>
  </si>
  <si>
    <t>Valor  Unit</t>
  </si>
  <si>
    <t>Peso Acumulado (%)</t>
  </si>
  <si>
    <t>86,8</t>
  </si>
  <si>
    <t>101.105,50</t>
  </si>
  <si>
    <t>399,67</t>
  </si>
  <si>
    <t>215,18</t>
  </si>
  <si>
    <t>86.000,99</t>
  </si>
  <si>
    <t>719,22</t>
  </si>
  <si>
    <t>77,98</t>
  </si>
  <si>
    <t>56.084,77</t>
  </si>
  <si>
    <t>62,2</t>
  </si>
  <si>
    <t>47.602,28</t>
  </si>
  <si>
    <t>488,22</t>
  </si>
  <si>
    <t>87,53</t>
  </si>
  <si>
    <t>42.733,89</t>
  </si>
  <si>
    <t>360,0</t>
  </si>
  <si>
    <t>113,29</t>
  </si>
  <si>
    <t>40.784,40</t>
  </si>
  <si>
    <t>462,0</t>
  </si>
  <si>
    <t>83,31</t>
  </si>
  <si>
    <t>38.489,22</t>
  </si>
  <si>
    <t>6,0</t>
  </si>
  <si>
    <t>6.186,78</t>
  </si>
  <si>
    <t>37.120,68</t>
  </si>
  <si>
    <t>29,00</t>
  </si>
  <si>
    <t>2,0</t>
  </si>
  <si>
    <t>13.683,55</t>
  </si>
  <si>
    <t>27.367,10</t>
  </si>
  <si>
    <t>1,96</t>
  </si>
  <si>
    <t>394,0</t>
  </si>
  <si>
    <t>66,06</t>
  </si>
  <si>
    <t>26.027,64</t>
  </si>
  <si>
    <t>38,01</t>
  </si>
  <si>
    <t>501,3</t>
  </si>
  <si>
    <t>51,23</t>
  </si>
  <si>
    <t>25.681,59</t>
  </si>
  <si>
    <t>4.072,58</t>
  </si>
  <si>
    <t>24.435,48</t>
  </si>
  <si>
    <t>1,0</t>
  </si>
  <si>
    <t>216,64</t>
  </si>
  <si>
    <t>106,66</t>
  </si>
  <si>
    <t>23.106,82</t>
  </si>
  <si>
    <t>535,95</t>
  </si>
  <si>
    <t>40,38</t>
  </si>
  <si>
    <t>21.641,66</t>
  </si>
  <si>
    <t>41,35</t>
  </si>
  <si>
    <t>20.728,75</t>
  </si>
  <si>
    <t>22,8</t>
  </si>
  <si>
    <t>903,23</t>
  </si>
  <si>
    <t>20.593,64</t>
  </si>
  <si>
    <t>1,47</t>
  </si>
  <si>
    <t>401,67</t>
  </si>
  <si>
    <t>49,54</t>
  </si>
  <si>
    <t>19.898,73</t>
  </si>
  <si>
    <t>259,35</t>
  </si>
  <si>
    <t>71,22</t>
  </si>
  <si>
    <t>18.470,90</t>
  </si>
  <si>
    <t>31,74</t>
  </si>
  <si>
    <t>574,50</t>
  </si>
  <si>
    <t>18.234,63</t>
  </si>
  <si>
    <t>3,0</t>
  </si>
  <si>
    <t>5.437,98</t>
  </si>
  <si>
    <t>16.313,94</t>
  </si>
  <si>
    <t>54,68</t>
  </si>
  <si>
    <t>3.523,69</t>
  </si>
  <si>
    <t>15.821,36</t>
  </si>
  <si>
    <t>1,13</t>
  </si>
  <si>
    <t>5.222,41</t>
  </si>
  <si>
    <t>15.667,23</t>
  </si>
  <si>
    <t>17,5</t>
  </si>
  <si>
    <t>890,39</t>
  </si>
  <si>
    <t>15.581,82</t>
  </si>
  <si>
    <t>270,0</t>
  </si>
  <si>
    <t>55,09</t>
  </si>
  <si>
    <t>14.874,30</t>
  </si>
  <si>
    <t>192,66</t>
  </si>
  <si>
    <t>77,19</t>
  </si>
  <si>
    <t>14.871,42</t>
  </si>
  <si>
    <t>102,51</t>
  </si>
  <si>
    <t>138,94</t>
  </si>
  <si>
    <t>14.242,73</t>
  </si>
  <si>
    <t>16,0</t>
  </si>
  <si>
    <t>12.861,60</t>
  </si>
  <si>
    <t>17,0</t>
  </si>
  <si>
    <t>747,18</t>
  </si>
  <si>
    <t>12.702,06</t>
  </si>
  <si>
    <t>938,93</t>
  </si>
  <si>
    <t>13,41</t>
  </si>
  <si>
    <t>12.591,05</t>
  </si>
  <si>
    <t>0,90</t>
  </si>
  <si>
    <t>22,0</t>
  </si>
  <si>
    <t>571,64</t>
  </si>
  <si>
    <t>12.576,08</t>
  </si>
  <si>
    <t>250,53</t>
  </si>
  <si>
    <t>49,66</t>
  </si>
  <si>
    <t>12.441,31</t>
  </si>
  <si>
    <t>0,89</t>
  </si>
  <si>
    <t>239,0</t>
  </si>
  <si>
    <t>52,02</t>
  </si>
  <si>
    <t>12.432,78</t>
  </si>
  <si>
    <t>155,62</t>
  </si>
  <si>
    <t>79,20</t>
  </si>
  <si>
    <t>12.325,10</t>
  </si>
  <si>
    <t>24,0</t>
  </si>
  <si>
    <t>12.057,60</t>
  </si>
  <si>
    <t>11.548,40</t>
  </si>
  <si>
    <t>282,46</t>
  </si>
  <si>
    <t>39,73</t>
  </si>
  <si>
    <t>11.222,13</t>
  </si>
  <si>
    <t>3.320,0</t>
  </si>
  <si>
    <t>3,14</t>
  </si>
  <si>
    <t>10.424,80</t>
  </si>
  <si>
    <t>71,46</t>
  </si>
  <si>
    <t>1.669,79</t>
  </si>
  <si>
    <t>10.018,74</t>
  </si>
  <si>
    <t>9.870,46</t>
  </si>
  <si>
    <t>72,0</t>
  </si>
  <si>
    <t>128,81</t>
  </si>
  <si>
    <t>9.274,32</t>
  </si>
  <si>
    <t>9.019,29</t>
  </si>
  <si>
    <t>0,65</t>
  </si>
  <si>
    <t>44,78</t>
  </si>
  <si>
    <t>194,57</t>
  </si>
  <si>
    <t>8.712,84</t>
  </si>
  <si>
    <t>76,0</t>
  </si>
  <si>
    <t>113,41</t>
  </si>
  <si>
    <t>8.619,16</t>
  </si>
  <si>
    <t>144,0</t>
  </si>
  <si>
    <t>59,85</t>
  </si>
  <si>
    <t>8.618,40</t>
  </si>
  <si>
    <t>445,76</t>
  </si>
  <si>
    <t>19,29</t>
  </si>
  <si>
    <t>8.598,71</t>
  </si>
  <si>
    <t>10,08</t>
  </si>
  <si>
    <t>0,60</t>
  </si>
  <si>
    <t>32,17</t>
  </si>
  <si>
    <t>8.059,55</t>
  </si>
  <si>
    <t>8.038,40</t>
  </si>
  <si>
    <t>7.963,20</t>
  </si>
  <si>
    <t>140,0</t>
  </si>
  <si>
    <t>56,16</t>
  </si>
  <si>
    <t>7.862,40</t>
  </si>
  <si>
    <t>0,56</t>
  </si>
  <si>
    <t>149,35</t>
  </si>
  <si>
    <t>51,69</t>
  </si>
  <si>
    <t>7.719,90</t>
  </si>
  <si>
    <t>0,55</t>
  </si>
  <si>
    <t>205,74</t>
  </si>
  <si>
    <t>7.641,18</t>
  </si>
  <si>
    <t>12,7</t>
  </si>
  <si>
    <t>577,26</t>
  </si>
  <si>
    <t>7.331,20</t>
  </si>
  <si>
    <t>0,52</t>
  </si>
  <si>
    <t>96,0</t>
  </si>
  <si>
    <t>74,75</t>
  </si>
  <si>
    <t>7.176,00</t>
  </si>
  <si>
    <t>0,51</t>
  </si>
  <si>
    <t>384,0</t>
  </si>
  <si>
    <t>18,36</t>
  </si>
  <si>
    <t>7.050,24</t>
  </si>
  <si>
    <t>0,50</t>
  </si>
  <si>
    <t>1.151,86</t>
  </si>
  <si>
    <t>6.911,16</t>
  </si>
  <si>
    <t>0,49</t>
  </si>
  <si>
    <t>24,32</t>
  </si>
  <si>
    <t>6.869,42</t>
  </si>
  <si>
    <t>42,0</t>
  </si>
  <si>
    <t>160,60</t>
  </si>
  <si>
    <t>6.745,20</t>
  </si>
  <si>
    <t>0,48</t>
  </si>
  <si>
    <t>638,0</t>
  </si>
  <si>
    <t>10,06</t>
  </si>
  <si>
    <t>6.418,28</t>
  </si>
  <si>
    <t>84,12</t>
  </si>
  <si>
    <t>1.201,94</t>
  </si>
  <si>
    <t>5,30</t>
  </si>
  <si>
    <t>6.370,28</t>
  </si>
  <si>
    <t>108,0</t>
  </si>
  <si>
    <t>57,55</t>
  </si>
  <si>
    <t>6.215,40</t>
  </si>
  <si>
    <t>0,45</t>
  </si>
  <si>
    <t>168,0</t>
  </si>
  <si>
    <t>36,84</t>
  </si>
  <si>
    <t>6.189,12</t>
  </si>
  <si>
    <t>6.148,49</t>
  </si>
  <si>
    <t>15,88</t>
  </si>
  <si>
    <t>328,88</t>
  </si>
  <si>
    <t>5.222,61</t>
  </si>
  <si>
    <t>102,0</t>
  </si>
  <si>
    <t>49,24</t>
  </si>
  <si>
    <t>5.022,48</t>
  </si>
  <si>
    <t>0,36</t>
  </si>
  <si>
    <t>180,0</t>
  </si>
  <si>
    <t>26,41</t>
  </si>
  <si>
    <t>4.753,80</t>
  </si>
  <si>
    <t>48,0</t>
  </si>
  <si>
    <t>96,03</t>
  </si>
  <si>
    <t>4.609,44</t>
  </si>
  <si>
    <t>117,0</t>
  </si>
  <si>
    <t>37,23</t>
  </si>
  <si>
    <t>4.355,91</t>
  </si>
  <si>
    <t>36,0</t>
  </si>
  <si>
    <t>120,96</t>
  </si>
  <si>
    <t>4.354,56</t>
  </si>
  <si>
    <t>93,78</t>
  </si>
  <si>
    <t>46,16</t>
  </si>
  <si>
    <t>4.328,88</t>
  </si>
  <si>
    <t>590,0</t>
  </si>
  <si>
    <t>7,25</t>
  </si>
  <si>
    <t>4.277,50</t>
  </si>
  <si>
    <t>100,0</t>
  </si>
  <si>
    <t>41,88</t>
  </si>
  <si>
    <t>4.188,00</t>
  </si>
  <si>
    <t>0,30</t>
  </si>
  <si>
    <t>197,11</t>
  </si>
  <si>
    <t>20,87</t>
  </si>
  <si>
    <t>4.113,68</t>
  </si>
  <si>
    <t>162,36</t>
  </si>
  <si>
    <t>24,66</t>
  </si>
  <si>
    <t>4.003,79</t>
  </si>
  <si>
    <t>58,0</t>
  </si>
  <si>
    <t>68,62</t>
  </si>
  <si>
    <t>3.979,96</t>
  </si>
  <si>
    <t>170,0</t>
  </si>
  <si>
    <t>23,11</t>
  </si>
  <si>
    <t>3.928,70</t>
  </si>
  <si>
    <t>8,97</t>
  </si>
  <si>
    <t>434,03</t>
  </si>
  <si>
    <t>3.893,24</t>
  </si>
  <si>
    <t>18,0</t>
  </si>
  <si>
    <t>203,66</t>
  </si>
  <si>
    <t>3.665,88</t>
  </si>
  <si>
    <t>0,26</t>
  </si>
  <si>
    <t>5,29</t>
  </si>
  <si>
    <t>691,31</t>
  </si>
  <si>
    <t>3.657,02</t>
  </si>
  <si>
    <t>621,29</t>
  </si>
  <si>
    <t>3.286,62</t>
  </si>
  <si>
    <t>347,32</t>
  </si>
  <si>
    <t>8,94</t>
  </si>
  <si>
    <t>3.105,04</t>
  </si>
  <si>
    <t>322,0</t>
  </si>
  <si>
    <t>9,25</t>
  </si>
  <si>
    <t>2.978,50</t>
  </si>
  <si>
    <t>0,21</t>
  </si>
  <si>
    <t>4,0</t>
  </si>
  <si>
    <t>710,66</t>
  </si>
  <si>
    <t>2.842,64</t>
  </si>
  <si>
    <t>0,20</t>
  </si>
  <si>
    <t>52,2</t>
  </si>
  <si>
    <t>54,19</t>
  </si>
  <si>
    <t>2.828,71</t>
  </si>
  <si>
    <t>234,0</t>
  </si>
  <si>
    <t>11,97</t>
  </si>
  <si>
    <t>2.800,98</t>
  </si>
  <si>
    <t>466,80</t>
  </si>
  <si>
    <t>2.800,80</t>
  </si>
  <si>
    <t>64,86</t>
  </si>
  <si>
    <t>42,70</t>
  </si>
  <si>
    <t>2.769,52</t>
  </si>
  <si>
    <t>1.356,58</t>
  </si>
  <si>
    <t>2.713,16</t>
  </si>
  <si>
    <t>10,0</t>
  </si>
  <si>
    <t>263,38</t>
  </si>
  <si>
    <t>2.633,80</t>
  </si>
  <si>
    <t>823,91</t>
  </si>
  <si>
    <t>2.471,73</t>
  </si>
  <si>
    <t>393,46</t>
  </si>
  <si>
    <t>5,88</t>
  </si>
  <si>
    <t>2.313,54</t>
  </si>
  <si>
    <t>0,17</t>
  </si>
  <si>
    <t>5,0</t>
  </si>
  <si>
    <t>441,44</t>
  </si>
  <si>
    <t>2.207,20</t>
  </si>
  <si>
    <t>0,16</t>
  </si>
  <si>
    <t>20,0</t>
  </si>
  <si>
    <t>108,78</t>
  </si>
  <si>
    <t>2.175,60</t>
  </si>
  <si>
    <t>703,64</t>
  </si>
  <si>
    <t>2.110,92</t>
  </si>
  <si>
    <t>0,15</t>
  </si>
  <si>
    <t>84,0</t>
  </si>
  <si>
    <t>24,29</t>
  </si>
  <si>
    <t>2.040,36</t>
  </si>
  <si>
    <t>54,0</t>
  </si>
  <si>
    <t>37,22</t>
  </si>
  <si>
    <t>2.009,88</t>
  </si>
  <si>
    <t>0,14</t>
  </si>
  <si>
    <t>223,0</t>
  </si>
  <si>
    <t>8,99</t>
  </si>
  <si>
    <t>2.004,77</t>
  </si>
  <si>
    <t>45,0</t>
  </si>
  <si>
    <t>44,54</t>
  </si>
  <si>
    <t>2.004,30</t>
  </si>
  <si>
    <t>1.996,60</t>
  </si>
  <si>
    <t>496,30</t>
  </si>
  <si>
    <t>1.985,20</t>
  </si>
  <si>
    <t>488,46</t>
  </si>
  <si>
    <t>1.953,84</t>
  </si>
  <si>
    <t>0,13</t>
  </si>
  <si>
    <t>1.828,15</t>
  </si>
  <si>
    <t>150,0</t>
  </si>
  <si>
    <t>12,18</t>
  </si>
  <si>
    <t>1.827,00</t>
  </si>
  <si>
    <t>106,0</t>
  </si>
  <si>
    <t>16,79</t>
  </si>
  <si>
    <t>1.779,74</t>
  </si>
  <si>
    <t>103,26</t>
  </si>
  <si>
    <t>1.652,16</t>
  </si>
  <si>
    <t>812,44</t>
  </si>
  <si>
    <t>1.624,88</t>
  </si>
  <si>
    <t>31,03</t>
  </si>
  <si>
    <t>1.619,76</t>
  </si>
  <si>
    <t>1.601,80</t>
  </si>
  <si>
    <t>0,11</t>
  </si>
  <si>
    <t>60,0</t>
  </si>
  <si>
    <t>26,63</t>
  </si>
  <si>
    <t>1.597,80</t>
  </si>
  <si>
    <t>313,0</t>
  </si>
  <si>
    <t>1.574,39</t>
  </si>
  <si>
    <t>9,0</t>
  </si>
  <si>
    <t>170,93</t>
  </si>
  <si>
    <t>1.538,37</t>
  </si>
  <si>
    <t>256,08</t>
  </si>
  <si>
    <t>1.536,48</t>
  </si>
  <si>
    <t>548,86</t>
  </si>
  <si>
    <t>2,79</t>
  </si>
  <si>
    <t>1.531,31</t>
  </si>
  <si>
    <t>23,0</t>
  </si>
  <si>
    <t>63,25</t>
  </si>
  <si>
    <t>1.454,75</t>
  </si>
  <si>
    <t>33,86</t>
  </si>
  <si>
    <t>1.422,12</t>
  </si>
  <si>
    <t>96,42</t>
  </si>
  <si>
    <t>76,15</t>
  </si>
  <si>
    <t>1.294,55</t>
  </si>
  <si>
    <t>117,5</t>
  </si>
  <si>
    <t>10,95</t>
  </si>
  <si>
    <t>1.286,62</t>
  </si>
  <si>
    <t>2,41</t>
  </si>
  <si>
    <t>518,59</t>
  </si>
  <si>
    <t>1.249,80</t>
  </si>
  <si>
    <t>574,83</t>
  </si>
  <si>
    <t>1.149,66</t>
  </si>
  <si>
    <t>26,23</t>
  </si>
  <si>
    <t>1.101,66</t>
  </si>
  <si>
    <t>6,17</t>
  </si>
  <si>
    <t>177,88</t>
  </si>
  <si>
    <t>1.097,51</t>
  </si>
  <si>
    <t>539,73</t>
  </si>
  <si>
    <t>1.079,46</t>
  </si>
  <si>
    <t>19,5</t>
  </si>
  <si>
    <t>54,90</t>
  </si>
  <si>
    <t>1.070,55</t>
  </si>
  <si>
    <t>1.045,81</t>
  </si>
  <si>
    <t>0,07</t>
  </si>
  <si>
    <t>7,0</t>
  </si>
  <si>
    <t>149,34</t>
  </si>
  <si>
    <t>1.045,38</t>
  </si>
  <si>
    <t>1.034,16</t>
  </si>
  <si>
    <t>22,1</t>
  </si>
  <si>
    <t>46,65</t>
  </si>
  <si>
    <t>1.030,96</t>
  </si>
  <si>
    <t>1.020,67</t>
  </si>
  <si>
    <t>990,35</t>
  </si>
  <si>
    <t>233,76</t>
  </si>
  <si>
    <t>935,04</t>
  </si>
  <si>
    <t>35,0</t>
  </si>
  <si>
    <t>26,32</t>
  </si>
  <si>
    <t>921,20</t>
  </si>
  <si>
    <t>50,52</t>
  </si>
  <si>
    <t>909,36</t>
  </si>
  <si>
    <t>97,73</t>
  </si>
  <si>
    <t>41,21</t>
  </si>
  <si>
    <t>906,62</t>
  </si>
  <si>
    <t>0,06</t>
  </si>
  <si>
    <t>1,73</t>
  </si>
  <si>
    <t>867,24</t>
  </si>
  <si>
    <t>97,86</t>
  </si>
  <si>
    <t>8,66</t>
  </si>
  <si>
    <t>866,00</t>
  </si>
  <si>
    <t>97,92</t>
  </si>
  <si>
    <t>45,66</t>
  </si>
  <si>
    <t>821,88</t>
  </si>
  <si>
    <t>97,98</t>
  </si>
  <si>
    <t>2,33</t>
  </si>
  <si>
    <t>809,25</t>
  </si>
  <si>
    <t>98,03</t>
  </si>
  <si>
    <t>30,0</t>
  </si>
  <si>
    <t>26,97</t>
  </si>
  <si>
    <t>809,10</t>
  </si>
  <si>
    <t>98,09</t>
  </si>
  <si>
    <t>389,93</t>
  </si>
  <si>
    <t>779,86</t>
  </si>
  <si>
    <t>8,0</t>
  </si>
  <si>
    <t>97,33</t>
  </si>
  <si>
    <t>778,64</t>
  </si>
  <si>
    <t>98,20</t>
  </si>
  <si>
    <t>768,22</t>
  </si>
  <si>
    <t>15,0</t>
  </si>
  <si>
    <t>50,29</t>
  </si>
  <si>
    <t>754,35</t>
  </si>
  <si>
    <t>0,05</t>
  </si>
  <si>
    <t>121,49</t>
  </si>
  <si>
    <t>728,94</t>
  </si>
  <si>
    <t>709,67</t>
  </si>
  <si>
    <t>330,98</t>
  </si>
  <si>
    <t>661,96</t>
  </si>
  <si>
    <t>325,48</t>
  </si>
  <si>
    <t>650,96</t>
  </si>
  <si>
    <t>80,91</t>
  </si>
  <si>
    <t>647,28</t>
  </si>
  <si>
    <t>64,38</t>
  </si>
  <si>
    <t>643,80</t>
  </si>
  <si>
    <t>879,18</t>
  </si>
  <si>
    <t>633,00</t>
  </si>
  <si>
    <t>6,1</t>
  </si>
  <si>
    <t>103,24</t>
  </si>
  <si>
    <t>629,76</t>
  </si>
  <si>
    <t>69,51</t>
  </si>
  <si>
    <t>625,59</t>
  </si>
  <si>
    <t>0,04</t>
  </si>
  <si>
    <t>622,07</t>
  </si>
  <si>
    <t>33,78</t>
  </si>
  <si>
    <t>608,04</t>
  </si>
  <si>
    <t>596,56</t>
  </si>
  <si>
    <t>570,15</t>
  </si>
  <si>
    <t>25,0</t>
  </si>
  <si>
    <t>22,41</t>
  </si>
  <si>
    <t>560,25</t>
  </si>
  <si>
    <t>13,24</t>
  </si>
  <si>
    <t>42,29</t>
  </si>
  <si>
    <t>559,91</t>
  </si>
  <si>
    <t>546,80</t>
  </si>
  <si>
    <t>77,01</t>
  </si>
  <si>
    <t>539,07</t>
  </si>
  <si>
    <t>77,0</t>
  </si>
  <si>
    <t>528,22</t>
  </si>
  <si>
    <t>7,32</t>
  </si>
  <si>
    <t>527,04</t>
  </si>
  <si>
    <t>13,0</t>
  </si>
  <si>
    <t>40,43</t>
  </si>
  <si>
    <t>525,59</t>
  </si>
  <si>
    <t>510,10</t>
  </si>
  <si>
    <t>99,22</t>
  </si>
  <si>
    <t>168,66</t>
  </si>
  <si>
    <t>505,98</t>
  </si>
  <si>
    <t>244,43</t>
  </si>
  <si>
    <t>488,86</t>
  </si>
  <si>
    <t>99,29</t>
  </si>
  <si>
    <t>4,6</t>
  </si>
  <si>
    <t>97,78</t>
  </si>
  <si>
    <t>449,78</t>
  </si>
  <si>
    <t>0,03</t>
  </si>
  <si>
    <t>132,78</t>
  </si>
  <si>
    <t>398,34</t>
  </si>
  <si>
    <t>99,35</t>
  </si>
  <si>
    <t>391,41</t>
  </si>
  <si>
    <t>99,38</t>
  </si>
  <si>
    <t>63,17</t>
  </si>
  <si>
    <t>379,02</t>
  </si>
  <si>
    <t>73,67</t>
  </si>
  <si>
    <t>368,35</t>
  </si>
  <si>
    <t>99,43</t>
  </si>
  <si>
    <t>21,15</t>
  </si>
  <si>
    <t>359,55</t>
  </si>
  <si>
    <t>99,46</t>
  </si>
  <si>
    <t>329,00</t>
  </si>
  <si>
    <t>0,02</t>
  </si>
  <si>
    <t>99,48</t>
  </si>
  <si>
    <t>5,05</t>
  </si>
  <si>
    <t>327,54</t>
  </si>
  <si>
    <t>99,50</t>
  </si>
  <si>
    <t>323,26</t>
  </si>
  <si>
    <t>99,53</t>
  </si>
  <si>
    <t>11,0</t>
  </si>
  <si>
    <t>27,49</t>
  </si>
  <si>
    <t>302,39</t>
  </si>
  <si>
    <t>99,55</t>
  </si>
  <si>
    <t>300,74</t>
  </si>
  <si>
    <t>99,57</t>
  </si>
  <si>
    <t>200,0</t>
  </si>
  <si>
    <t>294,00</t>
  </si>
  <si>
    <t>99,59</t>
  </si>
  <si>
    <t>292,05</t>
  </si>
  <si>
    <t>99,61</t>
  </si>
  <si>
    <t>118,21</t>
  </si>
  <si>
    <t>284,88</t>
  </si>
  <si>
    <t>99,63</t>
  </si>
  <si>
    <t>13,98</t>
  </si>
  <si>
    <t>279,60</t>
  </si>
  <si>
    <t>99,65</t>
  </si>
  <si>
    <t>139,72</t>
  </si>
  <si>
    <t>279,44</t>
  </si>
  <si>
    <t>99,67</t>
  </si>
  <si>
    <t>89,95</t>
  </si>
  <si>
    <t>269,85</t>
  </si>
  <si>
    <t>99,69</t>
  </si>
  <si>
    <t>257,52</t>
  </si>
  <si>
    <t>8,79</t>
  </si>
  <si>
    <t>25,92</t>
  </si>
  <si>
    <t>227,83</t>
  </si>
  <si>
    <t>24,88</t>
  </si>
  <si>
    <t>223,92</t>
  </si>
  <si>
    <t>99,74</t>
  </si>
  <si>
    <t>24,00</t>
  </si>
  <si>
    <t>216,00</t>
  </si>
  <si>
    <t>2,40</t>
  </si>
  <si>
    <t>201,60</t>
  </si>
  <si>
    <t>99,77</t>
  </si>
  <si>
    <t>19,57</t>
  </si>
  <si>
    <t>195,70</t>
  </si>
  <si>
    <t>99,79</t>
  </si>
  <si>
    <t>40,0</t>
  </si>
  <si>
    <t>4,55</t>
  </si>
  <si>
    <t>182,00</t>
  </si>
  <si>
    <t>99,80</t>
  </si>
  <si>
    <t>89,49</t>
  </si>
  <si>
    <t>178,98</t>
  </si>
  <si>
    <t>85,72</t>
  </si>
  <si>
    <t>171,44</t>
  </si>
  <si>
    <t>99,82</t>
  </si>
  <si>
    <t>27,73</t>
  </si>
  <si>
    <t>166,38</t>
  </si>
  <si>
    <t>99,84</t>
  </si>
  <si>
    <t>153,59</t>
  </si>
  <si>
    <t>99,85</t>
  </si>
  <si>
    <t>9,06</t>
  </si>
  <si>
    <t>144,96</t>
  </si>
  <si>
    <t>99,86</t>
  </si>
  <si>
    <t>35,01</t>
  </si>
  <si>
    <t>140,04</t>
  </si>
  <si>
    <t>99,87</t>
  </si>
  <si>
    <t>10,61</t>
  </si>
  <si>
    <t>138,77</t>
  </si>
  <si>
    <t>99,88</t>
  </si>
  <si>
    <t>11,95</t>
  </si>
  <si>
    <t>131,45</t>
  </si>
  <si>
    <t>99,89</t>
  </si>
  <si>
    <t>61,06</t>
  </si>
  <si>
    <t>122,12</t>
  </si>
  <si>
    <t>99,90</t>
  </si>
  <si>
    <t>21,80</t>
  </si>
  <si>
    <t>109,00</t>
  </si>
  <si>
    <t>12,31</t>
  </si>
  <si>
    <t>98,48</t>
  </si>
  <si>
    <t>99,91</t>
  </si>
  <si>
    <t>135,84</t>
  </si>
  <si>
    <t>96,44</t>
  </si>
  <si>
    <t>99,92</t>
  </si>
  <si>
    <t>47,32</t>
  </si>
  <si>
    <t>94,64</t>
  </si>
  <si>
    <t>99,93</t>
  </si>
  <si>
    <t>46,90</t>
  </si>
  <si>
    <t>93,80</t>
  </si>
  <si>
    <t>99,94</t>
  </si>
  <si>
    <t>79,62</t>
  </si>
  <si>
    <t>73,88</t>
  </si>
  <si>
    <t>99,95</t>
  </si>
  <si>
    <t>13,14</t>
  </si>
  <si>
    <t>65,70</t>
  </si>
  <si>
    <t>0,00</t>
  </si>
  <si>
    <t>4,83</t>
  </si>
  <si>
    <t>62,79</t>
  </si>
  <si>
    <t>99,96</t>
  </si>
  <si>
    <t>29,89</t>
  </si>
  <si>
    <t>59,78</t>
  </si>
  <si>
    <t>19,89</t>
  </si>
  <si>
    <t>59,67</t>
  </si>
  <si>
    <t>99,97</t>
  </si>
  <si>
    <t>26,28</t>
  </si>
  <si>
    <t>52,56</t>
  </si>
  <si>
    <t>99,98</t>
  </si>
  <si>
    <t>45,41</t>
  </si>
  <si>
    <t>17,23</t>
  </si>
  <si>
    <t>34,46</t>
  </si>
  <si>
    <t>16,54</t>
  </si>
  <si>
    <t>33,08</t>
  </si>
  <si>
    <t>99,99</t>
  </si>
  <si>
    <t>31,24</t>
  </si>
  <si>
    <t>26,45</t>
  </si>
  <si>
    <t>19,61</t>
  </si>
  <si>
    <t>19,42</t>
  </si>
  <si>
    <t>100,00</t>
  </si>
  <si>
    <t>0,9</t>
  </si>
  <si>
    <t>21,57</t>
  </si>
  <si>
    <t>19,41</t>
  </si>
  <si>
    <t>12,26</t>
  </si>
  <si>
    <t>5,20</t>
  </si>
  <si>
    <t>10,40</t>
  </si>
  <si>
    <t>9,09</t>
  </si>
  <si>
    <t>7,12</t>
  </si>
  <si>
    <t>18,21</t>
  </si>
  <si>
    <t>5,09</t>
  </si>
  <si>
    <t>ITEM</t>
  </si>
  <si>
    <t>DESCRIÇÃO</t>
  </si>
  <si>
    <t>UNID.</t>
  </si>
  <si>
    <t xml:space="preserve">EMPRESA "A" </t>
  </si>
  <si>
    <t xml:space="preserve">EMPRESA "B" </t>
  </si>
  <si>
    <t xml:space="preserve">EMPRESA "C" </t>
  </si>
  <si>
    <t>MÉDIA (R$)</t>
  </si>
  <si>
    <t>OBSERVAÇÃO</t>
  </si>
  <si>
    <t>DATA</t>
  </si>
  <si>
    <t>PREÇO UNIT.</t>
  </si>
  <si>
    <t>BRISE METÁLICO</t>
  </si>
  <si>
    <t>FAUZE</t>
  </si>
  <si>
    <t>CASA NOVA</t>
  </si>
  <si>
    <t>-</t>
  </si>
  <si>
    <t>CAIXA D' ÁGUA 20000</t>
  </si>
  <si>
    <t>SANEAR MT</t>
  </si>
  <si>
    <t>FCD FIBRAS</t>
  </si>
  <si>
    <t>DUTO ALUMINIZADO FLEXIVEL 150mm</t>
  </si>
  <si>
    <t>AMERICANAS</t>
  </si>
  <si>
    <t>SUBMARINO</t>
  </si>
  <si>
    <t>MAGAZINE</t>
  </si>
  <si>
    <t>VALOR UNIT.</t>
  </si>
  <si>
    <t>VIGOTA TRELIÇADA 20 CM</t>
  </si>
  <si>
    <t>M²</t>
  </si>
  <si>
    <t>ALEIXO</t>
  </si>
  <si>
    <t>LAJE TRELIÇADA</t>
  </si>
  <si>
    <t>EMPRESA "C" NÃO ENCONTROU TR 20 NO MERCADO PARA ORÇAR.</t>
  </si>
  <si>
    <t>PELE DE VIDRO</t>
  </si>
  <si>
    <t>VIDROLUX</t>
  </si>
  <si>
    <t>ALUMAT</t>
  </si>
  <si>
    <t>PÁDUA</t>
  </si>
  <si>
    <t>TUBO DE LIGAÇÃO</t>
  </si>
  <si>
    <t>SUBMARINIO</t>
  </si>
  <si>
    <t>PADOVANI</t>
  </si>
  <si>
    <t>SHOPTIME</t>
  </si>
  <si>
    <t>EXTRA</t>
  </si>
  <si>
    <t>PIA PNE</t>
  </si>
  <si>
    <t>TELHA NORTE</t>
  </si>
  <si>
    <t>LEROY MERLIN</t>
  </si>
  <si>
    <t>BARRA DE APOIO PPNE P/ PIA</t>
  </si>
  <si>
    <t>ISINALIZA</t>
  </si>
  <si>
    <t xml:space="preserve">PLACA ROTA DE FUGA CÓD. S3 12X24CM </t>
  </si>
  <si>
    <t>VIGOTA TRELIÇADA 12 CM</t>
  </si>
  <si>
    <t xml:space="preserve">REATOR ANAERÓBIO </t>
  </si>
  <si>
    <t>BRASIL FOSSAS</t>
  </si>
  <si>
    <t>FIBRATEC</t>
  </si>
  <si>
    <t xml:space="preserve">FILTRO ANAERÓBIO </t>
  </si>
  <si>
    <t>CNN INOX</t>
  </si>
  <si>
    <t>SOFISTICATO</t>
  </si>
  <si>
    <t>RESERVATÓRIO METÁLICO EM AÇO ASTM A-36 DE ALTA QUALIDADE ESTRUTURAL TIPO TAÇA, CAPACIDADE 10000 LITROS, INCLUSO PINTURA INTERNA E EXTERNA, TRANSPORTE E INÇAMENTO</t>
  </si>
  <si>
    <t>FIAGRO</t>
  </si>
  <si>
    <t xml:space="preserve">FAZ FORTE </t>
  </si>
  <si>
    <t>G5 RESERVATÓRIO</t>
  </si>
  <si>
    <t>__________________________________</t>
  </si>
  <si>
    <t>Heliomar de Souza Mota</t>
  </si>
  <si>
    <t>Eng° Amb./Téc.em Edificações</t>
  </si>
  <si>
    <t>CREA/MT 024458</t>
  </si>
  <si>
    <t>MAPA DE COTAÇÃO</t>
  </si>
  <si>
    <t>Demonstração da Composição do BDI Estimativo - SERVIÇOS</t>
  </si>
  <si>
    <t xml:space="preserve">   Custos diretos (CD) =         </t>
  </si>
  <si>
    <t>Dados e parâmetros estimados:</t>
  </si>
  <si>
    <t>INCIDÊNCIA SOBRE CUSTO DIRETO</t>
  </si>
  <si>
    <r>
      <t>A) Administração central (AC) =</t>
    </r>
    <r>
      <rPr>
        <b/>
        <sz val="10"/>
        <rFont val="Calibri"/>
        <family val="2"/>
      </rPr>
      <t xml:space="preserve"> </t>
    </r>
    <r>
      <rPr>
        <sz val="10"/>
        <rFont val="Calibri"/>
        <family val="2"/>
      </rPr>
      <t xml:space="preserve">          </t>
    </r>
  </si>
  <si>
    <t>→</t>
  </si>
  <si>
    <t>X</t>
  </si>
  <si>
    <t>=</t>
  </si>
  <si>
    <r>
      <t>B) Taxa de Seguros e Garantia (S + G) =</t>
    </r>
    <r>
      <rPr>
        <b/>
        <sz val="10"/>
        <rFont val="Calibri"/>
        <family val="2"/>
      </rPr>
      <t xml:space="preserve"> </t>
    </r>
    <r>
      <rPr>
        <sz val="10"/>
        <rFont val="Calibri"/>
        <family val="2"/>
      </rPr>
      <t xml:space="preserve">          </t>
    </r>
  </si>
  <si>
    <t xml:space="preserve">D) Taxa de Riscos (R)             </t>
  </si>
  <si>
    <t xml:space="preserve">E) Despesas Financeiras (DF) = </t>
  </si>
  <si>
    <t>F) Lucro Operacional Bruto (L)=</t>
  </si>
  <si>
    <t>INCIDÊNCIA SOBRE O PREÇO DE VENDA</t>
  </si>
  <si>
    <t>E) Impostos (I) =</t>
  </si>
  <si>
    <t>COFINS =</t>
  </si>
  <si>
    <t>PIS =</t>
  </si>
  <si>
    <t>ISS =</t>
  </si>
  <si>
    <t xml:space="preserve">CPRB = </t>
  </si>
  <si>
    <t xml:space="preserve">ISS - considerando 5% sobre 40% do valor total da Nota Fiscal </t>
  </si>
  <si>
    <t>Cálculo do BDI:</t>
  </si>
  <si>
    <t xml:space="preserve">BDI =  </t>
  </si>
  <si>
    <r>
      <t>(1+AC+S+G+R)(1+DF)(1+L)</t>
    </r>
    <r>
      <rPr>
        <b/>
        <sz val="10"/>
        <rFont val="Calibri"/>
        <family val="2"/>
      </rPr>
      <t xml:space="preserve">   -1</t>
    </r>
  </si>
  <si>
    <t xml:space="preserve">                           (1 - I)</t>
  </si>
  <si>
    <t xml:space="preserve"> 4.5.3 </t>
  </si>
  <si>
    <t xml:space="preserve"> ELE16 </t>
  </si>
  <si>
    <t>AD. DA SBC (023419) - LAJE MACICA CONCRETO E=8CM, INCLUSO AÇO E FÔRMAS - FORNECIMENTO E INSTALAÇÃO (ABRIGO DE LIXO E CASA DE GÁS)</t>
  </si>
  <si>
    <t xml:space="preserve"> 7.8 </t>
  </si>
  <si>
    <t xml:space="preserve"> 94319 </t>
  </si>
  <si>
    <t>ATERRO MANUAL DE VALAS COM SOLO ARGILO-ARENOSO E COMPACTAÇÃO MECANIZADA. AF_05/2016</t>
  </si>
  <si>
    <t>PORTA EM ALUMÍNIO DE ABRIR TIPO VENEZIANA COM GUARNIÇÃO, FIXAÇÃO COM PARAFUSOS - FORNECIMENTO E INSTALAÇÃO. AF_08/2015 (PORTAS BANHEIROS, ABRIGO DE RESÍDUOS E CASA DE GÁS)</t>
  </si>
  <si>
    <t xml:space="preserve"> 10.2.4 </t>
  </si>
  <si>
    <t xml:space="preserve"> ELE15 </t>
  </si>
  <si>
    <t>AD. DA SINAPI (68050) - PORTA DE CORRER EM VIDRO TEMPERADO 10MM, INCLUSO FERRAGENS - FORNECIMENTO E INSTALAÇÃO</t>
  </si>
  <si>
    <t xml:space="preserve"> 15.1.36 </t>
  </si>
  <si>
    <t>CONSTRUÇÃO DA MURETA DE MEDIÇÃO (2,00x2,20M)</t>
  </si>
  <si>
    <t xml:space="preserve"> 15.1.36.1 </t>
  </si>
  <si>
    <t xml:space="preserve"> 89977 </t>
  </si>
  <si>
    <t>(COMPOSIÇÃO REPRESENTATIVA) DO SERVIÇO DE ALVENARIA DE VEDAÇÃO DE BLOCOS VAZADOS DE CERÂMICA DE 14X9X19CM (ESPESSURA 14CM, BLOCO DEITADO), PARA EDIFICAÇÃO HABITACIONAL UNIFAMILIAR (CASA) E EDIFICAÇÃO PÚBLICA PADRÃO. AF_12/2014</t>
  </si>
  <si>
    <t xml:space="preserve"> 15.1.36.2 </t>
  </si>
  <si>
    <t xml:space="preserve"> 15.1.36.3 </t>
  </si>
  <si>
    <t xml:space="preserve"> 15.1.36.4 </t>
  </si>
  <si>
    <t xml:space="preserve"> 95305 </t>
  </si>
  <si>
    <t>TEXTURA ACRÍLICA, APLICAÇÃO MANUAL EM PAREDE, UMA DEMÃO. AF_09/2016</t>
  </si>
  <si>
    <t xml:space="preserve"> 15.1.36.5 </t>
  </si>
  <si>
    <t xml:space="preserve"> 15.1.36.6 </t>
  </si>
  <si>
    <t>IMPERMEABILIZAÇÕES</t>
  </si>
  <si>
    <t xml:space="preserve"> 98556 </t>
  </si>
  <si>
    <t>IMPERMEABILIZAÇÃO DE SUPERFÍCIE COM ARGAMASSA POLIMÉRICA / MEMBRANA ACRÍLICA, 4 DEMÃOS, REFORÇADA COM VÉU DE POLIÉSTER (MAV). AF_06/2018 (LAJES)</t>
  </si>
  <si>
    <t xml:space="preserve"> 74106/001 </t>
  </si>
  <si>
    <t>IMPERMEABILIZACAO DE ESTRUTURAS ENTERRADAS, COM TINTA ASFALTICA, DUAS DEMAOS. (VIGAS BALDRAME)</t>
  </si>
  <si>
    <t xml:space="preserve"> 98561 </t>
  </si>
  <si>
    <t>IMPERMEABILIZAÇÃO DE PAREDES COM ARGAMASSA DE CIMENTO E AREIA, COM ADITIVO IMPERMEABILIZANTE, E = 2CM. AF_06/2018 (ÁREAS MOLHADAS)</t>
  </si>
  <si>
    <t xml:space="preserve"> 22 </t>
  </si>
  <si>
    <t xml:space="preserve"> 22.1 </t>
  </si>
  <si>
    <t xml:space="preserve"> 22.2 </t>
  </si>
  <si>
    <t xml:space="preserve"> 22.3 </t>
  </si>
  <si>
    <t xml:space="preserve"> 22.4 </t>
  </si>
  <si>
    <t xml:space="preserve"> 22.5 </t>
  </si>
  <si>
    <t>1.433.766,38</t>
  </si>
  <si>
    <t>DATA: 23/01/2020</t>
  </si>
  <si>
    <t>1.5</t>
  </si>
  <si>
    <t xml:space="preserve"> 00013284 </t>
  </si>
  <si>
    <t>CIMENTO PORTLAND DE ALTO FORNO (AF) CP III-32</t>
  </si>
  <si>
    <t xml:space="preserve"> 00004718 </t>
  </si>
  <si>
    <t>PEDRA BRITADA N. 2 (19 A 38 MM) POSTO PEDREIRA/FORNECEDOR, SEM FRETE</t>
  </si>
  <si>
    <t xml:space="preserve"> 00034562 </t>
  </si>
  <si>
    <t>ARAME RECOZIDO 16 BWG, 1,60 MM (0,016 KG/M)</t>
  </si>
  <si>
    <t xml:space="preserve"> 00020209 </t>
  </si>
  <si>
    <t>PECA DE MADEIRA APARELHADA *7,5 X 7,5* CM (3 X 3 ") MACARANDUBA, ANGELIM OU EQUIVALENTE DA REGIAO</t>
  </si>
  <si>
    <t xml:space="preserve"> 00006079 </t>
  </si>
  <si>
    <t>ARGILA, ARGILA VERMELHA OU ARGILA ARENOSA (RETIRADA NA JAZIDA, SEM TRANSPORTE)</t>
  </si>
  <si>
    <t xml:space="preserve"> 88626 </t>
  </si>
  <si>
    <t>ARGAMASSA TRAÇO 1:0,5:4,5 (EM VOLUME DE CIMENTO, CAL E AREIA MÉDIA ÚMIDA), PREPARO MECÂNICO COM BETONEIRA 400 L. AF_08/2019</t>
  </si>
  <si>
    <t xml:space="preserve"> 00034713 </t>
  </si>
  <si>
    <t>PORTA VIDRO TEMPERADO INCOLOR, 2 FOLHAS DE CORRER, E = 10 MM (SEM FERRAGENS E SEM COLOCACAO)</t>
  </si>
  <si>
    <t xml:space="preserve"> 00011581 </t>
  </si>
  <si>
    <t>TRILHO EM ALUMINIO "U", COM ABAULADO PARA ROLDANA DE PORTA DE CORRER, *40 X 40* MM</t>
  </si>
  <si>
    <t xml:space="preserve"> 87501 </t>
  </si>
  <si>
    <t>ALVENARIA DE VEDAÇÃO DE BLOCOS CERÂMICOS FURADOS NA HORIZONTAL DE 14X9X19CM (ESPESSURA 14CM, BLOCO DEITADO) DE PAREDES COM ÁREA LÍQUIDA MENOR QUE 6M² SEM VÃOS E ARGAMASSA DE ASSENTAMENTO COM PREPARO EM BETONEIRA. AF_06/2014</t>
  </si>
  <si>
    <t xml:space="preserve"> 87509 </t>
  </si>
  <si>
    <t>ALVENARIA DE VEDAÇÃO DE BLOCOS CERÂMICOS FURADOS NA HORIZONTAL DE 14X9X19CM (ESPESSURA 14CM, BLOCO DEITADO) DE PAREDES COM ÁREA LÍQUIDA MAIOR OU IGUAL A 6M² SEM VÃOS E ARGAMASSA DE ASSENTAMENTO COM PREPARO EM BETONEIRA. AF_06/2014</t>
  </si>
  <si>
    <t xml:space="preserve"> 87517 </t>
  </si>
  <si>
    <t>ALVENARIA DE VEDAÇÃO DE BLOCOS CERÂMICOS FURADOS NA HORIZONTAL DE 14X9X19CM (ESPESSURA 14CM, BLOCO DEITADO) DE PAREDES COM ÁREA LÍQUIDA MENOR QUE 6M² COM VÃOS E ARGAMASSA DE ASSENTAMENTO COM PREPARO EM BETONEIRA. AF_06/2014</t>
  </si>
  <si>
    <t xml:space="preserve"> 87525 </t>
  </si>
  <si>
    <t>ALVENARIA DE VEDAÇÃO DE BLOCOS CERÂMICOS FURADOS NA HORIZONTAL DE 14X9X19CM (ESPESSURA 14CM, BLOCO DEITADO) DE PAREDES COM ÁREA LÍQUIDA MAIOR OU IGUAL A 6M² COM VÃOS E ARGAMASSA DE ASSENTAMENTO COM PREPARO EM BETONEIRA. AF_06/2014</t>
  </si>
  <si>
    <t>IMPE - IMPERMEABILIZAÇÕES E PROTEÇÕES DIVERSAS</t>
  </si>
  <si>
    <t xml:space="preserve"> 88270 </t>
  </si>
  <si>
    <t>IMPERMEABILIZADOR COM ENCARGOS COMPLEMENTARES</t>
  </si>
  <si>
    <t xml:space="preserve"> 00000135 </t>
  </si>
  <si>
    <t>ARGAMASSA POLIMERICA IMPERMEABILIZANTE SEMIFLEXIVEL, BICOMPONENTE (MEMBRANA IMPERMEABILIZANTE ACRILICA)</t>
  </si>
  <si>
    <t xml:space="preserve"> 00004030 </t>
  </si>
  <si>
    <t>VEU POLIESTER</t>
  </si>
  <si>
    <t xml:space="preserve"> 00007319 </t>
  </si>
  <si>
    <t>TINTA ASFALTICA IMPERMEABILIZANTE DISPERSA EM AGUA, PARA MATERIAIS CIMENTICIOS</t>
  </si>
  <si>
    <t xml:space="preserve"> 87286 </t>
  </si>
  <si>
    <t>ARGAMASSA TRAÇO 1:1:6 (EM VOLUME DE CIMENTO, CAL E AREIA MÉDIA ÚMIDA) PARA EMBOÇO/MASSA ÚNICA/ASSENTAMENTO DE ALVENARIA DE VEDAÇÃO, PREPARO MECÂNICO COM BETONEIRA 400 L. AF_08/2019</t>
  </si>
  <si>
    <t xml:space="preserve"> 00007325 </t>
  </si>
  <si>
    <t>!EM PROCESSO DE DESATIVACAO! ADITIVO IMPERMEABILIZANTE DE PEGA NORMAL PARA ARGAMASSAS E CONCRETOS SEM ARMACAO</t>
  </si>
  <si>
    <t xml:space="preserve"> 00007267 </t>
  </si>
  <si>
    <t>BLOCO CERAMICO (ALVENARIA VEDACAO), 6 FUROS, DE 9 X 14 X 19 CM</t>
  </si>
  <si>
    <t xml:space="preserve"> 00034547 </t>
  </si>
  <si>
    <t>TELA DE ACO SOLDADA GALVANIZADA/ZINCADA PARA ALVENARIA, FIO  D = *1,20 A 1,70* MM, MALHA 15 X 15 MM, (C X L) *50 X 12* CM</t>
  </si>
  <si>
    <t xml:space="preserve"> 95338 </t>
  </si>
  <si>
    <t>CURSO DE CAPACITAÇÃO PARA IMPERMEABILIZADOR (ENCARGOS COMPLEMENTARES) - HORISTA</t>
  </si>
  <si>
    <t xml:space="preserve"> 00012873 </t>
  </si>
  <si>
    <t>IMPERMEABILIZADOR</t>
  </si>
  <si>
    <t>86,8035675</t>
  </si>
  <si>
    <t>101.109,66</t>
  </si>
  <si>
    <t>7,05%</t>
  </si>
  <si>
    <t>5.720,7997767</t>
  </si>
  <si>
    <t>68.249,14</t>
  </si>
  <si>
    <t>4,76%</t>
  </si>
  <si>
    <t>11,81%</t>
  </si>
  <si>
    <t>3.412,6839546</t>
  </si>
  <si>
    <t>54.739,45</t>
  </si>
  <si>
    <t>3,82%</t>
  </si>
  <si>
    <t>15,63%</t>
  </si>
  <si>
    <t>19.021,5405911</t>
  </si>
  <si>
    <t>52.119,02</t>
  </si>
  <si>
    <t>3,64%</t>
  </si>
  <si>
    <t>19,27%</t>
  </si>
  <si>
    <t>6.047,2556320</t>
  </si>
  <si>
    <t>47.833,79</t>
  </si>
  <si>
    <t>3,34%</t>
  </si>
  <si>
    <t>22,60%</t>
  </si>
  <si>
    <t>62,2025564</t>
  </si>
  <si>
    <t>47.604,24</t>
  </si>
  <si>
    <t>3,32%</t>
  </si>
  <si>
    <t>25,92%</t>
  </si>
  <si>
    <t>362,8589129</t>
  </si>
  <si>
    <t>40.339,03</t>
  </si>
  <si>
    <t>2,81%</t>
  </si>
  <si>
    <t>28,74%</t>
  </si>
  <si>
    <t>6,0674494</t>
  </si>
  <si>
    <t>35.078,96</t>
  </si>
  <si>
    <t>2,45%</t>
  </si>
  <si>
    <t>31,18%</t>
  </si>
  <si>
    <t>2,0000822</t>
  </si>
  <si>
    <t>26.723,28</t>
  </si>
  <si>
    <t>1,86%</t>
  </si>
  <si>
    <t>33,05%</t>
  </si>
  <si>
    <t>517,5344698</t>
  </si>
  <si>
    <t>26.678,90</t>
  </si>
  <si>
    <t>34,91%</t>
  </si>
  <si>
    <t>43.087,6234417</t>
  </si>
  <si>
    <t>26.283,45</t>
  </si>
  <si>
    <t>1,83%</t>
  </si>
  <si>
    <t>36,74%</t>
  </si>
  <si>
    <t>49,0193346</t>
  </si>
  <si>
    <t>24.302,81</t>
  </si>
  <si>
    <t>38,43%</t>
  </si>
  <si>
    <t>698,9841471</t>
  </si>
  <si>
    <t>23.737,50</t>
  </si>
  <si>
    <t>1,66%</t>
  </si>
  <si>
    <t>40,09%</t>
  </si>
  <si>
    <t>1,0000411</t>
  </si>
  <si>
    <t>23.642,19</t>
  </si>
  <si>
    <t>1,65%</t>
  </si>
  <si>
    <t>41,74%</t>
  </si>
  <si>
    <t>1.415,7878610</t>
  </si>
  <si>
    <t>22.709,24</t>
  </si>
  <si>
    <t>1,58%</t>
  </si>
  <si>
    <t>43,32%</t>
  </si>
  <si>
    <t>40,0016440</t>
  </si>
  <si>
    <t>20.096,83</t>
  </si>
  <si>
    <t>1,40%</t>
  </si>
  <si>
    <t>44,72%</t>
  </si>
  <si>
    <t>485,1199376</t>
  </si>
  <si>
    <t>19.831,70</t>
  </si>
  <si>
    <t>1,38%</t>
  </si>
  <si>
    <t>46,11%</t>
  </si>
  <si>
    <t>6,0164473</t>
  </si>
  <si>
    <t>18.267,14</t>
  </si>
  <si>
    <t>47,38%</t>
  </si>
  <si>
    <t>12,0004932</t>
  </si>
  <si>
    <t>17.772,61</t>
  </si>
  <si>
    <t>1,24%</t>
  </si>
  <si>
    <t>48,62%</t>
  </si>
  <si>
    <t>16.738,96</t>
  </si>
  <si>
    <t>1,17%</t>
  </si>
  <si>
    <t>49,79%</t>
  </si>
  <si>
    <t>965,5725268</t>
  </si>
  <si>
    <t>16.028,50</t>
  </si>
  <si>
    <t>1,12%</t>
  </si>
  <si>
    <t>50,91%</t>
  </si>
  <si>
    <t>204,7949994</t>
  </si>
  <si>
    <t>15.982,20</t>
  </si>
  <si>
    <t>1,11%</t>
  </si>
  <si>
    <t>52,02%</t>
  </si>
  <si>
    <t>918,3307458</t>
  </si>
  <si>
    <t>15.244,29</t>
  </si>
  <si>
    <t>1,06%</t>
  </si>
  <si>
    <t>53,08%</t>
  </si>
  <si>
    <t>20,2427350</t>
  </si>
  <si>
    <t>15.090,35</t>
  </si>
  <si>
    <t>1,05%</t>
  </si>
  <si>
    <t>54,14%</t>
  </si>
  <si>
    <t>805,6878984</t>
  </si>
  <si>
    <t>12.923,23</t>
  </si>
  <si>
    <t>55,04%</t>
  </si>
  <si>
    <t>16,0006576</t>
  </si>
  <si>
    <t>12.862,13</t>
  </si>
  <si>
    <t>55,94%</t>
  </si>
  <si>
    <t>788,2405153</t>
  </si>
  <si>
    <t>12.643,38</t>
  </si>
  <si>
    <t>0,88%</t>
  </si>
  <si>
    <t>56,82%</t>
  </si>
  <si>
    <t>25,3010398</t>
  </si>
  <si>
    <t>12.036,97</t>
  </si>
  <si>
    <t>57,66%</t>
  </si>
  <si>
    <t>456,2625916</t>
  </si>
  <si>
    <t>11.735,07</t>
  </si>
  <si>
    <t>58,48%</t>
  </si>
  <si>
    <t>17,0006987</t>
  </si>
  <si>
    <t>11.608,08</t>
  </si>
  <si>
    <t>0,81%</t>
  </si>
  <si>
    <t>59,29%</t>
  </si>
  <si>
    <t>242,5949702</t>
  </si>
  <si>
    <t>11.397,11</t>
  </si>
  <si>
    <t>60,08%</t>
  </si>
  <si>
    <t>1.050,5193052</t>
  </si>
  <si>
    <t>10.988,43</t>
  </si>
  <si>
    <t>60,85%</t>
  </si>
  <si>
    <t>10.981,20</t>
  </si>
  <si>
    <t>61,61%</t>
  </si>
  <si>
    <t>25,8730633</t>
  </si>
  <si>
    <t>10.725,94</t>
  </si>
  <si>
    <t>0,75%</t>
  </si>
  <si>
    <t>62,36%</t>
  </si>
  <si>
    <t>297,0122067</t>
  </si>
  <si>
    <t>10.636,01</t>
  </si>
  <si>
    <t>63,10%</t>
  </si>
  <si>
    <t>35,0014385</t>
  </si>
  <si>
    <t>10.306,17</t>
  </si>
  <si>
    <t>0,72%</t>
  </si>
  <si>
    <t>63,82%</t>
  </si>
  <si>
    <t>545,5541214</t>
  </si>
  <si>
    <t>10.054,56</t>
  </si>
  <si>
    <t>0,70%</t>
  </si>
  <si>
    <t>64,52%</t>
  </si>
  <si>
    <t>4.214,5636114</t>
  </si>
  <si>
    <t>9.609,21</t>
  </si>
  <si>
    <t>65,19%</t>
  </si>
  <si>
    <t>21,9513022</t>
  </si>
  <si>
    <t>9.325,57</t>
  </si>
  <si>
    <t>65,84%</t>
  </si>
  <si>
    <t>9.303,19</t>
  </si>
  <si>
    <t>66,49%</t>
  </si>
  <si>
    <t>441,7130537</t>
  </si>
  <si>
    <t>9.187,63</t>
  </si>
  <si>
    <t>67,13%</t>
  </si>
  <si>
    <t>8.909,99</t>
  </si>
  <si>
    <t>67,75%</t>
  </si>
  <si>
    <t>158,8970304</t>
  </si>
  <si>
    <t>8.713,91</t>
  </si>
  <si>
    <t>0,61%</t>
  </si>
  <si>
    <t>68,36%</t>
  </si>
  <si>
    <t>19.431,7475099</t>
  </si>
  <si>
    <t>8.355,65</t>
  </si>
  <si>
    <t>68,94%</t>
  </si>
  <si>
    <t>708,2523927</t>
  </si>
  <si>
    <t>8.258,22</t>
  </si>
  <si>
    <t>69,52%</t>
  </si>
  <si>
    <t>16,6374838</t>
  </si>
  <si>
    <t>8.256,85</t>
  </si>
  <si>
    <t>70,10%</t>
  </si>
  <si>
    <t>684,8347136</t>
  </si>
  <si>
    <t>8.218,02</t>
  </si>
  <si>
    <t>70,67%</t>
  </si>
  <si>
    <t>509,2005073</t>
  </si>
  <si>
    <t>8.157,39</t>
  </si>
  <si>
    <t>71,24%</t>
  </si>
  <si>
    <t>11.158,9891161</t>
  </si>
  <si>
    <t>8.034,47</t>
  </si>
  <si>
    <t>71,80%</t>
  </si>
  <si>
    <t>23,3109580</t>
  </si>
  <si>
    <t>7.976,54</t>
  </si>
  <si>
    <t>72,36%</t>
  </si>
  <si>
    <t>668,1055817</t>
  </si>
  <si>
    <t>7.850,24</t>
  </si>
  <si>
    <t>72,90%</t>
  </si>
  <si>
    <t>6.115,7539926</t>
  </si>
  <si>
    <t>7.767,01</t>
  </si>
  <si>
    <t>73,44%</t>
  </si>
  <si>
    <t>564,9232174</t>
  </si>
  <si>
    <t>7.722,50</t>
  </si>
  <si>
    <t>577,3921495</t>
  </si>
  <si>
    <t>7.552,29</t>
  </si>
  <si>
    <t>28,1531570</t>
  </si>
  <si>
    <t>7.420,33</t>
  </si>
  <si>
    <t>0,52%</t>
  </si>
  <si>
    <t>75,03%</t>
  </si>
  <si>
    <t>562,9571812</t>
  </si>
  <si>
    <t>7.104,52</t>
  </si>
  <si>
    <t>75,52%</t>
  </si>
  <si>
    <t>5.888,1979790</t>
  </si>
  <si>
    <t>7.006,96</t>
  </si>
  <si>
    <t>76,01%</t>
  </si>
  <si>
    <t>12,5655164</t>
  </si>
  <si>
    <t>6.986,68</t>
  </si>
  <si>
    <t>76,50%</t>
  </si>
  <si>
    <t>883,3846537</t>
  </si>
  <si>
    <t>6.537,05</t>
  </si>
  <si>
    <t>76,96%</t>
  </si>
  <si>
    <t>753,5065428</t>
  </si>
  <si>
    <t>6.254,10</t>
  </si>
  <si>
    <t>0,44%</t>
  </si>
  <si>
    <t>77,39%</t>
  </si>
  <si>
    <t>3.950,9623779</t>
  </si>
  <si>
    <t>6.242,52</t>
  </si>
  <si>
    <t>77,83%</t>
  </si>
  <si>
    <t>388,0292194</t>
  </si>
  <si>
    <t>6.223,99</t>
  </si>
  <si>
    <t>78,26%</t>
  </si>
  <si>
    <t>264,8646877</t>
  </si>
  <si>
    <t>5.787,29</t>
  </si>
  <si>
    <t>78,66%</t>
  </si>
  <si>
    <t>79,8032798</t>
  </si>
  <si>
    <t>5.550,32</t>
  </si>
  <si>
    <t>0,39%</t>
  </si>
  <si>
    <t>79,05%</t>
  </si>
  <si>
    <t>303,3745082</t>
  </si>
  <si>
    <t>5.099,73</t>
  </si>
  <si>
    <t>0,36%</t>
  </si>
  <si>
    <t>79,41%</t>
  </si>
  <si>
    <t>776,9547315</t>
  </si>
  <si>
    <t>4.824,89</t>
  </si>
  <si>
    <t>79,74%</t>
  </si>
  <si>
    <t>59,7284257</t>
  </si>
  <si>
    <t>4.814,11</t>
  </si>
  <si>
    <t>80,08%</t>
  </si>
  <si>
    <t>385,3598376</t>
  </si>
  <si>
    <t>4.786,17</t>
  </si>
  <si>
    <t>80,41%</t>
  </si>
  <si>
    <t>628,2601564</t>
  </si>
  <si>
    <t>4.674,26</t>
  </si>
  <si>
    <t>80,74%</t>
  </si>
  <si>
    <t>49,1300192</t>
  </si>
  <si>
    <t>4.549,93</t>
  </si>
  <si>
    <t>81,06%</t>
  </si>
  <si>
    <t>6,1862542</t>
  </si>
  <si>
    <t>4.402,88</t>
  </si>
  <si>
    <t>81,36%</t>
  </si>
  <si>
    <t>144,0059184</t>
  </si>
  <si>
    <t>4.361,94</t>
  </si>
  <si>
    <t>81,67%</t>
  </si>
  <si>
    <t>147,0060417</t>
  </si>
  <si>
    <t>4.313,16</t>
  </si>
  <si>
    <t>81,97%</t>
  </si>
  <si>
    <t>151,2062143</t>
  </si>
  <si>
    <t>4.259,48</t>
  </si>
  <si>
    <t>82,27%</t>
  </si>
  <si>
    <t>1.820,4124145</t>
  </si>
  <si>
    <t>4.223,36</t>
  </si>
  <si>
    <t>82,56%</t>
  </si>
  <si>
    <t>182,7075090</t>
  </si>
  <si>
    <t>4.211,41</t>
  </si>
  <si>
    <t>82,85%</t>
  </si>
  <si>
    <t>375,3580643</t>
  </si>
  <si>
    <t>4.155,21</t>
  </si>
  <si>
    <t>83,14%</t>
  </si>
  <si>
    <t>711,5512436</t>
  </si>
  <si>
    <t>5,80</t>
  </si>
  <si>
    <t>4.127,00</t>
  </si>
  <si>
    <t>83,43%</t>
  </si>
  <si>
    <t>20,0008220</t>
  </si>
  <si>
    <t>4.067,77</t>
  </si>
  <si>
    <t>0,28%</t>
  </si>
  <si>
    <t>83,72%</t>
  </si>
  <si>
    <t>149,3561383</t>
  </si>
  <si>
    <t>3.710,01</t>
  </si>
  <si>
    <t>83,97%</t>
  </si>
  <si>
    <t>58,8724196</t>
  </si>
  <si>
    <t>3.674,82</t>
  </si>
  <si>
    <t>84,23%</t>
  </si>
  <si>
    <t>3.650,68</t>
  </si>
  <si>
    <t>84,49%</t>
  </si>
  <si>
    <t>10,0804143</t>
  </si>
  <si>
    <t>350,85</t>
  </si>
  <si>
    <t>3.536,71</t>
  </si>
  <si>
    <t>84,73%</t>
  </si>
  <si>
    <t>18,0007398</t>
  </si>
  <si>
    <t>3.443,54</t>
  </si>
  <si>
    <t>84,97%</t>
  </si>
  <si>
    <t>8,9703687</t>
  </si>
  <si>
    <t>3.339,40</t>
  </si>
  <si>
    <t>0,23%</t>
  </si>
  <si>
    <t>85,20%</t>
  </si>
  <si>
    <t>6,0002466</t>
  </si>
  <si>
    <t>3.109,99</t>
  </si>
  <si>
    <t>85,42%</t>
  </si>
  <si>
    <t>34,4027843</t>
  </si>
  <si>
    <t>2.988,57</t>
  </si>
  <si>
    <t>85,63%</t>
  </si>
  <si>
    <t>2.203,4663234</t>
  </si>
  <si>
    <t>2.952,64</t>
  </si>
  <si>
    <t>179,7330890</t>
  </si>
  <si>
    <t>2.882,92</t>
  </si>
  <si>
    <t>86,04%</t>
  </si>
  <si>
    <t>2.874,40</t>
  </si>
  <si>
    <t>86,24%</t>
  </si>
  <si>
    <t>5,9250435</t>
  </si>
  <si>
    <t>2.868,25</t>
  </si>
  <si>
    <t>86,44%</t>
  </si>
  <si>
    <t>78,9807380</t>
  </si>
  <si>
    <t>2.784,86</t>
  </si>
  <si>
    <t>86,63%</t>
  </si>
  <si>
    <t>233,4774197</t>
  </si>
  <si>
    <t>2.759,70</t>
  </si>
  <si>
    <t>86,82%</t>
  </si>
  <si>
    <t>98,4730471</t>
  </si>
  <si>
    <t>2.688,31</t>
  </si>
  <si>
    <t>87,01%</t>
  </si>
  <si>
    <t>151,4354868</t>
  </si>
  <si>
    <t>16,99</t>
  </si>
  <si>
    <t>2.572,89</t>
  </si>
  <si>
    <t>0,18%</t>
  </si>
  <si>
    <t>87,19%</t>
  </si>
  <si>
    <t>1.666,9990108</t>
  </si>
  <si>
    <t>2.433,82</t>
  </si>
  <si>
    <t>87,36%</t>
  </si>
  <si>
    <t>2,1892900</t>
  </si>
  <si>
    <t>2.416,60</t>
  </si>
  <si>
    <t>87,53%</t>
  </si>
  <si>
    <t>146,9044098</t>
  </si>
  <si>
    <t>2.356,35</t>
  </si>
  <si>
    <t>87,69%</t>
  </si>
  <si>
    <t>294,7846151</t>
  </si>
  <si>
    <t>2.355,33</t>
  </si>
  <si>
    <t>87,86%</t>
  </si>
  <si>
    <t>133,7046193</t>
  </si>
  <si>
    <t>2.339,83</t>
  </si>
  <si>
    <t>88,02%</t>
  </si>
  <si>
    <t>2.247,75</t>
  </si>
  <si>
    <t>88,18%</t>
  </si>
  <si>
    <t>294,6649402</t>
  </si>
  <si>
    <t>2.154,00</t>
  </si>
  <si>
    <t>88,33%</t>
  </si>
  <si>
    <t>183,1325264</t>
  </si>
  <si>
    <t>11,55</t>
  </si>
  <si>
    <t>2.115,18</t>
  </si>
  <si>
    <t>88,48%</t>
  </si>
  <si>
    <t>278,4714447</t>
  </si>
  <si>
    <t>2.057,90</t>
  </si>
  <si>
    <t>88,62%</t>
  </si>
  <si>
    <t>3,0001233</t>
  </si>
  <si>
    <t>1.979,72</t>
  </si>
  <si>
    <t>88,76%</t>
  </si>
  <si>
    <t>228,5041511</t>
  </si>
  <si>
    <t>1.958,28</t>
  </si>
  <si>
    <t>88,89%</t>
  </si>
  <si>
    <t>9,5343918</t>
  </si>
  <si>
    <t>1.937,10</t>
  </si>
  <si>
    <t>89,03%</t>
  </si>
  <si>
    <t>147,4072173</t>
  </si>
  <si>
    <t>1.928,09</t>
  </si>
  <si>
    <t>89,16%</t>
  </si>
  <si>
    <t>109,9561194</t>
  </si>
  <si>
    <t>1.924,23</t>
  </si>
  <si>
    <t>89,30%</t>
  </si>
  <si>
    <t>322,9677734</t>
  </si>
  <si>
    <t>1.908,74</t>
  </si>
  <si>
    <t>89,43%</t>
  </si>
  <si>
    <t>4,0001644</t>
  </si>
  <si>
    <t>1.887,08</t>
  </si>
  <si>
    <t>89,56%</t>
  </si>
  <si>
    <t>1.847,88</t>
  </si>
  <si>
    <t>89,69%</t>
  </si>
  <si>
    <t>44,5638315</t>
  </si>
  <si>
    <t>1.846,73</t>
  </si>
  <si>
    <t>89,82%</t>
  </si>
  <si>
    <t>98,4904478</t>
  </si>
  <si>
    <t>1.844,73</t>
  </si>
  <si>
    <t>89,95%</t>
  </si>
  <si>
    <t>1.841,80</t>
  </si>
  <si>
    <t>90,08%</t>
  </si>
  <si>
    <t>1.585,8273748</t>
  </si>
  <si>
    <t>1.839,56</t>
  </si>
  <si>
    <t>22,6728318</t>
  </si>
  <si>
    <t>1.767,35</t>
  </si>
  <si>
    <t>90,33%</t>
  </si>
  <si>
    <t>228,8823167</t>
  </si>
  <si>
    <t>7,71</t>
  </si>
  <si>
    <t>1.764,68</t>
  </si>
  <si>
    <t>90,45%</t>
  </si>
  <si>
    <t>24,7676385</t>
  </si>
  <si>
    <t>1.746,61</t>
  </si>
  <si>
    <t>90,57%</t>
  </si>
  <si>
    <t>154,0563315</t>
  </si>
  <si>
    <t>1.745,46</t>
  </si>
  <si>
    <t>90,70%</t>
  </si>
  <si>
    <t>1.742,41</t>
  </si>
  <si>
    <t>90,82%</t>
  </si>
  <si>
    <t>37,8303458</t>
  </si>
  <si>
    <t>1.720,15</t>
  </si>
  <si>
    <t>90,94%</t>
  </si>
  <si>
    <t>1.613,6686177</t>
  </si>
  <si>
    <t>1.662,08</t>
  </si>
  <si>
    <t>91,05%</t>
  </si>
  <si>
    <t>10,0004110</t>
  </si>
  <si>
    <t>1.619,47</t>
  </si>
  <si>
    <t>91,17%</t>
  </si>
  <si>
    <t>98,1170808</t>
  </si>
  <si>
    <t>1.608,14</t>
  </si>
  <si>
    <t>91,28%</t>
  </si>
  <si>
    <t>1.605,67</t>
  </si>
  <si>
    <t>91,39%</t>
  </si>
  <si>
    <t>1.554,54</t>
  </si>
  <si>
    <t>91,50%</t>
  </si>
  <si>
    <t>430,4176894</t>
  </si>
  <si>
    <t>1.523,68</t>
  </si>
  <si>
    <t>91,61%</t>
  </si>
  <si>
    <t>137,1303502</t>
  </si>
  <si>
    <t>1.505,69</t>
  </si>
  <si>
    <t>91,71%</t>
  </si>
  <si>
    <t>18,3074821</t>
  </si>
  <si>
    <t>1.486,75</t>
  </si>
  <si>
    <t>91,81%</t>
  </si>
  <si>
    <t>247,5401735</t>
  </si>
  <si>
    <t>1.462,96</t>
  </si>
  <si>
    <t>91,92%</t>
  </si>
  <si>
    <t>405,0314211</t>
  </si>
  <si>
    <t>1.458,11</t>
  </si>
  <si>
    <t>92,02%</t>
  </si>
  <si>
    <t>93,9969685</t>
  </si>
  <si>
    <t>1.454,13</t>
  </si>
  <si>
    <t>92,12%</t>
  </si>
  <si>
    <t>780,2816425</t>
  </si>
  <si>
    <t>1.420,11</t>
  </si>
  <si>
    <t>92,22%</t>
  </si>
  <si>
    <t>218,6617237</t>
  </si>
  <si>
    <t>1.416,93</t>
  </si>
  <si>
    <t>92,32%</t>
  </si>
  <si>
    <t>278,7522562</t>
  </si>
  <si>
    <t>1.402,12</t>
  </si>
  <si>
    <t>92,41%</t>
  </si>
  <si>
    <t>23,0009453</t>
  </si>
  <si>
    <t>1.375,69</t>
  </si>
  <si>
    <t>92,51%</t>
  </si>
  <si>
    <t>72,0029592</t>
  </si>
  <si>
    <t>1.366,62</t>
  </si>
  <si>
    <t>92,61%</t>
  </si>
  <si>
    <t>1.344,42</t>
  </si>
  <si>
    <t>92,70%</t>
  </si>
  <si>
    <t>117,8125919</t>
  </si>
  <si>
    <t>1.297,12</t>
  </si>
  <si>
    <t>92,79%</t>
  </si>
  <si>
    <t>2.809,4434634</t>
  </si>
  <si>
    <t>1.292,34</t>
  </si>
  <si>
    <t>92,88%</t>
  </si>
  <si>
    <t>196,9988483</t>
  </si>
  <si>
    <t>1.290,34</t>
  </si>
  <si>
    <t>92,97%</t>
  </si>
  <si>
    <t>60,0024660</t>
  </si>
  <si>
    <t>1.287,05</t>
  </si>
  <si>
    <t>93,06%</t>
  </si>
  <si>
    <t>1.286,57</t>
  </si>
  <si>
    <t>93,15%</t>
  </si>
  <si>
    <t>7,0002877</t>
  </si>
  <si>
    <t>1.282,31</t>
  </si>
  <si>
    <t>93,24%</t>
  </si>
  <si>
    <t>38,1975699</t>
  </si>
  <si>
    <t>1.266,63</t>
  </si>
  <si>
    <t>93,33%</t>
  </si>
  <si>
    <t>255,4565388</t>
  </si>
  <si>
    <t>1.218,53</t>
  </si>
  <si>
    <t>93,41%</t>
  </si>
  <si>
    <t>1.203,90</t>
  </si>
  <si>
    <t>93,50%</t>
  </si>
  <si>
    <t>1.180,07</t>
  </si>
  <si>
    <t>93,58%</t>
  </si>
  <si>
    <t>110,0045210</t>
  </si>
  <si>
    <t>1.177,05</t>
  </si>
  <si>
    <t>93,66%</t>
  </si>
  <si>
    <t>26,0010686</t>
  </si>
  <si>
    <t>1.149,77</t>
  </si>
  <si>
    <t>93,74%</t>
  </si>
  <si>
    <t>223,7333231</t>
  </si>
  <si>
    <t>1.143,28</t>
  </si>
  <si>
    <t>93,82%</t>
  </si>
  <si>
    <t>1.139,21</t>
  </si>
  <si>
    <t>93,90%</t>
  </si>
  <si>
    <t>59,0214257</t>
  </si>
  <si>
    <t>1.120,23</t>
  </si>
  <si>
    <t>93,98%</t>
  </si>
  <si>
    <t>11,9746921</t>
  </si>
  <si>
    <t>1.093,89</t>
  </si>
  <si>
    <t>8,1723359</t>
  </si>
  <si>
    <t>1.079,81</t>
  </si>
  <si>
    <t>1.078,36</t>
  </si>
  <si>
    <t>94,21%</t>
  </si>
  <si>
    <t>9,0003699</t>
  </si>
  <si>
    <t>1.078,33</t>
  </si>
  <si>
    <t>1.454,8919736</t>
  </si>
  <si>
    <t>1.076,62</t>
  </si>
  <si>
    <t>1.069,40</t>
  </si>
  <si>
    <t>94,43%</t>
  </si>
  <si>
    <t>372,4853085</t>
  </si>
  <si>
    <t>1.054,13</t>
  </si>
  <si>
    <t>94,50%</t>
  </si>
  <si>
    <t>1.046,72</t>
  </si>
  <si>
    <t>94,58%</t>
  </si>
  <si>
    <t>177,3422985</t>
  </si>
  <si>
    <t>1.028,59</t>
  </si>
  <si>
    <t>94,65%</t>
  </si>
  <si>
    <t>1.019,19</t>
  </si>
  <si>
    <t>94,72%</t>
  </si>
  <si>
    <t>322,7933463</t>
  </si>
  <si>
    <t>1.010,34</t>
  </si>
  <si>
    <t>94,79%</t>
  </si>
  <si>
    <t>1.001,56</t>
  </si>
  <si>
    <t>94,86%</t>
  </si>
  <si>
    <t>47,2519420</t>
  </si>
  <si>
    <t>995,13</t>
  </si>
  <si>
    <t>94,93%</t>
  </si>
  <si>
    <t>988,00</t>
  </si>
  <si>
    <t>95,00%</t>
  </si>
  <si>
    <t>95,3559190</t>
  </si>
  <si>
    <t>10,28</t>
  </si>
  <si>
    <t>980,26</t>
  </si>
  <si>
    <t>95,07%</t>
  </si>
  <si>
    <t>649,0266739</t>
  </si>
  <si>
    <t>980,03</t>
  </si>
  <si>
    <t>95,13%</t>
  </si>
  <si>
    <t>192,8719267</t>
  </si>
  <si>
    <t>960,50</t>
  </si>
  <si>
    <t>95,20%</t>
  </si>
  <si>
    <t>592,8243641</t>
  </si>
  <si>
    <t>942,59</t>
  </si>
  <si>
    <t>95,27%</t>
  </si>
  <si>
    <t>936,56</t>
  </si>
  <si>
    <t>95,33%</t>
  </si>
  <si>
    <t>925,46</t>
  </si>
  <si>
    <t>95,40%</t>
  </si>
  <si>
    <t>354,2145576</t>
  </si>
  <si>
    <t>913,87</t>
  </si>
  <si>
    <t>95,46%</t>
  </si>
  <si>
    <t>100,0041100</t>
  </si>
  <si>
    <t>907,04</t>
  </si>
  <si>
    <t>95,52%</t>
  </si>
  <si>
    <t>420,6028861</t>
  </si>
  <si>
    <t>887,47</t>
  </si>
  <si>
    <t>95,59%</t>
  </si>
  <si>
    <t>79,2032551</t>
  </si>
  <si>
    <t>881,53</t>
  </si>
  <si>
    <t>95,65%</t>
  </si>
  <si>
    <t>846,87</t>
  </si>
  <si>
    <t>95,71%</t>
  </si>
  <si>
    <t>117,0048087</t>
  </si>
  <si>
    <t>837,75</t>
  </si>
  <si>
    <t>95,77%</t>
  </si>
  <si>
    <t>823,72</t>
  </si>
  <si>
    <t>95,82%</t>
  </si>
  <si>
    <t>429,6075562</t>
  </si>
  <si>
    <t>811,96</t>
  </si>
  <si>
    <t>95,88%</t>
  </si>
  <si>
    <t>796,08</t>
  </si>
  <si>
    <t>95,93%</t>
  </si>
  <si>
    <t>10,2640218</t>
  </si>
  <si>
    <t>791,97</t>
  </si>
  <si>
    <t>95,99%</t>
  </si>
  <si>
    <t>5,0002055</t>
  </si>
  <si>
    <t>791,43</t>
  </si>
  <si>
    <t>96,05%</t>
  </si>
  <si>
    <t>26,9087666</t>
  </si>
  <si>
    <t>791,12</t>
  </si>
  <si>
    <t>96,10%</t>
  </si>
  <si>
    <t>51,2556137</t>
  </si>
  <si>
    <t>786,77</t>
  </si>
  <si>
    <t>96,16%</t>
  </si>
  <si>
    <t>7,0028878</t>
  </si>
  <si>
    <t>776,76</t>
  </si>
  <si>
    <t>96,21%</t>
  </si>
  <si>
    <t>761,97</t>
  </si>
  <si>
    <t>96,26%</t>
  </si>
  <si>
    <t>206,4484847</t>
  </si>
  <si>
    <t>751,47</t>
  </si>
  <si>
    <t>96,32%</t>
  </si>
  <si>
    <t>745,41</t>
  </si>
  <si>
    <t>96,37%</t>
  </si>
  <si>
    <t>723,45</t>
  </si>
  <si>
    <t>96,42%</t>
  </si>
  <si>
    <t>722,50</t>
  </si>
  <si>
    <t>96,47%</t>
  </si>
  <si>
    <t>22,0009042</t>
  </si>
  <si>
    <t>720,97</t>
  </si>
  <si>
    <t>96,52%</t>
  </si>
  <si>
    <t>151,0498479</t>
  </si>
  <si>
    <t>706,91</t>
  </si>
  <si>
    <t>96,57%</t>
  </si>
  <si>
    <t>704,79</t>
  </si>
  <si>
    <t>96,62%</t>
  </si>
  <si>
    <t>54,0457912</t>
  </si>
  <si>
    <t>695,03</t>
  </si>
  <si>
    <t>96,67%</t>
  </si>
  <si>
    <t>112,5759027</t>
  </si>
  <si>
    <t>693,47</t>
  </si>
  <si>
    <t>96,71%</t>
  </si>
  <si>
    <t>15,0006165</t>
  </si>
  <si>
    <t>689,58</t>
  </si>
  <si>
    <t>96,76%</t>
  </si>
  <si>
    <t>834,3446612</t>
  </si>
  <si>
    <t>684,16</t>
  </si>
  <si>
    <t>96,81%</t>
  </si>
  <si>
    <t>100,8041429</t>
  </si>
  <si>
    <t>680,43</t>
  </si>
  <si>
    <t>96,86%</t>
  </si>
  <si>
    <t>171,6942563</t>
  </si>
  <si>
    <t>652,44</t>
  </si>
  <si>
    <t>96,90%</t>
  </si>
  <si>
    <t>630,63</t>
  </si>
  <si>
    <t>96,95%</t>
  </si>
  <si>
    <t>89,1276630</t>
  </si>
  <si>
    <t>626,57</t>
  </si>
  <si>
    <t>96,99%</t>
  </si>
  <si>
    <t>97,03%</t>
  </si>
  <si>
    <t>97,07%</t>
  </si>
  <si>
    <t>19,7548119</t>
  </si>
  <si>
    <t>579,61</t>
  </si>
  <si>
    <t>97,11%</t>
  </si>
  <si>
    <t>97,15%</t>
  </si>
  <si>
    <t>48,6519995</t>
  </si>
  <si>
    <t>11,41</t>
  </si>
  <si>
    <t>555,12</t>
  </si>
  <si>
    <t>97,19%</t>
  </si>
  <si>
    <t>8,1819363</t>
  </si>
  <si>
    <t>97,23%</t>
  </si>
  <si>
    <t>527,42</t>
  </si>
  <si>
    <t>97,27%</t>
  </si>
  <si>
    <t>97,30%</t>
  </si>
  <si>
    <t>6,1002507</t>
  </si>
  <si>
    <t>97,34%</t>
  </si>
  <si>
    <t>138,5284933</t>
  </si>
  <si>
    <t>516,71</t>
  </si>
  <si>
    <t>97,38%</t>
  </si>
  <si>
    <t>15,2256257</t>
  </si>
  <si>
    <t>516,30</t>
  </si>
  <si>
    <t>97,41%</t>
  </si>
  <si>
    <t>90,6226556</t>
  </si>
  <si>
    <t>511,11</t>
  </si>
  <si>
    <t>97,45%</t>
  </si>
  <si>
    <t>498,62</t>
  </si>
  <si>
    <t>97,48%</t>
  </si>
  <si>
    <t>44,3905744</t>
  </si>
  <si>
    <t>97,52%</t>
  </si>
  <si>
    <t>97,2291004</t>
  </si>
  <si>
    <t>486,15</t>
  </si>
  <si>
    <t>97,55%</t>
  </si>
  <si>
    <t>35,5081023</t>
  </si>
  <si>
    <t>485,40</t>
  </si>
  <si>
    <t>97,58%</t>
  </si>
  <si>
    <t>12,7652246</t>
  </si>
  <si>
    <t>97,62%</t>
  </si>
  <si>
    <t>97,65%</t>
  </si>
  <si>
    <t>462,72</t>
  </si>
  <si>
    <t>97,68%</t>
  </si>
  <si>
    <t>15,4258668</t>
  </si>
  <si>
    <t>458,61</t>
  </si>
  <si>
    <t>97,71%</t>
  </si>
  <si>
    <t>455,89</t>
  </si>
  <si>
    <t>97,75%</t>
  </si>
  <si>
    <t>40,7927958</t>
  </si>
  <si>
    <t>455,66</t>
  </si>
  <si>
    <t>97,78%</t>
  </si>
  <si>
    <t>1,1055454</t>
  </si>
  <si>
    <t>97,81%</t>
  </si>
  <si>
    <t>445,61</t>
  </si>
  <si>
    <t>97,84%</t>
  </si>
  <si>
    <t>111,4322297</t>
  </si>
  <si>
    <t>442,39</t>
  </si>
  <si>
    <t>97,87%</t>
  </si>
  <si>
    <t>4,0501665</t>
  </si>
  <si>
    <t>97,90%</t>
  </si>
  <si>
    <t>425,54</t>
  </si>
  <si>
    <t>97,93%</t>
  </si>
  <si>
    <t>42,7517570</t>
  </si>
  <si>
    <t>421,96</t>
  </si>
  <si>
    <t>97,96%</t>
  </si>
  <si>
    <t>9,4503884</t>
  </si>
  <si>
    <t>97,99%</t>
  </si>
  <si>
    <t>2.243,3163289</t>
  </si>
  <si>
    <t>403,80</t>
  </si>
  <si>
    <t>98,02%</t>
  </si>
  <si>
    <t>14,5645986</t>
  </si>
  <si>
    <t>98,04%</t>
  </si>
  <si>
    <t>7,0130882</t>
  </si>
  <si>
    <t>388,67</t>
  </si>
  <si>
    <t>98,07%</t>
  </si>
  <si>
    <t>387,10</t>
  </si>
  <si>
    <t>98,10%</t>
  </si>
  <si>
    <t>22,9185419</t>
  </si>
  <si>
    <t>98,12%</t>
  </si>
  <si>
    <t>372,70</t>
  </si>
  <si>
    <t>98,15%</t>
  </si>
  <si>
    <t>367,83</t>
  </si>
  <si>
    <t>91,6337660</t>
  </si>
  <si>
    <t>363,79</t>
  </si>
  <si>
    <t>98,20%</t>
  </si>
  <si>
    <t>9,0135704</t>
  </si>
  <si>
    <t>362,71</t>
  </si>
  <si>
    <t>4,6001891</t>
  </si>
  <si>
    <t>98,25%</t>
  </si>
  <si>
    <t>17,8222325</t>
  </si>
  <si>
    <t>42,2297356</t>
  </si>
  <si>
    <t>348,40</t>
  </si>
  <si>
    <t>98,30%</t>
  </si>
  <si>
    <t>1,4068508</t>
  </si>
  <si>
    <t>98,35%</t>
  </si>
  <si>
    <t>4.334,6462746</t>
  </si>
  <si>
    <t>98,37%</t>
  </si>
  <si>
    <t>143,9195148</t>
  </si>
  <si>
    <t>98,42%</t>
  </si>
  <si>
    <t>13,7208839</t>
  </si>
  <si>
    <t>98,44%</t>
  </si>
  <si>
    <t>47,6419580</t>
  </si>
  <si>
    <t>311,58</t>
  </si>
  <si>
    <t>98,51%</t>
  </si>
  <si>
    <t>8,0003288</t>
  </si>
  <si>
    <t>98,53%</t>
  </si>
  <si>
    <t>9,5763936</t>
  </si>
  <si>
    <t>31,22</t>
  </si>
  <si>
    <t>298,98</t>
  </si>
  <si>
    <t>98,55%</t>
  </si>
  <si>
    <t>98,57%</t>
  </si>
  <si>
    <t>98,59%</t>
  </si>
  <si>
    <t>409,1118438</t>
  </si>
  <si>
    <t>98,61%</t>
  </si>
  <si>
    <t>126,9610711</t>
  </si>
  <si>
    <t>276,78</t>
  </si>
  <si>
    <t>98,63%</t>
  </si>
  <si>
    <t>0,0172795</t>
  </si>
  <si>
    <t>275,65</t>
  </si>
  <si>
    <t>98,65%</t>
  </si>
  <si>
    <t>126,6964070</t>
  </si>
  <si>
    <t>210,0086310</t>
  </si>
  <si>
    <t>3,9601628</t>
  </si>
  <si>
    <t>98,74%</t>
  </si>
  <si>
    <t>136,5464118</t>
  </si>
  <si>
    <t>256,71</t>
  </si>
  <si>
    <t>6,2828182</t>
  </si>
  <si>
    <t>0,6000247</t>
  </si>
  <si>
    <t>98,81%</t>
  </si>
  <si>
    <t>15,1746237</t>
  </si>
  <si>
    <t>27,4027262</t>
  </si>
  <si>
    <t>37,4972011</t>
  </si>
  <si>
    <t>244,11</t>
  </si>
  <si>
    <t>87,5603986</t>
  </si>
  <si>
    <t>239,92</t>
  </si>
  <si>
    <t>50,1248600</t>
  </si>
  <si>
    <t>239,10</t>
  </si>
  <si>
    <t>1,2192705</t>
  </si>
  <si>
    <t>170,0069870</t>
  </si>
  <si>
    <t>34,4606163</t>
  </si>
  <si>
    <t>21,2445631</t>
  </si>
  <si>
    <t>281,4547113</t>
  </si>
  <si>
    <t>126,4649115</t>
  </si>
  <si>
    <t>8,7001256</t>
  </si>
  <si>
    <t>15,5449763</t>
  </si>
  <si>
    <t>99,06%</t>
  </si>
  <si>
    <t>2,3338679</t>
  </si>
  <si>
    <t>99,13%</t>
  </si>
  <si>
    <t>30,0012330</t>
  </si>
  <si>
    <t>41,4257025</t>
  </si>
  <si>
    <t>259,0986872</t>
  </si>
  <si>
    <t>189,14</t>
  </si>
  <si>
    <t>2,6200096</t>
  </si>
  <si>
    <t>184,84</t>
  </si>
  <si>
    <t>29,0011919</t>
  </si>
  <si>
    <t>14,9122929</t>
  </si>
  <si>
    <t>99,23%</t>
  </si>
  <si>
    <t>180,13</t>
  </si>
  <si>
    <t>5,2542543</t>
  </si>
  <si>
    <t>178,54</t>
  </si>
  <si>
    <t>174,85</t>
  </si>
  <si>
    <t>167,21</t>
  </si>
  <si>
    <t>166,49</t>
  </si>
  <si>
    <t>99,29%</t>
  </si>
  <si>
    <t>23,5699453</t>
  </si>
  <si>
    <t>161,65</t>
  </si>
  <si>
    <t>27,4441279</t>
  </si>
  <si>
    <t>158,63</t>
  </si>
  <si>
    <t>14,8236092</t>
  </si>
  <si>
    <t>8,9792586</t>
  </si>
  <si>
    <t>157,68</t>
  </si>
  <si>
    <t>0,0079739</t>
  </si>
  <si>
    <t>154,57</t>
  </si>
  <si>
    <t>542,2072118</t>
  </si>
  <si>
    <t>317,6130534</t>
  </si>
  <si>
    <t>147,09</t>
  </si>
  <si>
    <t>99,39%</t>
  </si>
  <si>
    <t>145,15</t>
  </si>
  <si>
    <t>140,21</t>
  </si>
  <si>
    <t>11,6212776</t>
  </si>
  <si>
    <t>0,8146205</t>
  </si>
  <si>
    <t>57,2963548</t>
  </si>
  <si>
    <t>138,61</t>
  </si>
  <si>
    <t>7,7259175</t>
  </si>
  <si>
    <t>0,0276857</t>
  </si>
  <si>
    <t>134,43</t>
  </si>
  <si>
    <t>38,3475760</t>
  </si>
  <si>
    <t>3,0147147</t>
  </si>
  <si>
    <t>130,24</t>
  </si>
  <si>
    <t>1,8136447</t>
  </si>
  <si>
    <t>247,6603328</t>
  </si>
  <si>
    <t>126,31</t>
  </si>
  <si>
    <t>7,8122611</t>
  </si>
  <si>
    <t>6,3662616</t>
  </si>
  <si>
    <t>16,1832651</t>
  </si>
  <si>
    <t>123,32</t>
  </si>
  <si>
    <t>1,1062448</t>
  </si>
  <si>
    <t>160,0065760</t>
  </si>
  <si>
    <t>4,8553995</t>
  </si>
  <si>
    <t>35,8814747</t>
  </si>
  <si>
    <t>10,2870502</t>
  </si>
  <si>
    <t>0,7467807</t>
  </si>
  <si>
    <t>165,4620002</t>
  </si>
  <si>
    <t>8,9093923</t>
  </si>
  <si>
    <t>0,2420099</t>
  </si>
  <si>
    <t>3,2801348</t>
  </si>
  <si>
    <t>0,0002601</t>
  </si>
  <si>
    <t>91,93</t>
  </si>
  <si>
    <t>169,9051254</t>
  </si>
  <si>
    <t>7,0588961</t>
  </si>
  <si>
    <t>90,07</t>
  </si>
  <si>
    <t>1,3620560</t>
  </si>
  <si>
    <t>31,7845063</t>
  </si>
  <si>
    <t>122,1440199</t>
  </si>
  <si>
    <t>49,4717932</t>
  </si>
  <si>
    <t>31,0012741</t>
  </si>
  <si>
    <t>111,5741855</t>
  </si>
  <si>
    <t>3,1543296</t>
  </si>
  <si>
    <t>0,0264011</t>
  </si>
  <si>
    <t>1,1444470</t>
  </si>
  <si>
    <t>14,3561900</t>
  </si>
  <si>
    <t>16,1142623</t>
  </si>
  <si>
    <t>4,3960371</t>
  </si>
  <si>
    <t>1,5984657</t>
  </si>
  <si>
    <t>67,54</t>
  </si>
  <si>
    <t>9,8932066</t>
  </si>
  <si>
    <t>78,4514242</t>
  </si>
  <si>
    <t>24,1659932</t>
  </si>
  <si>
    <t>6,0096505</t>
  </si>
  <si>
    <t>53,3093909</t>
  </si>
  <si>
    <t>11,0004521</t>
  </si>
  <si>
    <t>0,8916486</t>
  </si>
  <si>
    <t>17,9557380</t>
  </si>
  <si>
    <t>220,0090420</t>
  </si>
  <si>
    <t>15,6534433</t>
  </si>
  <si>
    <t>2,7037111</t>
  </si>
  <si>
    <t>0,4517686</t>
  </si>
  <si>
    <t>39,25</t>
  </si>
  <si>
    <t>2,7801143</t>
  </si>
  <si>
    <t>38,73</t>
  </si>
  <si>
    <t>23,3277587</t>
  </si>
  <si>
    <t>198,2120822</t>
  </si>
  <si>
    <t>0,7943696</t>
  </si>
  <si>
    <t>97,2703976</t>
  </si>
  <si>
    <t>6,7202762</t>
  </si>
  <si>
    <t>4,8225982</t>
  </si>
  <si>
    <t>35,74</t>
  </si>
  <si>
    <t>2,7895838</t>
  </si>
  <si>
    <t>35,54</t>
  </si>
  <si>
    <t>9,3579846</t>
  </si>
  <si>
    <t>1,7106703</t>
  </si>
  <si>
    <t>2,7685138</t>
  </si>
  <si>
    <t>18,1699468</t>
  </si>
  <si>
    <t>7,3209009</t>
  </si>
  <si>
    <t>2,2032786</t>
  </si>
  <si>
    <t>29,8260258</t>
  </si>
  <si>
    <t>48,0403744</t>
  </si>
  <si>
    <t>1,1688480</t>
  </si>
  <si>
    <t>1,6506678</t>
  </si>
  <si>
    <t>7,7451183</t>
  </si>
  <si>
    <t>1,1110631</t>
  </si>
  <si>
    <t>1,5151623</t>
  </si>
  <si>
    <t>14,14</t>
  </si>
  <si>
    <t>21,42</t>
  </si>
  <si>
    <t>0,1998082</t>
  </si>
  <si>
    <t>54,0022194</t>
  </si>
  <si>
    <t>13,2935463</t>
  </si>
  <si>
    <t>4,9520035</t>
  </si>
  <si>
    <t>3,0091766</t>
  </si>
  <si>
    <t>1,4952615</t>
  </si>
  <si>
    <t>5,5345475</t>
  </si>
  <si>
    <t>1,4901406</t>
  </si>
  <si>
    <t>5,2082140</t>
  </si>
  <si>
    <t>0,1932079</t>
  </si>
  <si>
    <t>15,59</t>
  </si>
  <si>
    <t>5,0324076</t>
  </si>
  <si>
    <t>15,55</t>
  </si>
  <si>
    <t>2,7393126</t>
  </si>
  <si>
    <t>2,3814979</t>
  </si>
  <si>
    <t>32,0935190</t>
  </si>
  <si>
    <t>0,8370344</t>
  </si>
  <si>
    <t>0,9351384</t>
  </si>
  <si>
    <t>1,2876529</t>
  </si>
  <si>
    <t>0,6575270</t>
  </si>
  <si>
    <t>0,0045661</t>
  </si>
  <si>
    <t>1,0854446</t>
  </si>
  <si>
    <t>17,5231202</t>
  </si>
  <si>
    <t>0,0013293</t>
  </si>
  <si>
    <t>0,0062859</t>
  </si>
  <si>
    <t>1,2768525</t>
  </si>
  <si>
    <t>0,1333388</t>
  </si>
  <si>
    <t>1,8942779</t>
  </si>
  <si>
    <t>1,7334712</t>
  </si>
  <si>
    <t>0,6600271</t>
  </si>
  <si>
    <t>7,8357220</t>
  </si>
  <si>
    <t>0,1656068</t>
  </si>
  <si>
    <t>8,34</t>
  </si>
  <si>
    <t>13,0005343</t>
  </si>
  <si>
    <t>2,0328835</t>
  </si>
  <si>
    <t>0,1890078</t>
  </si>
  <si>
    <t>0,2660109</t>
  </si>
  <si>
    <t>1,1430470</t>
  </si>
  <si>
    <t>0,4506185</t>
  </si>
  <si>
    <t>0,5208214</t>
  </si>
  <si>
    <t>1,2138499</t>
  </si>
  <si>
    <t>1,9620806</t>
  </si>
  <si>
    <t>4,3255778</t>
  </si>
  <si>
    <t>6,3942628</t>
  </si>
  <si>
    <t>3,33</t>
  </si>
  <si>
    <t>5,0978095</t>
  </si>
  <si>
    <t>0,1170048</t>
  </si>
  <si>
    <t>1,0950750</t>
  </si>
  <si>
    <t>0,0276011</t>
  </si>
  <si>
    <t>0,0532037</t>
  </si>
  <si>
    <t>0,0440010</t>
  </si>
  <si>
    <t>0,0475596</t>
  </si>
  <si>
    <t>0,4482184</t>
  </si>
  <si>
    <t>R$ 87.487,05</t>
  </si>
  <si>
    <t>R$ 369.361,12</t>
  </si>
  <si>
    <t>R$ 825.663,57</t>
  </si>
  <si>
    <t>R$ 17.978,94</t>
  </si>
  <si>
    <t>R$ 1.554,54</t>
  </si>
  <si>
    <t>R$ 71.246,43</t>
  </si>
  <si>
    <t>R$ 60.474,67</t>
  </si>
  <si>
    <t>7,05</t>
  </si>
  <si>
    <t>6,00</t>
  </si>
  <si>
    <t>13,05</t>
  </si>
  <si>
    <t>3,91</t>
  </si>
  <si>
    <t>16,96</t>
  </si>
  <si>
    <t>3,32</t>
  </si>
  <si>
    <t>20,28</t>
  </si>
  <si>
    <t>2,98</t>
  </si>
  <si>
    <t>23,26</t>
  </si>
  <si>
    <t>2,84</t>
  </si>
  <si>
    <t>26,11</t>
  </si>
  <si>
    <t>2,68</t>
  </si>
  <si>
    <t>28,79</t>
  </si>
  <si>
    <t>2,59</t>
  </si>
  <si>
    <t>31,38</t>
  </si>
  <si>
    <t>961,53</t>
  </si>
  <si>
    <t>27.884,37</t>
  </si>
  <si>
    <t>1,94</t>
  </si>
  <si>
    <t>33,33</t>
  </si>
  <si>
    <t>1,91</t>
  </si>
  <si>
    <t>35,23</t>
  </si>
  <si>
    <t>37,05</t>
  </si>
  <si>
    <t>1,79</t>
  </si>
  <si>
    <t>38,84</t>
  </si>
  <si>
    <t>1,70</t>
  </si>
  <si>
    <t>40,54</t>
  </si>
  <si>
    <t>42,19</t>
  </si>
  <si>
    <t>1,61</t>
  </si>
  <si>
    <t>43,81</t>
  </si>
  <si>
    <t>45,31</t>
  </si>
  <si>
    <t>1,45</t>
  </si>
  <si>
    <t>1,44</t>
  </si>
  <si>
    <t>48,20</t>
  </si>
  <si>
    <t>1,39</t>
  </si>
  <si>
    <t>49,58</t>
  </si>
  <si>
    <t>50,87</t>
  </si>
  <si>
    <t>52,14</t>
  </si>
  <si>
    <t>1,14</t>
  </si>
  <si>
    <t>53,28</t>
  </si>
  <si>
    <t>458,23</t>
  </si>
  <si>
    <t>35,27</t>
  </si>
  <si>
    <t>16.161,77</t>
  </si>
  <si>
    <t>54,41</t>
  </si>
  <si>
    <t>1,10</t>
  </si>
  <si>
    <t>55,51</t>
  </si>
  <si>
    <t>1,09</t>
  </si>
  <si>
    <t>56,61</t>
  </si>
  <si>
    <t>57,69</t>
  </si>
  <si>
    <t>58,73</t>
  </si>
  <si>
    <t>59,77</t>
  </si>
  <si>
    <t>60,76</t>
  </si>
  <si>
    <t>61,66</t>
  </si>
  <si>
    <t>62,54</t>
  </si>
  <si>
    <t>63,42</t>
  </si>
  <si>
    <t>64,30</t>
  </si>
  <si>
    <t>0,87</t>
  </si>
  <si>
    <t>65,17</t>
  </si>
  <si>
    <t>66,03</t>
  </si>
  <si>
    <t>66,89</t>
  </si>
  <si>
    <t>0,84</t>
  </si>
  <si>
    <t>67,73</t>
  </si>
  <si>
    <t>0,81</t>
  </si>
  <si>
    <t>68,54</t>
  </si>
  <si>
    <t>69,32</t>
  </si>
  <si>
    <t>70,05</t>
  </si>
  <si>
    <t>949,05</t>
  </si>
  <si>
    <t>10.230,75</t>
  </si>
  <si>
    <t>70,76</t>
  </si>
  <si>
    <t>169,41</t>
  </si>
  <si>
    <t>59,06</t>
  </si>
  <si>
    <t>10.005,35</t>
  </si>
  <si>
    <t>72,16</t>
  </si>
  <si>
    <t>72,85</t>
  </si>
  <si>
    <t>73,50</t>
  </si>
  <si>
    <t>0,63</t>
  </si>
  <si>
    <t>74,12</t>
  </si>
  <si>
    <t>74,73</t>
  </si>
  <si>
    <t>75,33</t>
  </si>
  <si>
    <t>75,93</t>
  </si>
  <si>
    <t>76,53</t>
  </si>
  <si>
    <t>77,10</t>
  </si>
  <si>
    <t>77,66</t>
  </si>
  <si>
    <t>78,21</t>
  </si>
  <si>
    <t>78,76</t>
  </si>
  <si>
    <t>79,30</t>
  </si>
  <si>
    <t>79,83</t>
  </si>
  <si>
    <t>80,34</t>
  </si>
  <si>
    <t>80,84</t>
  </si>
  <si>
    <t>81,34</t>
  </si>
  <si>
    <t>81,82</t>
  </si>
  <si>
    <t>82,30</t>
  </si>
  <si>
    <t>660,69</t>
  </si>
  <si>
    <t>6.659,75</t>
  </si>
  <si>
    <t>83,23</t>
  </si>
  <si>
    <t>83,68</t>
  </si>
  <si>
    <t>84,56</t>
  </si>
  <si>
    <t>84,99</t>
  </si>
  <si>
    <t>85,42</t>
  </si>
  <si>
    <t>146,5</t>
  </si>
  <si>
    <t>39,10</t>
  </si>
  <si>
    <t>5.728,15</t>
  </si>
  <si>
    <t>0,40</t>
  </si>
  <si>
    <t>85,82</t>
  </si>
  <si>
    <t>86,18</t>
  </si>
  <si>
    <t>0,35</t>
  </si>
  <si>
    <t>86,53</t>
  </si>
  <si>
    <t>86,86</t>
  </si>
  <si>
    <t>0,32</t>
  </si>
  <si>
    <t>87,18</t>
  </si>
  <si>
    <t>87,49</t>
  </si>
  <si>
    <t>87,79</t>
  </si>
  <si>
    <t>88,09</t>
  </si>
  <si>
    <t>88,39</t>
  </si>
  <si>
    <t>88,68</t>
  </si>
  <si>
    <t>88,97</t>
  </si>
  <si>
    <t>89,25</t>
  </si>
  <si>
    <t>89,53</t>
  </si>
  <si>
    <t>0,27</t>
  </si>
  <si>
    <t>89,80</t>
  </si>
  <si>
    <t>90,33</t>
  </si>
  <si>
    <t>90,58</t>
  </si>
  <si>
    <t>90,81</t>
  </si>
  <si>
    <t>91,03</t>
  </si>
  <si>
    <t>13,9</t>
  </si>
  <si>
    <t>221,55</t>
  </si>
  <si>
    <t>3.079,54</t>
  </si>
  <si>
    <t>91,25</t>
  </si>
  <si>
    <t>91,45</t>
  </si>
  <si>
    <t>91,65</t>
  </si>
  <si>
    <t>91,85</t>
  </si>
  <si>
    <t>92,04</t>
  </si>
  <si>
    <t>92,24</t>
  </si>
  <si>
    <t>92,43</t>
  </si>
  <si>
    <t>92,62</t>
  </si>
  <si>
    <t>238,38</t>
  </si>
  <si>
    <t>11,30</t>
  </si>
  <si>
    <t>2.693,69</t>
  </si>
  <si>
    <t>92,81</t>
  </si>
  <si>
    <t>92,99</t>
  </si>
  <si>
    <t>93,33</t>
  </si>
  <si>
    <t>93,48</t>
  </si>
  <si>
    <t>93,63</t>
  </si>
  <si>
    <t>93,92</t>
  </si>
  <si>
    <t>94,06</t>
  </si>
  <si>
    <t>94,20</t>
  </si>
  <si>
    <t>94,34</t>
  </si>
  <si>
    <t>94,48</t>
  </si>
  <si>
    <t>94,62</t>
  </si>
  <si>
    <t>94,76</t>
  </si>
  <si>
    <t>1.860,13</t>
  </si>
  <si>
    <t>94,89</t>
  </si>
  <si>
    <t>95,01</t>
  </si>
  <si>
    <t>95,14</t>
  </si>
  <si>
    <t>95,26</t>
  </si>
  <si>
    <t>95,38</t>
  </si>
  <si>
    <t>95,49</t>
  </si>
  <si>
    <t>95,61</t>
  </si>
  <si>
    <t>95,72</t>
  </si>
  <si>
    <t>95,83</t>
  </si>
  <si>
    <t>95,94</t>
  </si>
  <si>
    <t>96,05</t>
  </si>
  <si>
    <t>96,15</t>
  </si>
  <si>
    <t>96,26</t>
  </si>
  <si>
    <t>96,36</t>
  </si>
  <si>
    <t>96,46</t>
  </si>
  <si>
    <t>96,55</t>
  </si>
  <si>
    <t>96,64</t>
  </si>
  <si>
    <t>96,73</t>
  </si>
  <si>
    <t>96,81</t>
  </si>
  <si>
    <t>96,89</t>
  </si>
  <si>
    <t>96,96</t>
  </si>
  <si>
    <t>97,04</t>
  </si>
  <si>
    <t>97,11</t>
  </si>
  <si>
    <t>97,18</t>
  </si>
  <si>
    <t>97,26</t>
  </si>
  <si>
    <t>97,40</t>
  </si>
  <si>
    <t>97,47</t>
  </si>
  <si>
    <t>97,54</t>
  </si>
  <si>
    <t>97,61</t>
  </si>
  <si>
    <t>97,67</t>
  </si>
  <si>
    <t>97,80</t>
  </si>
  <si>
    <t>98,14</t>
  </si>
  <si>
    <t>98,25</t>
  </si>
  <si>
    <t>98,30</t>
  </si>
  <si>
    <t>98,36</t>
  </si>
  <si>
    <t>98,40</t>
  </si>
  <si>
    <t>98,45</t>
  </si>
  <si>
    <t>98,50</t>
  </si>
  <si>
    <t>98,54</t>
  </si>
  <si>
    <t>98,59</t>
  </si>
  <si>
    <t>98,63</t>
  </si>
  <si>
    <t>98,67</t>
  </si>
  <si>
    <t>98,72</t>
  </si>
  <si>
    <t>98,80</t>
  </si>
  <si>
    <t>98,85</t>
  </si>
  <si>
    <t>4,4</t>
  </si>
  <si>
    <t>130,51</t>
  </si>
  <si>
    <t>574,24</t>
  </si>
  <si>
    <t>98,89</t>
  </si>
  <si>
    <t>98,93</t>
  </si>
  <si>
    <t>98,96</t>
  </si>
  <si>
    <t>99,00</t>
  </si>
  <si>
    <t>99,04</t>
  </si>
  <si>
    <t>99,08</t>
  </si>
  <si>
    <t>99,12</t>
  </si>
  <si>
    <t>99,15</t>
  </si>
  <si>
    <t>99,19</t>
  </si>
  <si>
    <t>99,26</t>
  </si>
  <si>
    <t>99,33</t>
  </si>
  <si>
    <t>99,41</t>
  </si>
  <si>
    <t>99,70</t>
  </si>
  <si>
    <t>99,72</t>
  </si>
  <si>
    <t>99,75</t>
  </si>
  <si>
    <t>99,78</t>
  </si>
  <si>
    <t>99,83</t>
  </si>
  <si>
    <t>10,12</t>
  </si>
  <si>
    <t>142,89</t>
  </si>
  <si>
    <t>3,34</t>
  </si>
  <si>
    <t>33,80</t>
  </si>
  <si>
    <t>Cronograma Físico e Financeiro</t>
  </si>
  <si>
    <t>Total Por Etapa</t>
  </si>
  <si>
    <t>30 DIAS</t>
  </si>
  <si>
    <t>60 DIAS</t>
  </si>
  <si>
    <t>90 DIAS</t>
  </si>
  <si>
    <t>120 DIAS</t>
  </si>
  <si>
    <t>150 DIAS</t>
  </si>
  <si>
    <t>180 DIAS</t>
  </si>
  <si>
    <t>100,00%
114.000,24</t>
  </si>
  <si>
    <t>16,67%
19.003,84</t>
  </si>
  <si>
    <t>16,65%
18.981,04</t>
  </si>
  <si>
    <t>100,00%
65.133,73</t>
  </si>
  <si>
    <t>57,83%
37.666,87</t>
  </si>
  <si>
    <t>8,43%
5.490,74</t>
  </si>
  <si>
    <t>8,44%
5.494,03</t>
  </si>
  <si>
    <t>8,42%
5.485,03</t>
  </si>
  <si>
    <t>8,45%
5.503,04</t>
  </si>
  <si>
    <t>100,00%
40.263,82</t>
  </si>
  <si>
    <t/>
  </si>
  <si>
    <t>100,00%
156.923,01</t>
  </si>
  <si>
    <t>20,47%
32.127,36</t>
  </si>
  <si>
    <t>19,52%
30.625,70</t>
  </si>
  <si>
    <t>60,01%
94.169,96</t>
  </si>
  <si>
    <t>100,00%
122.248,29</t>
  </si>
  <si>
    <t>42,21%
51.600,59</t>
  </si>
  <si>
    <t>57,79%
70.647,70</t>
  </si>
  <si>
    <t>100,00%
135.120,23</t>
  </si>
  <si>
    <t>24,18%
32.674,91</t>
  </si>
  <si>
    <t>48,36%
65.349,81</t>
  </si>
  <si>
    <t>27,45%
37.095,52</t>
  </si>
  <si>
    <t>100,00%
98.404,23</t>
  </si>
  <si>
    <t>5,82%
5.728,15</t>
  </si>
  <si>
    <t>91,41%
89.953,97</t>
  </si>
  <si>
    <t>2,17%
2.133,56</t>
  </si>
  <si>
    <t>0,60%
588,55</t>
  </si>
  <si>
    <t>100,00%
20.161,21</t>
  </si>
  <si>
    <t>70,00%
14.112,85</t>
  </si>
  <si>
    <t>30,00%
6.048,36</t>
  </si>
  <si>
    <t>100,00%
44.969,59</t>
  </si>
  <si>
    <t>70,00%
31.478,71</t>
  </si>
  <si>
    <t>30,00%
13.490,88</t>
  </si>
  <si>
    <t>100,00%
176.517,76</t>
  </si>
  <si>
    <t>100,00%
29.856,40</t>
  </si>
  <si>
    <t>30,00%
8.956,92</t>
  </si>
  <si>
    <t>25,00%
7.464,10</t>
  </si>
  <si>
    <t>45,00%
13.435,38</t>
  </si>
  <si>
    <t>100,00%
15.543,12</t>
  </si>
  <si>
    <t>40,00%
6.217,25</t>
  </si>
  <si>
    <t>60,00%
9.325,87</t>
  </si>
  <si>
    <t>100,00%
105.683,80</t>
  </si>
  <si>
    <t>30,00%
31.705,14</t>
  </si>
  <si>
    <t>10,00%
10.568,38</t>
  </si>
  <si>
    <t>25,00%
26.420,95</t>
  </si>
  <si>
    <t>15,00%
15.852,57</t>
  </si>
  <si>
    <t>100,00%
75.641,51</t>
  </si>
  <si>
    <t>12,00%
9.076,98</t>
  </si>
  <si>
    <t>18,00%
13.615,47</t>
  </si>
  <si>
    <t>35,00%
26.474,53</t>
  </si>
  <si>
    <t>15,00%
11.346,23</t>
  </si>
  <si>
    <t>20,00%
15.128,30</t>
  </si>
  <si>
    <t>100,00%
112.767,78</t>
  </si>
  <si>
    <t>12,00%
13.532,13</t>
  </si>
  <si>
    <t>18,00%
20.298,20</t>
  </si>
  <si>
    <t>25,00%
28.191,95</t>
  </si>
  <si>
    <t>20,00%
22.553,56</t>
  </si>
  <si>
    <t>100,00%
888,05</t>
  </si>
  <si>
    <t>15,00%
133,21</t>
  </si>
  <si>
    <t>85,00%
754,84</t>
  </si>
  <si>
    <t>100,00%
1.642,90</t>
  </si>
  <si>
    <t>100,00%
3.893,24</t>
  </si>
  <si>
    <t>100,00%
9.052,96</t>
  </si>
  <si>
    <t>35,00%
3.168,54</t>
  </si>
  <si>
    <t>65,00%
5.884,42</t>
  </si>
  <si>
    <t>100,00%
14.874,30</t>
  </si>
  <si>
    <t>100,00%
28.860,81</t>
  </si>
  <si>
    <t>9,33%
2.693,69</t>
  </si>
  <si>
    <t>56,00%
16.161,77</t>
  </si>
  <si>
    <t>34,67%
10.005,35</t>
  </si>
  <si>
    <t>100,00%
61.319,40</t>
  </si>
  <si>
    <t>18,30%
11.222,13</t>
  </si>
  <si>
    <t>77,63%
47.602,28</t>
  </si>
  <si>
    <t>4,07%
2.494,99</t>
  </si>
  <si>
    <t>Porcentagem</t>
  </si>
  <si>
    <t>8,97%</t>
  </si>
  <si>
    <t>6,85%</t>
  </si>
  <si>
    <t>17,55%</t>
  </si>
  <si>
    <t>23,99%</t>
  </si>
  <si>
    <t>34,0%</t>
  </si>
  <si>
    <t>8,64%</t>
  </si>
  <si>
    <t>Custo</t>
  </si>
  <si>
    <t>128.639,67</t>
  </si>
  <si>
    <t>98.221,27</t>
  </si>
  <si>
    <t>251.632,67</t>
  </si>
  <si>
    <t>343.948,91</t>
  </si>
  <si>
    <t>487.503,10</t>
  </si>
  <si>
    <t>123.820,78</t>
  </si>
  <si>
    <t>Porcentagem Acumulado</t>
  </si>
  <si>
    <t>15,82%</t>
  </si>
  <si>
    <t>33,37%</t>
  </si>
  <si>
    <t>57,36%</t>
  </si>
  <si>
    <t>91,36%</t>
  </si>
  <si>
    <t>100,0%</t>
  </si>
  <si>
    <t>Custo Acumulado</t>
  </si>
  <si>
    <t>128.639,66</t>
  </si>
  <si>
    <t>226.860,93</t>
  </si>
  <si>
    <t>478.493,59</t>
  </si>
  <si>
    <t>822.442,50</t>
  </si>
  <si>
    <t>1.309.945,60</t>
  </si>
  <si>
    <t>FONTE DE PREÇOS: SINAPI DESONERADO 11/2019 / SBC 01/2020/ COTAÇÕES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</si>
</sst>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R$&quot;\ * #,##0.00_-;\-&quot;R$&quot;\ * #,##0.00_-;_-&quot;R$&quot;\ * &quot;-&quot;??_-;_-@_-"/>
    <numFmt numFmtId="43" formatCode="_-* #,##0.00_-;\-* #,##0.00_-;_-* &quot;-&quot;??_-;_-@_-"/>
    <numFmt numFmtId="164" formatCode="#,##0.00\ %"/>
    <numFmt numFmtId="165" formatCode="#,##0.0000000"/>
    <numFmt numFmtId="166" formatCode="&quot;R$&quot;\ #,##0.00"/>
    <numFmt numFmtId="167" formatCode="&quot;R$ &quot;#,##0.00_);[Red]&quot;(R$ &quot;#,##0.00\)"/>
    <numFmt numFmtId="168" formatCode="_(* #,##0.00_);_(* \(#,##0.00\);_(* &quot;-&quot;??_);_(@_)"/>
    <numFmt numFmtId="169" formatCode="_(&quot;R$ &quot;* #,##0.00_);_(&quot;R$ &quot;* \(#,##0.00\);_(&quot;R$ &quot;* \-??_);_(@_)"/>
    <numFmt numFmtId="170" formatCode="&quot;R$ &quot;#,##0.000_);&quot;(R$ &quot;#,##0.000\)"/>
  </numFmts>
  <fonts count="24" x14ac:knownFonts="1">
    <font>
      <sz val="11"/>
      <name val="Arial"/>
      <family val="1"/>
    </font>
    <font>
      <sz val="11"/>
      <color theme="1"/>
      <name val="Calibri"/>
      <family val="2"/>
      <scheme val="minor"/>
    </font>
    <font>
      <b/>
      <sz val="11"/>
      <name val="Arial"/>
      <family val="1"/>
    </font>
    <font>
      <b/>
      <sz val="11"/>
      <name val="Arial"/>
      <family val="1"/>
    </font>
    <font>
      <b/>
      <sz val="11"/>
      <name val="Arial"/>
      <family val="1"/>
    </font>
    <font>
      <b/>
      <sz val="11"/>
      <name val="Arial"/>
      <family val="1"/>
    </font>
    <font>
      <b/>
      <sz val="11"/>
      <name val="Arial"/>
      <family val="1"/>
    </font>
    <font>
      <b/>
      <sz val="10"/>
      <color rgb="FF000000"/>
      <name val="Arial"/>
      <family val="1"/>
    </font>
    <font>
      <b/>
      <sz val="10"/>
      <name val="Arial"/>
      <family val="1"/>
    </font>
    <font>
      <sz val="10"/>
      <color rgb="FF000000"/>
      <name val="Arial"/>
      <family val="1"/>
    </font>
    <font>
      <sz val="10"/>
      <name val="Arial"/>
      <family val="1"/>
    </font>
    <font>
      <b/>
      <sz val="10"/>
      <name val="Arial"/>
      <family val="1"/>
    </font>
    <font>
      <sz val="11"/>
      <name val="Arial"/>
      <family val="1"/>
    </font>
    <font>
      <b/>
      <sz val="10"/>
      <color theme="1"/>
      <name val="Arial"/>
      <family val="2"/>
    </font>
    <font>
      <i/>
      <sz val="10"/>
      <color theme="1"/>
      <name val="Arial"/>
      <family val="2"/>
    </font>
    <font>
      <sz val="10"/>
      <color theme="1"/>
      <name val="Arial"/>
      <family val="2"/>
    </font>
    <font>
      <sz val="11"/>
      <color theme="1"/>
      <name val="Arial"/>
      <family val="2"/>
    </font>
    <font>
      <sz val="10"/>
      <name val="Arial"/>
      <family val="2"/>
    </font>
    <font>
      <b/>
      <sz val="10"/>
      <name val="Calibri"/>
      <family val="2"/>
      <scheme val="minor"/>
    </font>
    <font>
      <sz val="10"/>
      <name val="Calibri"/>
      <family val="2"/>
      <scheme val="minor"/>
    </font>
    <font>
      <b/>
      <sz val="10"/>
      <name val="Calibri"/>
      <family val="2"/>
    </font>
    <font>
      <sz val="10"/>
      <name val="Calibri"/>
      <family val="2"/>
    </font>
    <font>
      <sz val="12"/>
      <name val="Calibri"/>
      <family val="2"/>
      <scheme val="minor"/>
    </font>
    <font>
      <b/>
      <u/>
      <sz val="10"/>
      <name val="Calibri"/>
      <family val="2"/>
      <scheme val="minor"/>
    </font>
  </fonts>
  <fills count="18">
    <fill>
      <patternFill patternType="none"/>
    </fill>
    <fill>
      <patternFill patternType="gray125"/>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AFAFAF"/>
      </patternFill>
    </fill>
    <fill>
      <patternFill patternType="solid">
        <fgColor rgb="FFD6D6D6"/>
      </patternFill>
    </fill>
    <fill>
      <patternFill patternType="solid">
        <fgColor rgb="FFEFEFEF"/>
      </patternFill>
    </fill>
    <fill>
      <patternFill patternType="solid">
        <fgColor rgb="FFFFFFFF"/>
      </patternFill>
    </fill>
    <fill>
      <patternFill patternType="solid">
        <fgColor rgb="FFFFFFFF"/>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rgb="FF92D050"/>
        <bgColor indexed="64"/>
      </patternFill>
    </fill>
  </fills>
  <borders count="43">
    <border>
      <left/>
      <right/>
      <top/>
      <bottom/>
      <diagonal/>
    </border>
    <border>
      <left/>
      <right/>
      <top style="thick">
        <color rgb="FF000000"/>
      </top>
      <bottom/>
      <diagonal/>
    </border>
    <border>
      <left style="thin">
        <color rgb="FFCCCCCC"/>
      </left>
      <right style="thin">
        <color rgb="FFCCCCCC"/>
      </right>
      <top style="thin">
        <color rgb="FFCCCCCC"/>
      </top>
      <bottom style="thin">
        <color rgb="FFCCCCCC"/>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rgb="FFCCCCCC"/>
      </right>
      <top style="thin">
        <color rgb="FFCCCCCC"/>
      </top>
      <bottom style="thin">
        <color rgb="FFCCCCCC"/>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rgb="FF0092F6"/>
      </bottom>
      <diagonal/>
    </border>
    <border>
      <left/>
      <right/>
      <top/>
      <bottom style="thick">
        <color rgb="FFFF5500"/>
      </bottom>
      <diagonal/>
    </border>
    <border>
      <left style="thin">
        <color indexed="64"/>
      </left>
      <right/>
      <top/>
      <bottom style="thick">
        <color rgb="FF0092F6"/>
      </bottom>
      <diagonal/>
    </border>
    <border>
      <left style="thin">
        <color indexed="64"/>
      </left>
      <right style="thin">
        <color rgb="FFCCCCCC"/>
      </right>
      <top style="thin">
        <color rgb="FFCCCCCC"/>
      </top>
      <bottom style="thin">
        <color rgb="FFCCCCCC"/>
      </bottom>
      <diagonal/>
    </border>
    <border>
      <left style="thin">
        <color indexed="64"/>
      </left>
      <right/>
      <top/>
      <bottom style="thick">
        <color rgb="FFFF55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ck">
        <color rgb="FF0092F6"/>
      </bottom>
      <diagonal/>
    </border>
    <border>
      <left style="thin">
        <color rgb="FFCCCCCC"/>
      </left>
      <right style="medium">
        <color indexed="64"/>
      </right>
      <top style="thin">
        <color rgb="FFCCCCCC"/>
      </top>
      <bottom style="thin">
        <color rgb="FFCCCCCC"/>
      </bottom>
      <diagonal/>
    </border>
    <border>
      <left/>
      <right style="medium">
        <color indexed="64"/>
      </right>
      <top/>
      <bottom style="thick">
        <color rgb="FFFF5500"/>
      </bottom>
      <diagonal/>
    </border>
    <border>
      <left style="thin">
        <color indexed="64"/>
      </left>
      <right/>
      <top/>
      <bottom style="medium">
        <color indexed="64"/>
      </bottom>
      <diagonal/>
    </border>
  </borders>
  <cellStyleXfs count="9">
    <xf numFmtId="0" fontId="0" fillId="0" borderId="0"/>
    <xf numFmtId="43" fontId="12" fillId="0" borderId="0" applyFont="0" applyFill="0" applyBorder="0" applyAlignment="0" applyProtection="0"/>
    <xf numFmtId="44" fontId="12" fillId="0" borderId="0" applyFont="0" applyFill="0" applyBorder="0" applyAlignment="0" applyProtection="0"/>
    <xf numFmtId="0" fontId="17" fillId="0" borderId="0"/>
    <xf numFmtId="0" fontId="17" fillId="0" borderId="0"/>
    <xf numFmtId="0" fontId="17" fillId="0" borderId="0"/>
    <xf numFmtId="168" fontId="17" fillId="0" borderId="0" applyFont="0" applyFill="0" applyBorder="0" applyAlignment="0" applyProtection="0"/>
    <xf numFmtId="169" fontId="17" fillId="0" borderId="0" applyFill="0" applyBorder="0" applyAlignment="0" applyProtection="0"/>
    <xf numFmtId="9" fontId="17" fillId="0" borderId="0" applyFont="0" applyFill="0" applyBorder="0" applyAlignment="0" applyProtection="0"/>
  </cellStyleXfs>
  <cellXfs count="311">
    <xf numFmtId="0" fontId="0" fillId="0" borderId="0" xfId="0"/>
    <xf numFmtId="0" fontId="11" fillId="10" borderId="0" xfId="0" applyFont="1" applyFill="1" applyAlignment="1">
      <alignment horizontal="left" vertical="center" wrapText="1"/>
    </xf>
    <xf numFmtId="0" fontId="0" fillId="0" borderId="0" xfId="0" applyAlignment="1">
      <alignment vertical="center" wrapText="1"/>
    </xf>
    <xf numFmtId="0" fontId="6" fillId="6" borderId="6" xfId="0" applyFont="1" applyFill="1" applyBorder="1" applyAlignment="1">
      <alignment horizontal="righ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2" fillId="2" borderId="10" xfId="0" applyFont="1" applyFill="1" applyBorder="1" applyAlignment="1">
      <alignment horizontal="left" vertical="center" wrapText="1"/>
    </xf>
    <xf numFmtId="0" fontId="2" fillId="2" borderId="0" xfId="0" applyFont="1" applyFill="1" applyBorder="1" applyAlignment="1">
      <alignment horizontal="left" vertical="center" wrapText="1"/>
    </xf>
    <xf numFmtId="0" fontId="8" fillId="10" borderId="0" xfId="0" applyFont="1" applyFill="1" applyBorder="1" applyAlignment="1">
      <alignment horizontal="left" vertical="center" wrapText="1"/>
    </xf>
    <xf numFmtId="0" fontId="8" fillId="10" borderId="11" xfId="0" applyFont="1" applyFill="1" applyBorder="1" applyAlignment="1">
      <alignment horizontal="left" vertical="center" wrapText="1"/>
    </xf>
    <xf numFmtId="0" fontId="8" fillId="10" borderId="0" xfId="0" applyFont="1" applyFill="1" applyBorder="1" applyAlignment="1">
      <alignment horizontal="left" vertical="center" wrapText="1"/>
    </xf>
    <xf numFmtId="0" fontId="8" fillId="10" borderId="11" xfId="0" applyFont="1" applyFill="1" applyBorder="1" applyAlignment="1">
      <alignment horizontal="left" vertical="center" wrapText="1"/>
    </xf>
    <xf numFmtId="0" fontId="11" fillId="10" borderId="12" xfId="0" applyFont="1" applyFill="1" applyBorder="1" applyAlignment="1">
      <alignment horizontal="left" vertical="center" wrapText="1"/>
    </xf>
    <xf numFmtId="0" fontId="11" fillId="10" borderId="13" xfId="0" applyFont="1" applyFill="1" applyBorder="1" applyAlignment="1">
      <alignment horizontal="left" vertical="center" wrapText="1"/>
    </xf>
    <xf numFmtId="0" fontId="11" fillId="10" borderId="14" xfId="0" applyFont="1" applyFill="1" applyBorder="1" applyAlignment="1">
      <alignment horizontal="left" vertical="center" wrapText="1"/>
    </xf>
    <xf numFmtId="43" fontId="0" fillId="0" borderId="8" xfId="1" applyFont="1" applyBorder="1" applyAlignment="1">
      <alignment vertical="center" wrapText="1"/>
    </xf>
    <xf numFmtId="43" fontId="8" fillId="10" borderId="0" xfId="1" applyFont="1" applyFill="1" applyBorder="1" applyAlignment="1">
      <alignment horizontal="left" vertical="center" wrapText="1"/>
    </xf>
    <xf numFmtId="43" fontId="11" fillId="10" borderId="13" xfId="1" applyFont="1" applyFill="1" applyBorder="1" applyAlignment="1">
      <alignment horizontal="left" vertical="center" wrapText="1"/>
    </xf>
    <xf numFmtId="43" fontId="11" fillId="10" borderId="0" xfId="1" applyFont="1" applyFill="1" applyAlignment="1">
      <alignment horizontal="left" vertical="center" wrapText="1"/>
    </xf>
    <xf numFmtId="43" fontId="0" fillId="0" borderId="0" xfId="1" applyFont="1" applyAlignment="1">
      <alignment vertical="center" wrapText="1"/>
    </xf>
    <xf numFmtId="0" fontId="8" fillId="11" borderId="0" xfId="0" applyFont="1" applyFill="1" applyAlignment="1">
      <alignment horizontal="left" vertical="center" wrapText="1"/>
    </xf>
    <xf numFmtId="0" fontId="8" fillId="11" borderId="0" xfId="0" applyFont="1" applyFill="1" applyAlignment="1">
      <alignment horizontal="left" vertical="center" wrapText="1"/>
    </xf>
    <xf numFmtId="0" fontId="10" fillId="11" borderId="0" xfId="0" applyFont="1" applyFill="1" applyAlignment="1">
      <alignment horizontal="left" vertical="center" wrapText="1"/>
    </xf>
    <xf numFmtId="0" fontId="8" fillId="11" borderId="0" xfId="0" applyFont="1" applyFill="1" applyAlignment="1">
      <alignment horizontal="center" vertical="center" wrapText="1"/>
    </xf>
    <xf numFmtId="0" fontId="0" fillId="0" borderId="0" xfId="0" applyBorder="1" applyAlignment="1">
      <alignment vertical="center" wrapText="1"/>
    </xf>
    <xf numFmtId="0" fontId="0" fillId="0" borderId="0" xfId="0" applyBorder="1"/>
    <xf numFmtId="0" fontId="11" fillId="10" borderId="0" xfId="0" applyFont="1" applyFill="1" applyBorder="1" applyAlignment="1">
      <alignment horizontal="left" vertical="center" wrapText="1"/>
    </xf>
    <xf numFmtId="0" fontId="0" fillId="0" borderId="11" xfId="0" applyBorder="1"/>
    <xf numFmtId="0" fontId="2" fillId="11" borderId="6" xfId="0" applyFont="1" applyFill="1" applyBorder="1" applyAlignment="1">
      <alignment horizontal="right" vertical="center" wrapText="1"/>
    </xf>
    <xf numFmtId="0" fontId="2" fillId="11" borderId="6" xfId="0" applyFont="1" applyFill="1" applyBorder="1" applyAlignment="1">
      <alignment horizontal="left" vertical="center" wrapText="1"/>
    </xf>
    <xf numFmtId="0" fontId="2" fillId="11" borderId="6" xfId="0" applyFont="1" applyFill="1" applyBorder="1" applyAlignment="1">
      <alignment horizontal="center" vertical="center" wrapText="1"/>
    </xf>
    <xf numFmtId="0" fontId="0" fillId="0" borderId="0" xfId="0"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8" fillId="10" borderId="0" xfId="0" applyFont="1" applyFill="1" applyBorder="1" applyAlignment="1">
      <alignment horizontal="left" vertical="center" wrapText="1"/>
    </xf>
    <xf numFmtId="0" fontId="8" fillId="10" borderId="11" xfId="0" applyFont="1" applyFill="1" applyBorder="1" applyAlignment="1">
      <alignment horizontal="left" vertical="center" wrapText="1"/>
    </xf>
    <xf numFmtId="0" fontId="10" fillId="11" borderId="0" xfId="0" applyFont="1" applyFill="1" applyAlignment="1">
      <alignment horizontal="center" vertical="center" wrapText="1"/>
    </xf>
    <xf numFmtId="0" fontId="8" fillId="11" borderId="0" xfId="0" applyFont="1" applyFill="1" applyAlignment="1">
      <alignment horizontal="right" vertical="center" wrapText="1"/>
    </xf>
    <xf numFmtId="0" fontId="10" fillId="11" borderId="0" xfId="0" applyFont="1" applyFill="1" applyAlignment="1">
      <alignment horizontal="right" vertical="center" wrapText="1"/>
    </xf>
    <xf numFmtId="0" fontId="9" fillId="11" borderId="2" xfId="0" applyFont="1" applyFill="1" applyBorder="1" applyAlignment="1">
      <alignment horizontal="right" vertical="top" wrapText="1"/>
    </xf>
    <xf numFmtId="0" fontId="9" fillId="11" borderId="2" xfId="0" applyFont="1" applyFill="1" applyBorder="1" applyAlignment="1">
      <alignment horizontal="center" vertical="top" wrapText="1"/>
    </xf>
    <xf numFmtId="4" fontId="9" fillId="11" borderId="2" xfId="0" applyNumberFormat="1" applyFont="1" applyFill="1" applyBorder="1" applyAlignment="1">
      <alignment horizontal="right" vertical="top" wrapText="1"/>
    </xf>
    <xf numFmtId="0" fontId="8" fillId="11" borderId="0" xfId="0" applyFont="1" applyFill="1" applyAlignment="1">
      <alignment horizontal="right" vertical="top" wrapText="1"/>
    </xf>
    <xf numFmtId="0" fontId="8" fillId="11" borderId="0" xfId="0" applyFont="1" applyFill="1" applyAlignment="1">
      <alignment horizontal="center" vertical="top" wrapText="1"/>
    </xf>
    <xf numFmtId="0" fontId="10" fillId="11" borderId="0" xfId="0" applyFont="1" applyFill="1" applyAlignment="1">
      <alignment horizontal="center" vertical="top" wrapText="1"/>
    </xf>
    <xf numFmtId="0" fontId="0" fillId="0" borderId="0" xfId="0"/>
    <xf numFmtId="0" fontId="0" fillId="0" borderId="0" xfId="0" applyAlignment="1">
      <alignment vertical="center"/>
    </xf>
    <xf numFmtId="43" fontId="8" fillId="11" borderId="0" xfId="1" applyFont="1" applyFill="1" applyAlignment="1">
      <alignment horizontal="right" vertical="center" wrapText="1"/>
    </xf>
    <xf numFmtId="43" fontId="10" fillId="11" borderId="0" xfId="1" applyFont="1" applyFill="1" applyAlignment="1">
      <alignment horizontal="center" vertical="center" wrapText="1"/>
    </xf>
    <xf numFmtId="43" fontId="8" fillId="11" borderId="0" xfId="1" applyFont="1" applyFill="1" applyAlignment="1">
      <alignment horizontal="center" vertical="center" wrapText="1"/>
    </xf>
    <xf numFmtId="0" fontId="0" fillId="0" borderId="0" xfId="0" applyAlignment="1">
      <alignment vertical="center"/>
    </xf>
    <xf numFmtId="43" fontId="0" fillId="0" borderId="0" xfId="1" applyFont="1" applyAlignment="1">
      <alignment vertical="center"/>
    </xf>
    <xf numFmtId="0" fontId="7" fillId="7" borderId="6" xfId="0" applyFont="1" applyFill="1" applyBorder="1" applyAlignment="1">
      <alignment horizontal="left" vertical="center" wrapText="1"/>
    </xf>
    <xf numFmtId="43" fontId="7" fillId="7" borderId="6" xfId="1" applyFont="1" applyFill="1" applyBorder="1" applyAlignment="1">
      <alignment horizontal="right" vertical="center" wrapText="1"/>
    </xf>
    <xf numFmtId="4" fontId="7" fillId="7" borderId="6" xfId="0" applyNumberFormat="1" applyFont="1" applyFill="1" applyBorder="1" applyAlignment="1">
      <alignment horizontal="right" vertical="center" wrapText="1"/>
    </xf>
    <xf numFmtId="164" fontId="7" fillId="7" borderId="6" xfId="0" applyNumberFormat="1" applyFont="1" applyFill="1" applyBorder="1" applyAlignment="1">
      <alignment horizontal="right" vertical="center" wrapText="1"/>
    </xf>
    <xf numFmtId="0" fontId="9" fillId="11" borderId="6" xfId="0" applyFont="1" applyFill="1" applyBorder="1" applyAlignment="1">
      <alignment horizontal="left" vertical="center" wrapText="1"/>
    </xf>
    <xf numFmtId="0" fontId="9" fillId="11" borderId="6" xfId="0" applyFont="1" applyFill="1" applyBorder="1" applyAlignment="1">
      <alignment horizontal="right" vertical="center" wrapText="1"/>
    </xf>
    <xf numFmtId="0" fontId="9" fillId="11" borderId="6" xfId="0" applyFont="1" applyFill="1" applyBorder="1" applyAlignment="1">
      <alignment horizontal="center" vertical="center" wrapText="1"/>
    </xf>
    <xf numFmtId="43" fontId="9" fillId="11" borderId="6" xfId="1" applyFont="1" applyFill="1" applyBorder="1" applyAlignment="1">
      <alignment horizontal="right" vertical="center" wrapText="1"/>
    </xf>
    <xf numFmtId="4" fontId="9" fillId="11" borderId="6" xfId="0" applyNumberFormat="1" applyFont="1" applyFill="1" applyBorder="1" applyAlignment="1">
      <alignment horizontal="right" vertical="center" wrapText="1"/>
    </xf>
    <xf numFmtId="164" fontId="9" fillId="11" borderId="6" xfId="0" applyNumberFormat="1" applyFont="1" applyFill="1" applyBorder="1" applyAlignment="1">
      <alignment horizontal="right" vertical="center" wrapText="1"/>
    </xf>
    <xf numFmtId="10" fontId="8" fillId="11" borderId="6" xfId="0" applyNumberFormat="1" applyFont="1" applyFill="1" applyBorder="1" applyAlignment="1">
      <alignment horizontal="right" vertical="center" wrapText="1"/>
    </xf>
    <xf numFmtId="0" fontId="8" fillId="11" borderId="6" xfId="0" applyFont="1" applyFill="1" applyBorder="1" applyAlignment="1">
      <alignment horizontal="right" vertical="center" wrapText="1"/>
    </xf>
    <xf numFmtId="0" fontId="2" fillId="11" borderId="2" xfId="0" applyFont="1" applyFill="1" applyBorder="1" applyAlignment="1">
      <alignment horizontal="left" vertical="top" wrapText="1"/>
    </xf>
    <xf numFmtId="0" fontId="2" fillId="11" borderId="2" xfId="0" applyFont="1" applyFill="1" applyBorder="1" applyAlignment="1">
      <alignment horizontal="center" vertical="top" wrapText="1"/>
    </xf>
    <xf numFmtId="0" fontId="9" fillId="11" borderId="2" xfId="0" applyFont="1" applyFill="1" applyBorder="1" applyAlignment="1">
      <alignment horizontal="left" vertical="top" wrapText="1"/>
    </xf>
    <xf numFmtId="165" fontId="9" fillId="11" borderId="2" xfId="0" applyNumberFormat="1" applyFont="1" applyFill="1" applyBorder="1" applyAlignment="1">
      <alignment horizontal="right" vertical="top" wrapText="1"/>
    </xf>
    <xf numFmtId="0" fontId="10" fillId="8" borderId="2" xfId="0" applyFont="1" applyFill="1" applyBorder="1" applyAlignment="1">
      <alignment horizontal="right" vertical="top" wrapText="1"/>
    </xf>
    <xf numFmtId="0" fontId="10" fillId="8" borderId="2" xfId="0" applyFont="1" applyFill="1" applyBorder="1" applyAlignment="1">
      <alignment horizontal="left" vertical="top" wrapText="1"/>
    </xf>
    <xf numFmtId="0" fontId="10" fillId="8" borderId="2" xfId="0" applyFont="1" applyFill="1" applyBorder="1" applyAlignment="1">
      <alignment horizontal="center" vertical="top" wrapText="1"/>
    </xf>
    <xf numFmtId="165" fontId="10" fillId="8" borderId="2" xfId="0" applyNumberFormat="1" applyFont="1" applyFill="1" applyBorder="1" applyAlignment="1">
      <alignment horizontal="right" vertical="top" wrapText="1"/>
    </xf>
    <xf numFmtId="4" fontId="10" fillId="8" borderId="2" xfId="0" applyNumberFormat="1" applyFont="1" applyFill="1" applyBorder="1" applyAlignment="1">
      <alignment horizontal="right" vertical="top" wrapText="1"/>
    </xf>
    <xf numFmtId="0" fontId="10" fillId="9" borderId="2" xfId="0" applyFont="1" applyFill="1" applyBorder="1" applyAlignment="1">
      <alignment horizontal="right" vertical="top" wrapText="1"/>
    </xf>
    <xf numFmtId="0" fontId="10" fillId="9" borderId="2" xfId="0" applyFont="1" applyFill="1" applyBorder="1" applyAlignment="1">
      <alignment horizontal="left" vertical="top" wrapText="1"/>
    </xf>
    <xf numFmtId="0" fontId="10" fillId="9" borderId="2" xfId="0" applyFont="1" applyFill="1" applyBorder="1" applyAlignment="1">
      <alignment horizontal="center" vertical="top" wrapText="1"/>
    </xf>
    <xf numFmtId="165" fontId="10" fillId="9" borderId="2" xfId="0" applyNumberFormat="1" applyFont="1" applyFill="1" applyBorder="1" applyAlignment="1">
      <alignment horizontal="right" vertical="top" wrapText="1"/>
    </xf>
    <xf numFmtId="4" fontId="10" fillId="9" borderId="2" xfId="0" applyNumberFormat="1" applyFont="1" applyFill="1" applyBorder="1" applyAlignment="1">
      <alignment horizontal="right" vertical="top" wrapText="1"/>
    </xf>
    <xf numFmtId="4" fontId="10" fillId="11" borderId="0" xfId="0" applyNumberFormat="1" applyFont="1" applyFill="1" applyAlignment="1">
      <alignment horizontal="right" vertical="top" wrapText="1"/>
    </xf>
    <xf numFmtId="0" fontId="10" fillId="11" borderId="0" xfId="0" applyFont="1" applyFill="1" applyAlignment="1">
      <alignment horizontal="right" vertical="top" wrapText="1"/>
    </xf>
    <xf numFmtId="0" fontId="9" fillId="11" borderId="1" xfId="0" applyFont="1" applyFill="1" applyBorder="1" applyAlignment="1">
      <alignment horizontal="left" vertical="top" wrapText="1"/>
    </xf>
    <xf numFmtId="0" fontId="8" fillId="11" borderId="0" xfId="0" applyFont="1" applyFill="1" applyAlignment="1">
      <alignment horizontal="left" vertical="top" wrapText="1"/>
    </xf>
    <xf numFmtId="0" fontId="0" fillId="0" borderId="0" xfId="0" applyFill="1"/>
    <xf numFmtId="0" fontId="2" fillId="11" borderId="6" xfId="0" applyFont="1" applyFill="1" applyBorder="1" applyAlignment="1">
      <alignment horizontal="right" vertical="top" wrapText="1"/>
    </xf>
    <xf numFmtId="4" fontId="7" fillId="0" borderId="6" xfId="0" applyNumberFormat="1" applyFont="1" applyFill="1" applyBorder="1" applyAlignment="1">
      <alignment horizontal="right" vertical="top" wrapText="1"/>
    </xf>
    <xf numFmtId="164" fontId="7" fillId="0" borderId="6" xfId="0" applyNumberFormat="1" applyFont="1" applyFill="1" applyBorder="1" applyAlignment="1">
      <alignment horizontal="right" vertical="top" wrapText="1"/>
    </xf>
    <xf numFmtId="0" fontId="2" fillId="11" borderId="6" xfId="0" applyFont="1" applyFill="1" applyBorder="1" applyAlignment="1">
      <alignment horizontal="left" vertical="top" wrapText="1"/>
    </xf>
    <xf numFmtId="0" fontId="0" fillId="0" borderId="0" xfId="0" applyAlignment="1">
      <alignment wrapText="1"/>
    </xf>
    <xf numFmtId="0" fontId="2" fillId="11" borderId="0" xfId="0" applyFont="1" applyFill="1" applyAlignment="1">
      <alignment horizontal="center" wrapText="1"/>
    </xf>
    <xf numFmtId="0" fontId="8" fillId="11" borderId="0" xfId="0" applyFont="1" applyFill="1" applyAlignment="1">
      <alignment vertical="top" wrapText="1"/>
    </xf>
    <xf numFmtId="4" fontId="8" fillId="11" borderId="0" xfId="0" applyNumberFormat="1" applyFont="1" applyFill="1" applyBorder="1" applyAlignment="1">
      <alignment vertical="top" wrapText="1"/>
    </xf>
    <xf numFmtId="0" fontId="8" fillId="11" borderId="6" xfId="0" applyFont="1" applyFill="1" applyBorder="1" applyAlignment="1">
      <alignment vertical="top" wrapText="1"/>
    </xf>
    <xf numFmtId="4" fontId="8" fillId="11" borderId="6" xfId="0" applyNumberFormat="1" applyFont="1" applyFill="1" applyBorder="1" applyAlignment="1">
      <alignment vertical="top" wrapText="1"/>
    </xf>
    <xf numFmtId="0" fontId="2" fillId="11" borderId="2" xfId="0" applyFont="1" applyFill="1" applyBorder="1" applyAlignment="1">
      <alignment horizontal="right" vertical="top" wrapText="1"/>
    </xf>
    <xf numFmtId="0" fontId="0" fillId="0" borderId="0" xfId="0" applyAlignment="1">
      <alignment wrapText="1"/>
    </xf>
    <xf numFmtId="0" fontId="10" fillId="11" borderId="6" xfId="0" applyFont="1" applyFill="1" applyBorder="1" applyAlignment="1">
      <alignment horizontal="right" vertical="center" wrapText="1"/>
    </xf>
    <xf numFmtId="4" fontId="8" fillId="11" borderId="6" xfId="0" applyNumberFormat="1" applyFont="1" applyFill="1" applyBorder="1" applyAlignment="1">
      <alignment vertical="center" wrapText="1"/>
    </xf>
    <xf numFmtId="0" fontId="10" fillId="8" borderId="6" xfId="0" applyFont="1" applyFill="1" applyBorder="1" applyAlignment="1">
      <alignment horizontal="right" vertical="center" wrapText="1"/>
    </xf>
    <xf numFmtId="0" fontId="10" fillId="8" borderId="6" xfId="0" applyFont="1" applyFill="1" applyBorder="1" applyAlignment="1">
      <alignment horizontal="left" vertical="center" wrapText="1"/>
    </xf>
    <xf numFmtId="0" fontId="10" fillId="8" borderId="6" xfId="0" applyFont="1" applyFill="1" applyBorder="1" applyAlignment="1">
      <alignment horizontal="center" vertical="center" wrapText="1"/>
    </xf>
    <xf numFmtId="4" fontId="10" fillId="8" borderId="6" xfId="0" applyNumberFormat="1" applyFont="1" applyFill="1" applyBorder="1" applyAlignment="1">
      <alignment horizontal="right" vertical="center" wrapText="1"/>
    </xf>
    <xf numFmtId="0" fontId="10" fillId="9" borderId="6" xfId="0" applyFont="1" applyFill="1" applyBorder="1" applyAlignment="1">
      <alignment horizontal="right" vertical="center" wrapText="1"/>
    </xf>
    <xf numFmtId="0" fontId="10" fillId="9" borderId="6" xfId="0" applyFont="1" applyFill="1" applyBorder="1" applyAlignment="1">
      <alignment horizontal="left" vertical="center" wrapText="1"/>
    </xf>
    <xf numFmtId="0" fontId="10" fillId="9" borderId="6" xfId="0" applyFont="1" applyFill="1" applyBorder="1" applyAlignment="1">
      <alignment horizontal="center" vertical="center" wrapText="1"/>
    </xf>
    <xf numFmtId="4" fontId="10" fillId="9" borderId="6" xfId="0" applyNumberFormat="1" applyFont="1" applyFill="1" applyBorder="1" applyAlignment="1">
      <alignment horizontal="right" vertical="center" wrapText="1"/>
    </xf>
    <xf numFmtId="43" fontId="11" fillId="10" borderId="0" xfId="1" applyFont="1" applyFill="1" applyBorder="1" applyAlignment="1">
      <alignment horizontal="left" vertical="center" wrapText="1"/>
    </xf>
    <xf numFmtId="0" fontId="0" fillId="0" borderId="0" xfId="0" applyAlignment="1">
      <alignment horizontal="center" vertical="center"/>
    </xf>
    <xf numFmtId="0" fontId="2" fillId="11" borderId="0" xfId="0" applyFont="1" applyFill="1" applyBorder="1" applyAlignment="1">
      <alignment wrapText="1"/>
    </xf>
    <xf numFmtId="43" fontId="2" fillId="11" borderId="6" xfId="1" applyFont="1" applyFill="1" applyBorder="1" applyAlignment="1">
      <alignment horizontal="right" vertical="center" wrapText="1"/>
    </xf>
    <xf numFmtId="43" fontId="0" fillId="0" borderId="0" xfId="1" applyFont="1" applyAlignment="1">
      <alignment wrapText="1"/>
    </xf>
    <xf numFmtId="43" fontId="2" fillId="11" borderId="6" xfId="1" applyFont="1" applyFill="1" applyBorder="1" applyAlignment="1">
      <alignment horizontal="center" vertical="center" wrapText="1"/>
    </xf>
    <xf numFmtId="0" fontId="14" fillId="13" borderId="6" xfId="0" applyFont="1" applyFill="1" applyBorder="1" applyAlignment="1">
      <alignment horizontal="left" vertical="center" wrapText="1"/>
    </xf>
    <xf numFmtId="44" fontId="14" fillId="13" borderId="6" xfId="2" applyFont="1" applyFill="1" applyBorder="1" applyAlignment="1">
      <alignment horizontal="left" vertical="center"/>
    </xf>
    <xf numFmtId="0" fontId="14" fillId="13" borderId="6" xfId="0" applyFont="1" applyFill="1" applyBorder="1" applyAlignment="1">
      <alignment horizontal="left" vertical="center"/>
    </xf>
    <xf numFmtId="166" fontId="14" fillId="13" borderId="6" xfId="0" applyNumberFormat="1" applyFont="1" applyFill="1" applyBorder="1" applyAlignment="1">
      <alignment horizontal="left" vertical="center"/>
    </xf>
    <xf numFmtId="0" fontId="15" fillId="0" borderId="6" xfId="0" applyFont="1" applyBorder="1" applyAlignment="1">
      <alignment horizontal="center" vertical="center"/>
    </xf>
    <xf numFmtId="0" fontId="15" fillId="0" borderId="6" xfId="0" applyFont="1" applyBorder="1" applyAlignment="1">
      <alignment horizontal="left" vertical="center" wrapText="1"/>
    </xf>
    <xf numFmtId="0" fontId="16" fillId="0" borderId="6" xfId="0" applyFont="1" applyBorder="1" applyAlignment="1">
      <alignment horizontal="center" vertical="center"/>
    </xf>
    <xf numFmtId="14" fontId="15" fillId="0" borderId="6" xfId="0" applyNumberFormat="1" applyFont="1" applyBorder="1" applyAlignment="1">
      <alignment horizontal="left" vertical="center"/>
    </xf>
    <xf numFmtId="44" fontId="15" fillId="0" borderId="6" xfId="2" applyFont="1" applyBorder="1" applyAlignment="1">
      <alignment horizontal="left" vertical="center"/>
    </xf>
    <xf numFmtId="14" fontId="15" fillId="0" borderId="6" xfId="0" applyNumberFormat="1" applyFont="1" applyBorder="1" applyAlignment="1">
      <alignment horizontal="left" vertical="center" wrapText="1"/>
    </xf>
    <xf numFmtId="166" fontId="15" fillId="0" borderId="6" xfId="0" applyNumberFormat="1" applyFont="1" applyBorder="1" applyAlignment="1">
      <alignment horizontal="left" vertical="center"/>
    </xf>
    <xf numFmtId="0" fontId="15" fillId="0" borderId="6" xfId="0" applyFont="1" applyBorder="1" applyAlignment="1">
      <alignment vertical="center" wrapText="1"/>
    </xf>
    <xf numFmtId="166" fontId="17" fillId="0" borderId="6" xfId="0" applyNumberFormat="1" applyFont="1" applyBorder="1" applyAlignment="1">
      <alignment horizontal="left" vertical="center"/>
    </xf>
    <xf numFmtId="0" fontId="15" fillId="14" borderId="6" xfId="0" applyFont="1" applyFill="1" applyBorder="1" applyAlignment="1">
      <alignment horizontal="left" vertical="center" wrapText="1"/>
    </xf>
    <xf numFmtId="0" fontId="15" fillId="0" borderId="0" xfId="0" applyFont="1" applyBorder="1" applyAlignment="1">
      <alignment horizontal="center" vertical="center"/>
    </xf>
    <xf numFmtId="0" fontId="15" fillId="0" borderId="0" xfId="0" applyFont="1" applyBorder="1" applyAlignment="1">
      <alignment horizontal="left" vertical="center" wrapText="1"/>
    </xf>
    <xf numFmtId="0" fontId="17" fillId="15" borderId="0" xfId="0" applyFont="1" applyFill="1" applyBorder="1" applyAlignment="1">
      <alignment horizontal="center" vertical="center" wrapText="1"/>
    </xf>
    <xf numFmtId="14" fontId="15" fillId="0" borderId="0" xfId="0" applyNumberFormat="1" applyFont="1" applyBorder="1" applyAlignment="1">
      <alignment horizontal="left" vertical="center"/>
    </xf>
    <xf numFmtId="44" fontId="15" fillId="0" borderId="0" xfId="2" applyFont="1" applyBorder="1" applyAlignment="1">
      <alignment horizontal="left" vertical="center"/>
    </xf>
    <xf numFmtId="166" fontId="15" fillId="0" borderId="0" xfId="0" applyNumberFormat="1" applyFont="1" applyBorder="1" applyAlignment="1">
      <alignment horizontal="left" vertical="center"/>
    </xf>
    <xf numFmtId="0" fontId="15" fillId="0" borderId="0" xfId="0" applyFont="1" applyBorder="1" applyAlignment="1">
      <alignment vertical="center" wrapText="1"/>
    </xf>
    <xf numFmtId="0" fontId="0" fillId="0" borderId="0" xfId="0" applyAlignment="1">
      <alignment horizontal="left" vertical="center"/>
    </xf>
    <xf numFmtId="0" fontId="17" fillId="0" borderId="0" xfId="0" applyFont="1" applyAlignment="1">
      <alignment vertical="center" wrapText="1"/>
    </xf>
    <xf numFmtId="0" fontId="0" fillId="0" borderId="0" xfId="0" applyAlignment="1">
      <alignment horizontal="left" vertical="center" wrapText="1"/>
    </xf>
    <xf numFmtId="44" fontId="1" fillId="0" borderId="0" xfId="2" applyFont="1" applyAlignment="1">
      <alignment horizontal="left" vertical="center"/>
    </xf>
    <xf numFmtId="0" fontId="15" fillId="0" borderId="6" xfId="0" applyFont="1" applyFill="1" applyBorder="1" applyAlignment="1">
      <alignment horizontal="left" vertical="center" wrapText="1"/>
    </xf>
    <xf numFmtId="0" fontId="19" fillId="0" borderId="10" xfId="5" applyFont="1" applyBorder="1" applyAlignment="1">
      <alignment vertical="center"/>
    </xf>
    <xf numFmtId="0" fontId="19" fillId="0" borderId="0" xfId="5" applyFont="1" applyBorder="1" applyAlignment="1">
      <alignment vertical="center"/>
    </xf>
    <xf numFmtId="0" fontId="19" fillId="0" borderId="0" xfId="5" applyFont="1" applyBorder="1" applyAlignment="1">
      <alignment horizontal="center" vertical="center"/>
    </xf>
    <xf numFmtId="0" fontId="19" fillId="0" borderId="11" xfId="5" applyFont="1" applyBorder="1" applyAlignment="1">
      <alignment vertical="center"/>
    </xf>
    <xf numFmtId="0" fontId="19" fillId="0" borderId="22" xfId="5" applyFont="1" applyBorder="1" applyAlignment="1">
      <alignment vertical="center"/>
    </xf>
    <xf numFmtId="0" fontId="19" fillId="0" borderId="16" xfId="5" applyFont="1" applyBorder="1" applyAlignment="1">
      <alignment vertical="center"/>
    </xf>
    <xf numFmtId="10" fontId="18" fillId="0" borderId="16" xfId="5" applyNumberFormat="1" applyFont="1" applyBorder="1" applyAlignment="1">
      <alignment horizontal="center" vertical="center"/>
    </xf>
    <xf numFmtId="167" fontId="19" fillId="0" borderId="16" xfId="5" applyNumberFormat="1" applyFont="1" applyBorder="1" applyAlignment="1">
      <alignment vertical="center"/>
    </xf>
    <xf numFmtId="0" fontId="19" fillId="0" borderId="16" xfId="5" applyFont="1" applyBorder="1" applyAlignment="1">
      <alignment horizontal="center" vertical="center"/>
    </xf>
    <xf numFmtId="10" fontId="19" fillId="0" borderId="16" xfId="5" applyNumberFormat="1" applyFont="1" applyBorder="1" applyAlignment="1">
      <alignment vertical="center"/>
    </xf>
    <xf numFmtId="10" fontId="19" fillId="0" borderId="0" xfId="5" applyNumberFormat="1" applyFont="1" applyBorder="1" applyAlignment="1">
      <alignment vertical="center"/>
    </xf>
    <xf numFmtId="0" fontId="19" fillId="0" borderId="11" xfId="5" applyFont="1" applyBorder="1" applyAlignment="1">
      <alignment horizontal="right" vertical="center"/>
    </xf>
    <xf numFmtId="0" fontId="18" fillId="0" borderId="16" xfId="5" applyFont="1" applyBorder="1" applyAlignment="1">
      <alignment vertical="center"/>
    </xf>
    <xf numFmtId="170" fontId="18" fillId="0" borderId="16" xfId="7" applyNumberFormat="1" applyFont="1" applyBorder="1" applyAlignment="1">
      <alignment horizontal="right" vertical="center"/>
    </xf>
    <xf numFmtId="10" fontId="18" fillId="0" borderId="16" xfId="5" applyNumberFormat="1" applyFont="1" applyBorder="1" applyAlignment="1">
      <alignment horizontal="left" vertical="center"/>
    </xf>
    <xf numFmtId="10" fontId="18" fillId="0" borderId="0" xfId="5" applyNumberFormat="1" applyFont="1" applyBorder="1" applyAlignment="1">
      <alignment horizontal="center" vertical="center"/>
    </xf>
    <xf numFmtId="0" fontId="19" fillId="0" borderId="22" xfId="5" applyFont="1" applyBorder="1" applyAlignment="1">
      <alignment horizontal="left" vertical="center"/>
    </xf>
    <xf numFmtId="0" fontId="19" fillId="0" borderId="24" xfId="5" applyFont="1" applyBorder="1" applyAlignment="1">
      <alignment horizontal="left" vertical="center"/>
    </xf>
    <xf numFmtId="10" fontId="18" fillId="0" borderId="25" xfId="5" applyNumberFormat="1" applyFont="1" applyBorder="1" applyAlignment="1">
      <alignment horizontal="left" vertical="center"/>
    </xf>
    <xf numFmtId="10" fontId="18" fillId="0" borderId="26" xfId="5" applyNumberFormat="1" applyFont="1" applyBorder="1" applyAlignment="1">
      <alignment horizontal="left" vertical="center"/>
    </xf>
    <xf numFmtId="0" fontId="19" fillId="0" borderId="24" xfId="4" applyFont="1" applyBorder="1" applyAlignment="1">
      <alignment horizontal="left" vertical="center"/>
    </xf>
    <xf numFmtId="0" fontId="19" fillId="0" borderId="25" xfId="4" applyFont="1" applyBorder="1" applyAlignment="1">
      <alignment horizontal="left" vertical="center"/>
    </xf>
    <xf numFmtId="0" fontId="22" fillId="0" borderId="25" xfId="4" applyFont="1" applyBorder="1" applyAlignment="1">
      <alignment horizontal="left" vertical="center"/>
    </xf>
    <xf numFmtId="168" fontId="19" fillId="0" borderId="25" xfId="4" applyNumberFormat="1" applyFont="1" applyBorder="1" applyAlignment="1">
      <alignment horizontal="center" vertical="center"/>
    </xf>
    <xf numFmtId="0" fontId="19" fillId="0" borderId="26" xfId="4" applyFont="1" applyBorder="1" applyAlignment="1">
      <alignment horizontal="center" vertical="center"/>
    </xf>
    <xf numFmtId="0" fontId="19" fillId="0" borderId="10" xfId="5" applyFont="1" applyBorder="1" applyAlignment="1">
      <alignment horizontal="justify" vertical="center"/>
    </xf>
    <xf numFmtId="0" fontId="19" fillId="0" borderId="0" xfId="5" applyFont="1" applyBorder="1" applyAlignment="1">
      <alignment horizontal="justify" vertical="center"/>
    </xf>
    <xf numFmtId="10" fontId="19" fillId="0" borderId="11" xfId="8" applyNumberFormat="1" applyFont="1" applyBorder="1" applyAlignment="1">
      <alignment vertical="center"/>
    </xf>
    <xf numFmtId="0" fontId="18" fillId="0" borderId="10" xfId="5" applyFont="1" applyBorder="1" applyAlignment="1">
      <alignment vertical="center"/>
    </xf>
    <xf numFmtId="0" fontId="18" fillId="0" borderId="0" xfId="5" applyFont="1" applyBorder="1" applyAlignment="1">
      <alignment vertical="center"/>
    </xf>
    <xf numFmtId="0" fontId="18" fillId="0" borderId="10" xfId="5" applyFont="1" applyBorder="1" applyAlignment="1">
      <alignment horizontal="center" vertical="center"/>
    </xf>
    <xf numFmtId="0" fontId="19" fillId="0" borderId="0" xfId="3" applyFont="1" applyBorder="1"/>
    <xf numFmtId="0" fontId="18" fillId="0" borderId="0" xfId="5" applyFont="1" applyBorder="1" applyAlignment="1">
      <alignment horizontal="center" vertical="center"/>
    </xf>
    <xf numFmtId="10" fontId="23" fillId="17" borderId="6" xfId="8" applyNumberFormat="1" applyFont="1" applyFill="1" applyBorder="1" applyAlignment="1">
      <alignment horizontal="center" vertical="center"/>
    </xf>
    <xf numFmtId="0" fontId="19" fillId="0" borderId="12" xfId="5" applyFont="1" applyBorder="1" applyAlignment="1">
      <alignment vertical="center"/>
    </xf>
    <xf numFmtId="0" fontId="19" fillId="0" borderId="13" xfId="5" applyFont="1" applyBorder="1" applyAlignment="1">
      <alignment vertical="center"/>
    </xf>
    <xf numFmtId="0" fontId="19" fillId="0" borderId="13" xfId="5" applyFont="1" applyBorder="1" applyAlignment="1">
      <alignment horizontal="center" vertical="center"/>
    </xf>
    <xf numFmtId="0" fontId="19" fillId="0" borderId="14" xfId="5" applyFont="1" applyBorder="1" applyAlignment="1">
      <alignment vertical="center"/>
    </xf>
    <xf numFmtId="0" fontId="2" fillId="2" borderId="12"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8" fillId="10" borderId="13" xfId="0" applyFont="1" applyFill="1" applyBorder="1" applyAlignment="1">
      <alignment horizontal="left" vertical="center" wrapText="1"/>
    </xf>
    <xf numFmtId="0" fontId="8" fillId="10" borderId="14" xfId="0" applyFont="1" applyFill="1" applyBorder="1" applyAlignment="1">
      <alignment horizontal="left" vertical="center" wrapText="1"/>
    </xf>
    <xf numFmtId="0" fontId="16" fillId="0" borderId="0" xfId="0" applyFont="1" applyAlignment="1">
      <alignment vertical="center" wrapText="1"/>
    </xf>
    <xf numFmtId="0" fontId="16" fillId="0" borderId="0" xfId="0" applyFont="1" applyAlignment="1">
      <alignment vertical="center"/>
    </xf>
    <xf numFmtId="43" fontId="8" fillId="11" borderId="6" xfId="1" applyFont="1" applyFill="1" applyBorder="1" applyAlignment="1">
      <alignment horizontal="right" vertical="center" wrapText="1"/>
    </xf>
    <xf numFmtId="0" fontId="0" fillId="0" borderId="8" xfId="0" applyFill="1" applyBorder="1" applyAlignment="1">
      <alignment vertical="center" wrapText="1"/>
    </xf>
    <xf numFmtId="0" fontId="2" fillId="0" borderId="0"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8" fillId="0" borderId="0" xfId="0" applyFont="1" applyFill="1" applyAlignment="1">
      <alignment horizontal="left" vertical="top" wrapText="1"/>
    </xf>
    <xf numFmtId="0" fontId="10" fillId="0" borderId="0" xfId="0" applyFont="1" applyFill="1" applyAlignment="1">
      <alignment horizontal="left" vertical="top" wrapText="1"/>
    </xf>
    <xf numFmtId="0" fontId="8" fillId="0" borderId="0" xfId="0" applyFont="1" applyFill="1" applyAlignment="1">
      <alignment horizontal="center" vertical="top" wrapText="1"/>
    </xf>
    <xf numFmtId="0" fontId="7" fillId="0" borderId="0" xfId="0" applyFont="1" applyFill="1" applyBorder="1" applyAlignment="1">
      <alignment horizontal="left" vertical="top"/>
    </xf>
    <xf numFmtId="0" fontId="7" fillId="0" borderId="6"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10" fillId="11" borderId="0" xfId="0" applyFont="1" applyFill="1" applyAlignment="1">
      <alignment vertical="center" wrapText="1"/>
    </xf>
    <xf numFmtId="0" fontId="10" fillId="11" borderId="6" xfId="0" applyFont="1" applyFill="1" applyBorder="1" applyAlignment="1">
      <alignment vertical="center" wrapText="1"/>
    </xf>
    <xf numFmtId="0" fontId="10" fillId="11" borderId="6" xfId="0" applyFont="1" applyFill="1" applyBorder="1" applyAlignment="1">
      <alignment horizontal="center" vertical="center" wrapText="1"/>
    </xf>
    <xf numFmtId="0" fontId="8" fillId="11" borderId="6" xfId="0" applyFont="1" applyFill="1" applyBorder="1" applyAlignment="1">
      <alignment vertical="center"/>
    </xf>
    <xf numFmtId="0" fontId="7" fillId="0" borderId="2" xfId="0" applyFont="1" applyBorder="1" applyAlignment="1">
      <alignment horizontal="right" vertical="center" wrapText="1"/>
    </xf>
    <xf numFmtId="0" fontId="9" fillId="0" borderId="29" xfId="0" applyFont="1" applyBorder="1" applyAlignment="1">
      <alignment horizontal="right" vertical="center" wrapText="1"/>
    </xf>
    <xf numFmtId="0" fontId="9" fillId="0" borderId="30" xfId="0" applyFont="1" applyBorder="1" applyAlignment="1">
      <alignment horizontal="right" vertical="center" wrapText="1"/>
    </xf>
    <xf numFmtId="0" fontId="7" fillId="0" borderId="0" xfId="0" applyFont="1" applyBorder="1" applyAlignment="1">
      <alignment horizontal="left" vertical="center" wrapText="1"/>
    </xf>
    <xf numFmtId="0" fontId="7" fillId="0" borderId="0" xfId="0" applyFont="1" applyBorder="1" applyAlignment="1">
      <alignment horizontal="right" vertical="center" wrapText="1"/>
    </xf>
    <xf numFmtId="0" fontId="9" fillId="0" borderId="0" xfId="0" applyFont="1" applyBorder="1" applyAlignment="1">
      <alignment horizontal="right" vertical="center" wrapText="1"/>
    </xf>
    <xf numFmtId="0" fontId="7" fillId="0" borderId="6" xfId="0" applyFont="1" applyBorder="1" applyAlignment="1">
      <alignment horizontal="left" vertical="center" wrapText="1"/>
    </xf>
    <xf numFmtId="0" fontId="7" fillId="0" borderId="27" xfId="0" applyFont="1" applyBorder="1" applyAlignment="1">
      <alignment horizontal="right" vertical="center" wrapText="1"/>
    </xf>
    <xf numFmtId="0" fontId="9" fillId="0" borderId="31" xfId="0" applyFont="1" applyBorder="1" applyAlignment="1">
      <alignment horizontal="right" vertical="center" wrapText="1"/>
    </xf>
    <xf numFmtId="0" fontId="7" fillId="0" borderId="32" xfId="0" applyFont="1" applyBorder="1" applyAlignment="1">
      <alignment horizontal="right" vertical="center" wrapText="1"/>
    </xf>
    <xf numFmtId="0" fontId="9" fillId="0" borderId="33" xfId="0" applyFont="1" applyBorder="1" applyAlignment="1">
      <alignment horizontal="right" vertical="center" wrapText="1"/>
    </xf>
    <xf numFmtId="0" fontId="8" fillId="10" borderId="0" xfId="0" applyFont="1" applyFill="1" applyBorder="1" applyAlignment="1">
      <alignment vertical="center" wrapText="1"/>
    </xf>
    <xf numFmtId="0" fontId="2" fillId="11" borderId="0" xfId="0" applyFont="1" applyFill="1" applyBorder="1" applyAlignment="1">
      <alignment horizontal="center" vertical="center" wrapText="1"/>
    </xf>
    <xf numFmtId="0" fontId="2" fillId="11" borderId="34" xfId="0" applyFont="1" applyFill="1" applyBorder="1" applyAlignment="1">
      <alignment horizontal="left" vertical="center" wrapText="1"/>
    </xf>
    <xf numFmtId="0" fontId="2" fillId="11" borderId="35" xfId="0" applyFont="1" applyFill="1" applyBorder="1" applyAlignment="1">
      <alignment horizontal="left" vertical="center" wrapText="1"/>
    </xf>
    <xf numFmtId="0" fontId="2" fillId="11" borderId="36" xfId="0" applyFont="1" applyFill="1" applyBorder="1" applyAlignment="1">
      <alignment horizontal="right" vertical="center" wrapText="1"/>
    </xf>
    <xf numFmtId="0" fontId="2" fillId="11" borderId="35" xfId="0" applyFont="1" applyFill="1" applyBorder="1" applyAlignment="1">
      <alignment horizontal="right" vertical="center" wrapText="1"/>
    </xf>
    <xf numFmtId="0" fontId="2" fillId="11" borderId="37" xfId="0" applyFont="1" applyFill="1" applyBorder="1" applyAlignment="1">
      <alignment horizontal="right" vertical="center" wrapText="1"/>
    </xf>
    <xf numFmtId="0" fontId="7" fillId="0" borderId="38" xfId="0" applyFont="1" applyBorder="1" applyAlignment="1">
      <alignment horizontal="left" vertical="center" wrapText="1"/>
    </xf>
    <xf numFmtId="0" fontId="9" fillId="0" borderId="39" xfId="0" applyFont="1" applyBorder="1" applyAlignment="1">
      <alignment horizontal="right" vertical="center" wrapText="1"/>
    </xf>
    <xf numFmtId="0" fontId="7" fillId="0" borderId="40" xfId="0" applyFont="1" applyBorder="1" applyAlignment="1">
      <alignment horizontal="right" vertical="center" wrapText="1"/>
    </xf>
    <xf numFmtId="0" fontId="9" fillId="0" borderId="41" xfId="0" applyFont="1" applyBorder="1" applyAlignment="1">
      <alignment horizontal="right" vertical="center" wrapText="1"/>
    </xf>
    <xf numFmtId="0" fontId="9" fillId="0" borderId="13" xfId="0" applyFont="1" applyBorder="1" applyAlignment="1">
      <alignment horizontal="right" vertical="center" wrapText="1"/>
    </xf>
    <xf numFmtId="0" fontId="9" fillId="0" borderId="14" xfId="0" applyFont="1" applyBorder="1" applyAlignment="1">
      <alignment horizontal="right"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13" xfId="0" applyFont="1" applyBorder="1" applyAlignment="1">
      <alignment horizontal="right" vertical="center" wrapText="1"/>
    </xf>
    <xf numFmtId="0" fontId="7" fillId="0" borderId="42" xfId="0" applyFont="1" applyBorder="1" applyAlignment="1">
      <alignment horizontal="right" vertical="center" wrapText="1"/>
    </xf>
    <xf numFmtId="0" fontId="7" fillId="0" borderId="27" xfId="0" applyFont="1" applyFill="1" applyBorder="1" applyAlignment="1">
      <alignment horizontal="left" vertical="center"/>
    </xf>
    <xf numFmtId="0" fontId="7" fillId="0" borderId="16" xfId="0" applyFont="1" applyFill="1" applyBorder="1" applyAlignment="1">
      <alignment horizontal="left" vertical="center"/>
    </xf>
    <xf numFmtId="0" fontId="7" fillId="0" borderId="28" xfId="0" applyFont="1" applyFill="1" applyBorder="1" applyAlignment="1">
      <alignment horizontal="left" vertical="center"/>
    </xf>
    <xf numFmtId="0" fontId="8" fillId="11" borderId="0" xfId="0" applyFont="1" applyFill="1" applyAlignment="1">
      <alignment horizontal="left" vertical="top" wrapText="1"/>
    </xf>
    <xf numFmtId="0" fontId="2" fillId="11" borderId="3" xfId="0" applyFont="1" applyFill="1" applyBorder="1" applyAlignment="1">
      <alignment horizontal="center" wrapText="1"/>
    </xf>
    <xf numFmtId="0" fontId="0" fillId="0" borderId="4" xfId="0" applyBorder="1"/>
    <xf numFmtId="0" fontId="0" fillId="0" borderId="5" xfId="0" applyBorder="1"/>
    <xf numFmtId="0" fontId="2" fillId="11" borderId="27" xfId="0" applyFont="1" applyFill="1" applyBorder="1" applyAlignment="1">
      <alignment horizontal="left" vertical="top" wrapText="1"/>
    </xf>
    <xf numFmtId="0" fontId="2" fillId="11" borderId="16" xfId="0" applyFont="1" applyFill="1" applyBorder="1" applyAlignment="1">
      <alignment horizontal="left" vertical="top" wrapText="1"/>
    </xf>
    <xf numFmtId="0" fontId="2" fillId="11" borderId="28" xfId="0" applyFont="1" applyFill="1" applyBorder="1" applyAlignment="1">
      <alignment horizontal="left" vertical="top" wrapText="1"/>
    </xf>
    <xf numFmtId="0" fontId="10" fillId="11" borderId="0" xfId="0" applyFont="1" applyFill="1" applyAlignment="1">
      <alignment horizontal="center" vertical="top" wrapText="1"/>
    </xf>
    <xf numFmtId="0" fontId="8" fillId="10" borderId="0" xfId="0" applyFont="1" applyFill="1" applyBorder="1" applyAlignment="1">
      <alignment horizontal="left" vertical="center" wrapText="1"/>
    </xf>
    <xf numFmtId="0" fontId="8" fillId="10" borderId="11" xfId="0" applyFont="1" applyFill="1" applyBorder="1" applyAlignment="1">
      <alignment horizontal="left" vertical="center" wrapText="1"/>
    </xf>
    <xf numFmtId="0" fontId="8" fillId="11" borderId="0" xfId="0" applyFont="1" applyFill="1" applyAlignment="1">
      <alignment horizontal="right" vertical="center" wrapText="1"/>
    </xf>
    <xf numFmtId="0" fontId="8" fillId="11" borderId="6" xfId="0" applyFont="1" applyFill="1" applyBorder="1" applyAlignment="1">
      <alignment horizontal="left" vertical="center" wrapText="1"/>
    </xf>
    <xf numFmtId="0" fontId="8" fillId="11" borderId="6" xfId="0" applyFont="1" applyFill="1" applyBorder="1" applyAlignment="1">
      <alignment horizontal="right" vertical="center" wrapText="1"/>
    </xf>
    <xf numFmtId="4" fontId="8" fillId="11" borderId="6" xfId="0" applyNumberFormat="1" applyFont="1" applyFill="1" applyBorder="1" applyAlignment="1">
      <alignment horizontal="right" vertical="center" wrapText="1"/>
    </xf>
    <xf numFmtId="0" fontId="10" fillId="11" borderId="0" xfId="0" applyFont="1" applyFill="1" applyAlignment="1">
      <alignment horizontal="center" vertical="center" wrapText="1"/>
    </xf>
    <xf numFmtId="0" fontId="0" fillId="0" borderId="0" xfId="0" applyAlignment="1">
      <alignment vertical="center"/>
    </xf>
    <xf numFmtId="0" fontId="3" fillId="3" borderId="7" xfId="0" applyFont="1" applyFill="1" applyBorder="1" applyAlignment="1">
      <alignment horizontal="center" vertical="center" wrapText="1"/>
    </xf>
    <xf numFmtId="0" fontId="0" fillId="0" borderId="8" xfId="0" applyBorder="1" applyAlignment="1">
      <alignment vertical="center" wrapText="1"/>
    </xf>
    <xf numFmtId="0" fontId="0" fillId="0" borderId="9" xfId="0" applyBorder="1" applyAlignment="1">
      <alignment vertical="center" wrapText="1"/>
    </xf>
    <xf numFmtId="0" fontId="4" fillId="4" borderId="6" xfId="0" applyFont="1" applyFill="1" applyBorder="1" applyAlignment="1">
      <alignment horizontal="left" vertical="center" wrapText="1"/>
    </xf>
    <xf numFmtId="0" fontId="6" fillId="6" borderId="6" xfId="0" applyFont="1" applyFill="1" applyBorder="1" applyAlignment="1">
      <alignment horizontal="right" vertical="center" wrapText="1"/>
    </xf>
    <xf numFmtId="0" fontId="5" fillId="5" borderId="6" xfId="0" applyFont="1" applyFill="1" applyBorder="1" applyAlignment="1">
      <alignment horizontal="center" vertical="center" wrapText="1"/>
    </xf>
    <xf numFmtId="43" fontId="6" fillId="6" borderId="6" xfId="1" applyFont="1" applyFill="1" applyBorder="1" applyAlignment="1">
      <alignment horizontal="right" vertical="center" wrapText="1"/>
    </xf>
    <xf numFmtId="0" fontId="2" fillId="11" borderId="2" xfId="0" applyFont="1" applyFill="1" applyBorder="1" applyAlignment="1">
      <alignment horizontal="left" vertical="top" wrapText="1"/>
    </xf>
    <xf numFmtId="0" fontId="9" fillId="11" borderId="2" xfId="0" applyFont="1" applyFill="1" applyBorder="1" applyAlignment="1">
      <alignment horizontal="left" vertical="top" wrapText="1"/>
    </xf>
    <xf numFmtId="0" fontId="10" fillId="8" borderId="2" xfId="0" applyFont="1" applyFill="1" applyBorder="1" applyAlignment="1">
      <alignment horizontal="left" vertical="top" wrapText="1"/>
    </xf>
    <xf numFmtId="0" fontId="10" fillId="9" borderId="2" xfId="0" applyFont="1" applyFill="1" applyBorder="1" applyAlignment="1">
      <alignment horizontal="left" vertical="top" wrapText="1"/>
    </xf>
    <xf numFmtId="0" fontId="10" fillId="11" borderId="0" xfId="0" applyFont="1" applyFill="1" applyAlignment="1">
      <alignment horizontal="right" vertical="top" wrapText="1"/>
    </xf>
    <xf numFmtId="0" fontId="0" fillId="0" borderId="0" xfId="0"/>
    <xf numFmtId="0" fontId="2" fillId="11" borderId="3" xfId="0" applyFont="1" applyFill="1" applyBorder="1" applyAlignment="1">
      <alignment horizontal="center" vertical="center" wrapText="1"/>
    </xf>
    <xf numFmtId="0" fontId="2" fillId="11" borderId="4" xfId="0" applyFont="1" applyFill="1" applyBorder="1" applyAlignment="1">
      <alignment horizontal="center" vertical="center" wrapText="1"/>
    </xf>
    <xf numFmtId="0" fontId="2" fillId="11" borderId="5" xfId="0" applyFont="1" applyFill="1" applyBorder="1" applyAlignment="1">
      <alignment horizontal="center" vertical="center" wrapText="1"/>
    </xf>
    <xf numFmtId="0" fontId="2" fillId="11" borderId="8" xfId="0" applyFont="1" applyFill="1" applyBorder="1" applyAlignment="1">
      <alignment horizontal="center" vertical="center" wrapText="1"/>
    </xf>
    <xf numFmtId="0" fontId="8" fillId="11" borderId="0" xfId="0" applyFont="1" applyFill="1" applyAlignment="1">
      <alignment horizontal="left" vertical="center" wrapText="1"/>
    </xf>
    <xf numFmtId="0" fontId="2" fillId="11" borderId="0" xfId="0" applyFont="1" applyFill="1" applyAlignment="1">
      <alignment horizontal="center" wrapText="1"/>
    </xf>
    <xf numFmtId="0" fontId="0" fillId="0" borderId="0" xfId="0" applyAlignment="1">
      <alignment vertical="center" wrapText="1"/>
    </xf>
    <xf numFmtId="0" fontId="0" fillId="0" borderId="0" xfId="0" applyAlignment="1">
      <alignment wrapText="1"/>
    </xf>
    <xf numFmtId="0" fontId="2" fillId="11" borderId="17" xfId="0" applyFont="1" applyFill="1" applyBorder="1" applyAlignment="1">
      <alignment horizontal="right" vertical="top" wrapText="1"/>
    </xf>
    <xf numFmtId="0" fontId="2" fillId="11" borderId="6" xfId="0" applyFont="1" applyFill="1" applyBorder="1" applyAlignment="1">
      <alignment horizontal="right" vertical="center" wrapText="1"/>
    </xf>
    <xf numFmtId="0" fontId="2" fillId="11" borderId="6" xfId="0" applyFont="1" applyFill="1" applyBorder="1" applyAlignment="1">
      <alignment horizontal="left" vertical="center" wrapText="1"/>
    </xf>
    <xf numFmtId="0" fontId="2" fillId="11" borderId="6" xfId="0" applyFont="1" applyFill="1" applyBorder="1" applyAlignment="1">
      <alignment horizontal="center" vertical="center" wrapText="1"/>
    </xf>
    <xf numFmtId="0" fontId="2" fillId="11" borderId="2" xfId="0" applyFont="1" applyFill="1" applyBorder="1" applyAlignment="1">
      <alignment horizontal="right" vertical="top" wrapText="1"/>
    </xf>
    <xf numFmtId="0" fontId="10" fillId="11" borderId="0" xfId="0" applyFont="1" applyFill="1" applyAlignment="1">
      <alignment horizontal="right" vertical="center" wrapText="1"/>
    </xf>
    <xf numFmtId="0" fontId="2" fillId="11" borderId="4" xfId="0" applyFont="1" applyFill="1" applyBorder="1" applyAlignment="1">
      <alignment horizontal="center" wrapText="1"/>
    </xf>
    <xf numFmtId="0" fontId="2" fillId="11" borderId="5" xfId="0" applyFont="1" applyFill="1" applyBorder="1" applyAlignment="1">
      <alignment horizontal="center" wrapText="1"/>
    </xf>
    <xf numFmtId="4" fontId="8" fillId="11" borderId="0" xfId="0" applyNumberFormat="1" applyFont="1" applyFill="1" applyAlignment="1">
      <alignment horizontal="right" vertical="center" wrapText="1"/>
    </xf>
    <xf numFmtId="0" fontId="8" fillId="11" borderId="27" xfId="0" applyFont="1" applyFill="1" applyBorder="1" applyAlignment="1">
      <alignment horizontal="right" vertical="center" wrapText="1"/>
    </xf>
    <xf numFmtId="0" fontId="8" fillId="11" borderId="16" xfId="0" applyFont="1" applyFill="1" applyBorder="1" applyAlignment="1">
      <alignment horizontal="right" vertical="center" wrapText="1"/>
    </xf>
    <xf numFmtId="0" fontId="8" fillId="11" borderId="28" xfId="0" applyFont="1" applyFill="1" applyBorder="1" applyAlignment="1">
      <alignment horizontal="right" vertical="center" wrapText="1"/>
    </xf>
    <xf numFmtId="0" fontId="16" fillId="0" borderId="0" xfId="0" applyFont="1" applyAlignment="1">
      <alignment horizontal="center" vertical="center" wrapText="1"/>
    </xf>
    <xf numFmtId="0" fontId="16" fillId="0" borderId="0" xfId="0" applyFont="1" applyAlignment="1">
      <alignment horizontal="center" vertical="center"/>
    </xf>
    <xf numFmtId="0" fontId="13" fillId="12" borderId="18" xfId="0" applyFont="1" applyFill="1" applyBorder="1" applyAlignment="1">
      <alignment horizontal="center" vertical="center"/>
    </xf>
    <xf numFmtId="0" fontId="13" fillId="12" borderId="15" xfId="0" applyFont="1" applyFill="1" applyBorder="1" applyAlignment="1">
      <alignment horizontal="center" vertical="center"/>
    </xf>
    <xf numFmtId="0" fontId="13" fillId="12" borderId="18" xfId="0" applyFont="1" applyFill="1" applyBorder="1" applyAlignment="1">
      <alignment horizontal="center" vertical="center" wrapText="1"/>
    </xf>
    <xf numFmtId="0" fontId="13" fillId="12" borderId="15" xfId="0" applyFont="1" applyFill="1" applyBorder="1" applyAlignment="1">
      <alignment horizontal="center" vertical="center" wrapText="1"/>
    </xf>
    <xf numFmtId="0" fontId="13" fillId="12" borderId="6" xfId="0" applyFont="1" applyFill="1" applyBorder="1" applyAlignment="1">
      <alignment horizontal="center" vertical="center" wrapText="1"/>
    </xf>
    <xf numFmtId="168" fontId="18" fillId="0" borderId="16" xfId="6" applyFont="1" applyBorder="1" applyAlignment="1">
      <alignment horizontal="right" vertical="center"/>
    </xf>
    <xf numFmtId="168" fontId="18" fillId="0" borderId="23" xfId="6" applyFont="1" applyBorder="1" applyAlignment="1">
      <alignment horizontal="right" vertical="center"/>
    </xf>
    <xf numFmtId="0" fontId="18" fillId="0" borderId="3" xfId="5" applyFont="1" applyBorder="1" applyAlignment="1">
      <alignment horizontal="center" vertical="center"/>
    </xf>
    <xf numFmtId="0" fontId="18" fillId="0" borderId="4" xfId="5" applyFont="1" applyBorder="1" applyAlignment="1">
      <alignment horizontal="center" vertical="center"/>
    </xf>
    <xf numFmtId="0" fontId="18" fillId="0" borderId="5" xfId="5" applyFont="1" applyBorder="1" applyAlignment="1">
      <alignment horizontal="center" vertical="center"/>
    </xf>
    <xf numFmtId="0" fontId="19" fillId="0" borderId="19" xfId="5" applyFont="1" applyBorder="1" applyAlignment="1">
      <alignment horizontal="center" vertical="center"/>
    </xf>
    <xf numFmtId="0" fontId="19" fillId="0" borderId="20" xfId="5" applyFont="1" applyBorder="1" applyAlignment="1">
      <alignment horizontal="center" vertical="center"/>
    </xf>
    <xf numFmtId="0" fontId="19" fillId="0" borderId="21" xfId="5" applyFont="1" applyBorder="1" applyAlignment="1">
      <alignment horizontal="center" vertical="center"/>
    </xf>
    <xf numFmtId="10" fontId="18" fillId="0" borderId="16" xfId="5" applyNumberFormat="1" applyFont="1" applyBorder="1" applyAlignment="1">
      <alignment horizontal="left" vertical="center"/>
    </xf>
    <xf numFmtId="10" fontId="18" fillId="0" borderId="23" xfId="5" applyNumberFormat="1" applyFont="1" applyBorder="1" applyAlignment="1">
      <alignment horizontal="left" vertical="center"/>
    </xf>
    <xf numFmtId="0" fontId="19" fillId="0" borderId="22" xfId="5" applyFont="1" applyBorder="1" applyAlignment="1">
      <alignment horizontal="center" vertical="center"/>
    </xf>
    <xf numFmtId="0" fontId="19" fillId="0" borderId="16" xfId="5" applyFont="1" applyBorder="1" applyAlignment="1">
      <alignment horizontal="center" vertical="center"/>
    </xf>
    <xf numFmtId="0" fontId="19" fillId="0" borderId="23" xfId="5" applyFont="1" applyBorder="1" applyAlignment="1">
      <alignment horizontal="center" vertical="center"/>
    </xf>
    <xf numFmtId="0" fontId="18" fillId="16" borderId="22" xfId="5" applyFont="1" applyFill="1" applyBorder="1" applyAlignment="1">
      <alignment horizontal="left" vertical="center"/>
    </xf>
    <xf numFmtId="0" fontId="18" fillId="16" borderId="16" xfId="5" applyFont="1" applyFill="1" applyBorder="1" applyAlignment="1">
      <alignment horizontal="left" vertical="center"/>
    </xf>
    <xf numFmtId="0" fontId="18" fillId="16" borderId="23" xfId="5" applyFont="1" applyFill="1" applyBorder="1" applyAlignment="1">
      <alignment horizontal="left" vertical="center"/>
    </xf>
    <xf numFmtId="0" fontId="18" fillId="16" borderId="22" xfId="5" applyFont="1" applyFill="1" applyBorder="1" applyAlignment="1">
      <alignment horizontal="center" vertical="center"/>
    </xf>
    <xf numFmtId="0" fontId="18" fillId="16" borderId="16" xfId="5" applyFont="1" applyFill="1" applyBorder="1" applyAlignment="1">
      <alignment horizontal="center" vertical="center"/>
    </xf>
    <xf numFmtId="0" fontId="18" fillId="16" borderId="23" xfId="5" applyFont="1" applyFill="1" applyBorder="1" applyAlignment="1">
      <alignment horizontal="center" vertical="center"/>
    </xf>
    <xf numFmtId="0" fontId="23" fillId="0" borderId="0" xfId="5" applyFont="1" applyBorder="1" applyAlignment="1">
      <alignment horizontal="center" vertical="center" wrapText="1"/>
    </xf>
    <xf numFmtId="168" fontId="18" fillId="0" borderId="0" xfId="5" applyNumberFormat="1" applyFont="1" applyBorder="1" applyAlignment="1">
      <alignment horizontal="right" vertical="center"/>
    </xf>
    <xf numFmtId="0" fontId="18" fillId="0" borderId="11" xfId="5" applyFont="1" applyBorder="1" applyAlignment="1">
      <alignment horizontal="right" vertical="center"/>
    </xf>
    <xf numFmtId="170" fontId="18" fillId="0" borderId="16" xfId="7" applyNumberFormat="1" applyFont="1" applyBorder="1" applyAlignment="1">
      <alignment horizontal="right" vertical="center"/>
    </xf>
    <xf numFmtId="0" fontId="18" fillId="0" borderId="22" xfId="5" applyFont="1" applyBorder="1" applyAlignment="1">
      <alignment horizontal="right" vertical="center" wrapText="1"/>
    </xf>
    <xf numFmtId="0" fontId="18" fillId="0" borderId="16" xfId="5" applyFont="1" applyBorder="1" applyAlignment="1">
      <alignment horizontal="right" vertical="center" wrapText="1"/>
    </xf>
    <xf numFmtId="166" fontId="18" fillId="0" borderId="16" xfId="4" applyNumberFormat="1" applyFont="1" applyBorder="1" applyAlignment="1">
      <alignment horizontal="left" vertical="center"/>
    </xf>
    <xf numFmtId="166" fontId="18" fillId="0" borderId="23" xfId="4" applyNumberFormat="1" applyFont="1" applyBorder="1" applyAlignment="1">
      <alignment horizontal="left" vertical="center"/>
    </xf>
    <xf numFmtId="0" fontId="18" fillId="0" borderId="13" xfId="5" applyFont="1" applyBorder="1" applyAlignment="1">
      <alignment horizontal="left" vertical="center"/>
    </xf>
  </cellXfs>
  <cellStyles count="9">
    <cellStyle name="Moeda" xfId="2" builtinId="4"/>
    <cellStyle name="Moeda_Tabela BDI" xfId="7"/>
    <cellStyle name="Normal" xfId="0" builtinId="0"/>
    <cellStyle name="Normal 4" xfId="4"/>
    <cellStyle name="Normal 6 2" xfId="3"/>
    <cellStyle name="Normal_Tabela BDI" xfId="5"/>
    <cellStyle name="Porcentagem 3" xfId="8"/>
    <cellStyle name="Vírgula" xfId="1" builtinId="3"/>
    <cellStyle name="Vírgula 3"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38100</xdr:rowOff>
    </xdr:from>
    <xdr:to>
      <xdr:col>1</xdr:col>
      <xdr:colOff>617221</xdr:colOff>
      <xdr:row>3</xdr:row>
      <xdr:rowOff>27883</xdr:rowOff>
    </xdr:to>
    <xdr:pic>
      <xdr:nvPicPr>
        <xdr:cNvPr id="2" name="Imagem 2" descr="Capturar">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9075"/>
          <a:ext cx="1303021" cy="5041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1</xdr:row>
      <xdr:rowOff>0</xdr:rowOff>
    </xdr:from>
    <xdr:ext cx="1333500" cy="542925"/>
    <xdr:pic>
      <xdr:nvPicPr>
        <xdr:cNvPr id="2" name="Imagem 1">
          <a:extLst>
            <a:ext uri="{FF2B5EF4-FFF2-40B4-BE49-F238E27FC236}">
              <a16:creationId xmlns="" xmlns:a16="http://schemas.microsoft.com/office/drawing/2014/main" id="{00000000-0008-0000-0100-000002000000}"/>
            </a:ext>
          </a:extLst>
        </xdr:cNvPr>
        <xdr:cNvPicPr>
          <a:picLocks noSelect="1" noChangeAspect="1" noMove="1"/>
        </xdr:cNvPicPr>
      </xdr:nvPicPr>
      <xdr:blipFill>
        <a:blip xmlns:r="http://schemas.openxmlformats.org/officeDocument/2006/relationships" r:embed="rId1" cstate="print"/>
        <a:stretch>
          <a:fillRect/>
        </a:stretch>
      </xdr:blipFill>
      <xdr:spPr>
        <a:xfrm>
          <a:off x="0" y="0"/>
          <a:ext cx="2336800" cy="216154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83821</xdr:colOff>
      <xdr:row>1</xdr:row>
      <xdr:rowOff>76200</xdr:rowOff>
    </xdr:from>
    <xdr:to>
      <xdr:col>1</xdr:col>
      <xdr:colOff>617221</xdr:colOff>
      <xdr:row>3</xdr:row>
      <xdr:rowOff>27883</xdr:rowOff>
    </xdr:to>
    <xdr:pic>
      <xdr:nvPicPr>
        <xdr:cNvPr id="2" name="Imagem 2" descr="Capturar">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821" y="251460"/>
          <a:ext cx="1325880" cy="462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83821</xdr:colOff>
      <xdr:row>1</xdr:row>
      <xdr:rowOff>76199</xdr:rowOff>
    </xdr:from>
    <xdr:to>
      <xdr:col>1</xdr:col>
      <xdr:colOff>645666</xdr:colOff>
      <xdr:row>3</xdr:row>
      <xdr:rowOff>38099</xdr:rowOff>
    </xdr:to>
    <xdr:pic>
      <xdr:nvPicPr>
        <xdr:cNvPr id="2" name="Imagem 2" descr="Capturar">
          <a:extLst>
            <a:ext uri="{FF2B5EF4-FFF2-40B4-BE49-F238E27FC236}">
              <a16:creationId xmlns=""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821" y="257174"/>
          <a:ext cx="135242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83821</xdr:colOff>
      <xdr:row>1</xdr:row>
      <xdr:rowOff>76199</xdr:rowOff>
    </xdr:from>
    <xdr:to>
      <xdr:col>1</xdr:col>
      <xdr:colOff>645666</xdr:colOff>
      <xdr:row>3</xdr:row>
      <xdr:rowOff>38099</xdr:rowOff>
    </xdr:to>
    <xdr:pic>
      <xdr:nvPicPr>
        <xdr:cNvPr id="2" name="Imagem 2" descr="Capturar">
          <a:extLst>
            <a:ext uri="{FF2B5EF4-FFF2-40B4-BE49-F238E27FC236}">
              <a16:creationId xmlns=""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821" y="257174"/>
          <a:ext cx="135242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83821</xdr:colOff>
      <xdr:row>1</xdr:row>
      <xdr:rowOff>76199</xdr:rowOff>
    </xdr:from>
    <xdr:to>
      <xdr:col>1</xdr:col>
      <xdr:colOff>645666</xdr:colOff>
      <xdr:row>3</xdr:row>
      <xdr:rowOff>38099</xdr:rowOff>
    </xdr:to>
    <xdr:pic>
      <xdr:nvPicPr>
        <xdr:cNvPr id="2" name="Imagem 2" descr="Capturar">
          <a:extLst>
            <a:ext uri="{FF2B5EF4-FFF2-40B4-BE49-F238E27FC236}">
              <a16:creationId xmlns="" xmlns:a16="http://schemas.microsoft.com/office/drawing/2014/main" id="{4348632F-0977-47F3-B0F9-1548B4F44D9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821" y="251459"/>
          <a:ext cx="1247645" cy="472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179071</xdr:colOff>
      <xdr:row>1</xdr:row>
      <xdr:rowOff>0</xdr:rowOff>
    </xdr:from>
    <xdr:to>
      <xdr:col>1</xdr:col>
      <xdr:colOff>1277031</xdr:colOff>
      <xdr:row>4</xdr:row>
      <xdr:rowOff>19050</xdr:rowOff>
    </xdr:to>
    <xdr:pic>
      <xdr:nvPicPr>
        <xdr:cNvPr id="2" name="Imagem 2" descr="Capturar">
          <a:extLst>
            <a:ext uri="{FF2B5EF4-FFF2-40B4-BE49-F238E27FC236}">
              <a16:creationId xmlns=""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071" y="180975"/>
          <a:ext cx="145991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102871</xdr:colOff>
      <xdr:row>1</xdr:row>
      <xdr:rowOff>76199</xdr:rowOff>
    </xdr:from>
    <xdr:to>
      <xdr:col>1</xdr:col>
      <xdr:colOff>664716</xdr:colOff>
      <xdr:row>3</xdr:row>
      <xdr:rowOff>38099</xdr:rowOff>
    </xdr:to>
    <xdr:pic>
      <xdr:nvPicPr>
        <xdr:cNvPr id="3" name="Imagem 2" descr="Capturar">
          <a:extLst>
            <a:ext uri="{FF2B5EF4-FFF2-40B4-BE49-F238E27FC236}">
              <a16:creationId xmlns=""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871" y="257174"/>
          <a:ext cx="124764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view="pageBreakPreview" zoomScale="60" zoomScaleNormal="100" workbookViewId="0">
      <selection activeCell="H12" sqref="H12"/>
    </sheetView>
  </sheetViews>
  <sheetFormatPr defaultRowHeight="14.25" x14ac:dyDescent="0.2"/>
  <cols>
    <col min="1" max="1" width="17.75" customWidth="1"/>
    <col min="2" max="2" width="8.75" style="83"/>
    <col min="3" max="3" width="47.75" style="88" customWidth="1"/>
    <col min="4" max="4" width="12.875" style="88" customWidth="1"/>
    <col min="5" max="5" width="11.875" style="88" bestFit="1" customWidth="1"/>
    <col min="6" max="6" width="10.625" style="88" customWidth="1"/>
  </cols>
  <sheetData>
    <row r="1" spans="1:12" s="26" customFormat="1" x14ac:dyDescent="0.2">
      <c r="A1" s="4"/>
      <c r="B1" s="183"/>
      <c r="C1" s="5"/>
      <c r="D1" s="5"/>
      <c r="E1" s="5"/>
      <c r="F1" s="6"/>
      <c r="G1" s="25"/>
      <c r="H1" s="25"/>
      <c r="I1" s="25"/>
      <c r="J1" s="25"/>
      <c r="K1" s="25"/>
      <c r="L1" s="25"/>
    </row>
    <row r="2" spans="1:12" s="26" customFormat="1" ht="15" x14ac:dyDescent="0.2">
      <c r="A2" s="7"/>
      <c r="B2" s="184"/>
      <c r="C2" s="235" t="s">
        <v>807</v>
      </c>
      <c r="D2" s="235"/>
      <c r="E2" s="235"/>
      <c r="F2" s="236"/>
      <c r="G2" s="11"/>
      <c r="H2" s="11"/>
      <c r="I2" s="11"/>
      <c r="J2" s="11"/>
      <c r="K2" s="11"/>
    </row>
    <row r="3" spans="1:12" s="26" customFormat="1" ht="25.5" x14ac:dyDescent="0.2">
      <c r="A3" s="7"/>
      <c r="B3" s="184"/>
      <c r="C3" s="11" t="s">
        <v>806</v>
      </c>
      <c r="D3" s="11" t="s">
        <v>809</v>
      </c>
      <c r="E3" s="11"/>
      <c r="F3" s="12" t="s">
        <v>4217</v>
      </c>
      <c r="G3" s="11"/>
      <c r="H3" s="11"/>
      <c r="I3" s="11"/>
      <c r="J3" s="11"/>
      <c r="K3" s="11"/>
    </row>
    <row r="4" spans="1:12" s="26" customFormat="1" ht="15" x14ac:dyDescent="0.2">
      <c r="A4" s="7"/>
      <c r="B4" s="184"/>
      <c r="C4" s="235" t="s">
        <v>808</v>
      </c>
      <c r="D4" s="235"/>
      <c r="E4" s="235"/>
      <c r="F4" s="236"/>
      <c r="G4" s="11"/>
      <c r="H4" s="11"/>
      <c r="I4" s="11"/>
      <c r="J4" s="11"/>
      <c r="K4" s="11"/>
    </row>
    <row r="5" spans="1:12" s="26" customFormat="1" ht="15" thickBot="1" x14ac:dyDescent="0.25">
      <c r="A5" s="13"/>
      <c r="B5" s="185"/>
      <c r="C5" s="14"/>
      <c r="D5" s="14"/>
      <c r="E5" s="14"/>
      <c r="F5" s="15"/>
      <c r="G5" s="27"/>
      <c r="H5" s="27"/>
      <c r="I5" s="27"/>
      <c r="J5" s="27"/>
      <c r="K5" s="27"/>
      <c r="L5" s="27"/>
    </row>
    <row r="6" spans="1:12" ht="15" thickBot="1" x14ac:dyDescent="0.25">
      <c r="A6" s="82"/>
      <c r="B6" s="186"/>
      <c r="C6" s="82"/>
      <c r="D6" s="227"/>
      <c r="E6" s="227"/>
      <c r="F6" s="227"/>
    </row>
    <row r="7" spans="1:12" ht="15.75" thickBot="1" x14ac:dyDescent="0.3">
      <c r="A7" s="228" t="s">
        <v>2658</v>
      </c>
      <c r="B7" s="229"/>
      <c r="C7" s="229"/>
      <c r="D7" s="229"/>
      <c r="E7" s="229"/>
      <c r="F7" s="230"/>
    </row>
    <row r="8" spans="1:12" ht="15" x14ac:dyDescent="0.25">
      <c r="A8" s="89"/>
      <c r="C8"/>
      <c r="D8"/>
      <c r="E8"/>
      <c r="F8"/>
    </row>
    <row r="9" spans="1:12" ht="30" customHeight="1" x14ac:dyDescent="0.2">
      <c r="A9" s="87" t="s">
        <v>1</v>
      </c>
      <c r="B9" s="231" t="s">
        <v>4</v>
      </c>
      <c r="C9" s="232"/>
      <c r="D9" s="233"/>
      <c r="E9" s="84" t="s">
        <v>9</v>
      </c>
      <c r="F9" s="84" t="s">
        <v>10</v>
      </c>
    </row>
    <row r="10" spans="1:12" s="83" customFormat="1" ht="24" customHeight="1" x14ac:dyDescent="0.2">
      <c r="A10" s="190" t="s">
        <v>14</v>
      </c>
      <c r="B10" s="224" t="s">
        <v>15</v>
      </c>
      <c r="C10" s="225"/>
      <c r="D10" s="226"/>
      <c r="E10" s="85">
        <v>114000.24</v>
      </c>
      <c r="F10" s="86">
        <f t="shared" ref="F10:F31" si="0">E10 / 1433766.38</f>
        <v>7.9511028846972975E-2</v>
      </c>
    </row>
    <row r="11" spans="1:12" s="83" customFormat="1" ht="24" customHeight="1" x14ac:dyDescent="0.2">
      <c r="A11" s="190" t="s">
        <v>31</v>
      </c>
      <c r="B11" s="224" t="s">
        <v>32</v>
      </c>
      <c r="C11" s="225"/>
      <c r="D11" s="226"/>
      <c r="E11" s="85">
        <v>65133.73</v>
      </c>
      <c r="F11" s="86">
        <f t="shared" si="0"/>
        <v>4.5428412123877535E-2</v>
      </c>
    </row>
    <row r="12" spans="1:12" s="83" customFormat="1" ht="24" customHeight="1" x14ac:dyDescent="0.2">
      <c r="A12" s="190" t="s">
        <v>50</v>
      </c>
      <c r="B12" s="224" t="s">
        <v>51</v>
      </c>
      <c r="C12" s="225"/>
      <c r="D12" s="226"/>
      <c r="E12" s="85">
        <v>40263.82</v>
      </c>
      <c r="F12" s="86">
        <f t="shared" si="0"/>
        <v>2.8082552751725148E-2</v>
      </c>
    </row>
    <row r="13" spans="1:12" s="83" customFormat="1" ht="24" customHeight="1" x14ac:dyDescent="0.2">
      <c r="A13" s="190" t="s">
        <v>62</v>
      </c>
      <c r="B13" s="224" t="s">
        <v>63</v>
      </c>
      <c r="C13" s="225"/>
      <c r="D13" s="226"/>
      <c r="E13" s="85">
        <v>156923.01</v>
      </c>
      <c r="F13" s="86">
        <f t="shared" si="0"/>
        <v>0.1094481026957823</v>
      </c>
    </row>
    <row r="14" spans="1:12" s="83" customFormat="1" ht="24" customHeight="1" x14ac:dyDescent="0.2">
      <c r="A14" s="190" t="s">
        <v>149</v>
      </c>
      <c r="B14" s="224" t="s">
        <v>150</v>
      </c>
      <c r="C14" s="225"/>
      <c r="D14" s="226"/>
      <c r="E14" s="85">
        <v>122248.29</v>
      </c>
      <c r="F14" s="86">
        <f t="shared" si="0"/>
        <v>8.5263744292846375E-2</v>
      </c>
    </row>
    <row r="15" spans="1:12" s="83" customFormat="1" ht="24" customHeight="1" x14ac:dyDescent="0.2">
      <c r="A15" s="190" t="s">
        <v>163</v>
      </c>
      <c r="B15" s="224" t="s">
        <v>164</v>
      </c>
      <c r="C15" s="225"/>
      <c r="D15" s="226"/>
      <c r="E15" s="85">
        <v>135120.23000000001</v>
      </c>
      <c r="F15" s="86">
        <f t="shared" si="0"/>
        <v>9.4241455152547254E-2</v>
      </c>
    </row>
    <row r="16" spans="1:12" s="83" customFormat="1" ht="24" customHeight="1" x14ac:dyDescent="0.2">
      <c r="A16" s="190" t="s">
        <v>207</v>
      </c>
      <c r="B16" s="224" t="s">
        <v>208</v>
      </c>
      <c r="C16" s="225"/>
      <c r="D16" s="226"/>
      <c r="E16" s="85">
        <v>98404.23</v>
      </c>
      <c r="F16" s="86">
        <f t="shared" si="0"/>
        <v>6.8633378054240607E-2</v>
      </c>
    </row>
    <row r="17" spans="1:12" s="83" customFormat="1" ht="24" customHeight="1" x14ac:dyDescent="0.2">
      <c r="A17" s="190" t="s">
        <v>230</v>
      </c>
      <c r="B17" s="224" t="s">
        <v>231</v>
      </c>
      <c r="C17" s="225"/>
      <c r="D17" s="226"/>
      <c r="E17" s="85">
        <v>20161.21</v>
      </c>
      <c r="F17" s="86">
        <f t="shared" si="0"/>
        <v>1.4061712062184078E-2</v>
      </c>
    </row>
    <row r="18" spans="1:12" s="83" customFormat="1" ht="24" customHeight="1" x14ac:dyDescent="0.2">
      <c r="A18" s="190" t="s">
        <v>238</v>
      </c>
      <c r="B18" s="224" t="s">
        <v>239</v>
      </c>
      <c r="C18" s="225"/>
      <c r="D18" s="226"/>
      <c r="E18" s="85">
        <v>44969.59</v>
      </c>
      <c r="F18" s="86">
        <f t="shared" si="0"/>
        <v>3.1364656493061305E-2</v>
      </c>
    </row>
    <row r="19" spans="1:12" s="83" customFormat="1" ht="24" customHeight="1" x14ac:dyDescent="0.2">
      <c r="A19" s="190" t="s">
        <v>264</v>
      </c>
      <c r="B19" s="224" t="s">
        <v>265</v>
      </c>
      <c r="C19" s="225"/>
      <c r="D19" s="226"/>
      <c r="E19" s="85">
        <v>176517.76000000001</v>
      </c>
      <c r="F19" s="86">
        <f t="shared" si="0"/>
        <v>0.12311472947217525</v>
      </c>
    </row>
    <row r="20" spans="1:12" s="83" customFormat="1" ht="24" customHeight="1" x14ac:dyDescent="0.2">
      <c r="A20" s="190" t="s">
        <v>294</v>
      </c>
      <c r="B20" s="224" t="s">
        <v>295</v>
      </c>
      <c r="C20" s="225"/>
      <c r="D20" s="226"/>
      <c r="E20" s="85">
        <v>29856.400000000001</v>
      </c>
      <c r="F20" s="86">
        <f t="shared" si="0"/>
        <v>2.082375512250469E-2</v>
      </c>
    </row>
    <row r="21" spans="1:12" s="83" customFormat="1" ht="24" customHeight="1" x14ac:dyDescent="0.2">
      <c r="A21" s="190" t="s">
        <v>386</v>
      </c>
      <c r="B21" s="224" t="s">
        <v>387</v>
      </c>
      <c r="C21" s="225"/>
      <c r="D21" s="226"/>
      <c r="E21" s="85">
        <v>15543.12</v>
      </c>
      <c r="F21" s="86">
        <f t="shared" si="0"/>
        <v>1.0840761937799101E-2</v>
      </c>
    </row>
    <row r="22" spans="1:12" s="83" customFormat="1" ht="24" customHeight="1" x14ac:dyDescent="0.2">
      <c r="A22" s="190" t="s">
        <v>409</v>
      </c>
      <c r="B22" s="224" t="s">
        <v>410</v>
      </c>
      <c r="C22" s="225"/>
      <c r="D22" s="226"/>
      <c r="E22" s="85">
        <v>105683.8</v>
      </c>
      <c r="F22" s="86">
        <f t="shared" si="0"/>
        <v>7.3710613858863128E-2</v>
      </c>
    </row>
    <row r="23" spans="1:12" s="83" customFormat="1" ht="24" customHeight="1" x14ac:dyDescent="0.2">
      <c r="A23" s="190" t="s">
        <v>484</v>
      </c>
      <c r="B23" s="224" t="s">
        <v>485</v>
      </c>
      <c r="C23" s="225"/>
      <c r="D23" s="226"/>
      <c r="E23" s="85">
        <v>75641.509999999995</v>
      </c>
      <c r="F23" s="86">
        <f t="shared" si="0"/>
        <v>5.2757207209726875E-2</v>
      </c>
    </row>
    <row r="24" spans="1:12" s="83" customFormat="1" ht="24" customHeight="1" x14ac:dyDescent="0.2">
      <c r="A24" s="190" t="s">
        <v>537</v>
      </c>
      <c r="B24" s="224" t="s">
        <v>538</v>
      </c>
      <c r="C24" s="225"/>
      <c r="D24" s="226"/>
      <c r="E24" s="85">
        <v>112767.78</v>
      </c>
      <c r="F24" s="86">
        <f t="shared" si="0"/>
        <v>7.8651432738993374E-2</v>
      </c>
    </row>
    <row r="25" spans="1:12" s="83" customFormat="1" ht="24" customHeight="1" x14ac:dyDescent="0.2">
      <c r="A25" s="190" t="s">
        <v>727</v>
      </c>
      <c r="B25" s="224" t="s">
        <v>728</v>
      </c>
      <c r="C25" s="225"/>
      <c r="D25" s="226"/>
      <c r="E25" s="85">
        <v>888.05</v>
      </c>
      <c r="F25" s="86">
        <f t="shared" si="0"/>
        <v>6.193826361028217E-4</v>
      </c>
    </row>
    <row r="26" spans="1:12" s="83" customFormat="1" ht="24" customHeight="1" x14ac:dyDescent="0.2">
      <c r="A26" s="190" t="s">
        <v>744</v>
      </c>
      <c r="B26" s="224" t="s">
        <v>745</v>
      </c>
      <c r="C26" s="225"/>
      <c r="D26" s="226"/>
      <c r="E26" s="85">
        <v>1642.9</v>
      </c>
      <c r="F26" s="86">
        <f t="shared" si="0"/>
        <v>1.1458631077679478E-3</v>
      </c>
    </row>
    <row r="27" spans="1:12" s="83" customFormat="1" ht="24" customHeight="1" x14ac:dyDescent="0.2">
      <c r="A27" s="191" t="s">
        <v>761</v>
      </c>
      <c r="B27" s="224" t="s">
        <v>762</v>
      </c>
      <c r="C27" s="225"/>
      <c r="D27" s="226"/>
      <c r="E27" s="85">
        <v>3893.24</v>
      </c>
      <c r="F27" s="86">
        <f t="shared" si="0"/>
        <v>2.7153935636292435E-3</v>
      </c>
    </row>
    <row r="28" spans="1:12" s="83" customFormat="1" ht="24" customHeight="1" x14ac:dyDescent="0.2">
      <c r="A28" s="190" t="s">
        <v>766</v>
      </c>
      <c r="B28" s="224" t="s">
        <v>767</v>
      </c>
      <c r="C28" s="225"/>
      <c r="D28" s="226"/>
      <c r="E28" s="85">
        <v>9052.9599999999991</v>
      </c>
      <c r="F28" s="86">
        <f t="shared" si="0"/>
        <v>6.3141109502093361E-3</v>
      </c>
    </row>
    <row r="29" spans="1:12" s="83" customFormat="1" ht="24" customHeight="1" x14ac:dyDescent="0.2">
      <c r="A29" s="190" t="s">
        <v>781</v>
      </c>
      <c r="B29" s="224" t="s">
        <v>782</v>
      </c>
      <c r="C29" s="225"/>
      <c r="D29" s="226"/>
      <c r="E29" s="85">
        <v>14874.3</v>
      </c>
      <c r="F29" s="86">
        <f t="shared" si="0"/>
        <v>1.0374284267985137E-2</v>
      </c>
    </row>
    <row r="30" spans="1:12" s="83" customFormat="1" ht="24" customHeight="1" x14ac:dyDescent="0.2">
      <c r="A30" s="190" t="s">
        <v>786</v>
      </c>
      <c r="B30" s="224" t="s">
        <v>4203</v>
      </c>
      <c r="C30" s="225"/>
      <c r="D30" s="226"/>
      <c r="E30" s="85">
        <v>28860.81</v>
      </c>
      <c r="F30" s="86">
        <f t="shared" si="0"/>
        <v>2.0129367240428669E-2</v>
      </c>
    </row>
    <row r="31" spans="1:12" s="46" customFormat="1" ht="24" customHeight="1" x14ac:dyDescent="0.2">
      <c r="A31" s="190">
        <v>22</v>
      </c>
      <c r="B31" s="224" t="s">
        <v>787</v>
      </c>
      <c r="C31" s="225"/>
      <c r="D31" s="226"/>
      <c r="E31" s="85">
        <v>61319.4</v>
      </c>
      <c r="F31" s="86">
        <f t="shared" si="0"/>
        <v>4.2768055420576961E-2</v>
      </c>
      <c r="K31"/>
      <c r="L31"/>
    </row>
    <row r="32" spans="1:12" s="46" customFormat="1" ht="24" customHeight="1" x14ac:dyDescent="0.2">
      <c r="A32" s="45"/>
      <c r="B32" s="189"/>
      <c r="C32" s="45"/>
      <c r="D32" s="45"/>
      <c r="E32" s="45"/>
      <c r="F32" s="45"/>
    </row>
    <row r="33" spans="1:12" s="46" customFormat="1" x14ac:dyDescent="0.2">
      <c r="A33" s="43"/>
      <c r="B33" s="187"/>
      <c r="C33" s="43"/>
      <c r="D33" s="91"/>
      <c r="E33" s="92" t="s">
        <v>802</v>
      </c>
      <c r="F33" s="93">
        <v>1148331.6599999999</v>
      </c>
      <c r="I33" s="90"/>
      <c r="J33" s="90"/>
      <c r="K33"/>
      <c r="L33"/>
    </row>
    <row r="34" spans="1:12" s="46" customFormat="1" x14ac:dyDescent="0.2">
      <c r="A34" s="43"/>
      <c r="B34" s="187"/>
      <c r="C34" s="43"/>
      <c r="D34" s="91"/>
      <c r="E34" s="92" t="s">
        <v>803</v>
      </c>
      <c r="F34" s="93">
        <v>285434.71999999997</v>
      </c>
      <c r="I34" s="90"/>
      <c r="J34" s="90"/>
      <c r="K34"/>
      <c r="L34"/>
    </row>
    <row r="35" spans="1:12" s="46" customFormat="1" x14ac:dyDescent="0.2">
      <c r="A35" s="43"/>
      <c r="B35" s="187"/>
      <c r="C35" s="43"/>
      <c r="D35" s="91"/>
      <c r="E35" s="92" t="s">
        <v>804</v>
      </c>
      <c r="F35" s="93">
        <v>1433766.38</v>
      </c>
      <c r="I35" s="90"/>
      <c r="J35" s="90"/>
      <c r="K35"/>
      <c r="L35"/>
    </row>
    <row r="36" spans="1:12" s="46" customFormat="1" x14ac:dyDescent="0.2">
      <c r="A36" s="44"/>
      <c r="B36" s="188"/>
      <c r="C36" s="44"/>
      <c r="D36" s="44"/>
      <c r="E36" s="44"/>
      <c r="F36" s="44"/>
      <c r="K36"/>
      <c r="L36"/>
    </row>
    <row r="37" spans="1:12" s="46" customFormat="1" ht="60" customHeight="1" x14ac:dyDescent="0.2">
      <c r="A37" s="234" t="s">
        <v>805</v>
      </c>
      <c r="B37" s="234"/>
      <c r="C37" s="234"/>
      <c r="D37" s="234"/>
      <c r="E37" s="234"/>
      <c r="F37" s="234"/>
      <c r="K37"/>
      <c r="L37"/>
    </row>
  </sheetData>
  <mergeCells count="28">
    <mergeCell ref="A37:F37"/>
    <mergeCell ref="C2:F2"/>
    <mergeCell ref="C4:F4"/>
    <mergeCell ref="B28:D28"/>
    <mergeCell ref="B29:D29"/>
    <mergeCell ref="B30:D30"/>
    <mergeCell ref="B25:D25"/>
    <mergeCell ref="B26:D26"/>
    <mergeCell ref="B27:D27"/>
    <mergeCell ref="B22:D22"/>
    <mergeCell ref="B23:D23"/>
    <mergeCell ref="B24:D24"/>
    <mergeCell ref="B19:D19"/>
    <mergeCell ref="B20:D20"/>
    <mergeCell ref="B21:D21"/>
    <mergeCell ref="B16:D16"/>
    <mergeCell ref="B31:D31"/>
    <mergeCell ref="B10:D10"/>
    <mergeCell ref="B11:D11"/>
    <mergeCell ref="B12:D12"/>
    <mergeCell ref="D6:F6"/>
    <mergeCell ref="A7:F7"/>
    <mergeCell ref="B9:D9"/>
    <mergeCell ref="B17:D17"/>
    <mergeCell ref="B18:D18"/>
    <mergeCell ref="B13:D13"/>
    <mergeCell ref="B14:D14"/>
    <mergeCell ref="B15:D15"/>
  </mergeCells>
  <printOptions horizontalCentered="1"/>
  <pageMargins left="0.78740157480314965" right="0.78740157480314965" top="0.78740157480314965" bottom="0.78740157480314965" header="0.31496062992125984" footer="0.31496062992125984"/>
  <pageSetup paperSize="9"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4"/>
  <sheetViews>
    <sheetView tabSelected="1" showOutlineSymbols="0" showWhiteSpace="0" view="pageBreakPreview" zoomScale="85" zoomScaleNormal="85" zoomScaleSheetLayoutView="85" workbookViewId="0">
      <pane ySplit="9" topLeftCell="A10" activePane="bottomLeft" state="frozen"/>
      <selection pane="bottomLeft" activeCell="O10" sqref="O10"/>
    </sheetView>
  </sheetViews>
  <sheetFormatPr defaultRowHeight="14.25" x14ac:dyDescent="0.2"/>
  <cols>
    <col min="1" max="1" width="7.25" style="2" bestFit="1" customWidth="1"/>
    <col min="2" max="2" width="9.75" style="2" bestFit="1" customWidth="1"/>
    <col min="3" max="3" width="6.75" style="2" bestFit="1" customWidth="1"/>
    <col min="4" max="4" width="42.75" style="2" customWidth="1"/>
    <col min="5" max="5" width="7.375" style="2" customWidth="1"/>
    <col min="6" max="6" width="8.875" style="20" bestFit="1" customWidth="1"/>
    <col min="7" max="7" width="12.75" style="2" customWidth="1"/>
    <col min="8" max="8" width="8.875" style="2" bestFit="1" customWidth="1"/>
    <col min="9" max="9" width="10.5" style="2" customWidth="1"/>
    <col min="10" max="10" width="8.875" style="2" bestFit="1" customWidth="1"/>
    <col min="11" max="11" width="8.75" style="2" customWidth="1"/>
    <col min="12" max="12" width="9.75" style="2" customWidth="1"/>
    <col min="13" max="13" width="8.875" style="2" bestFit="1" customWidth="1"/>
    <col min="14" max="14" width="9.875" style="2" bestFit="1" customWidth="1"/>
    <col min="15" max="15" width="12.25" style="2" bestFit="1" customWidth="1"/>
    <col min="16" max="16" width="8.875" style="2" bestFit="1" customWidth="1"/>
  </cols>
  <sheetData>
    <row r="1" spans="1:16" x14ac:dyDescent="0.2">
      <c r="A1" s="4"/>
      <c r="B1" s="5"/>
      <c r="C1" s="5"/>
      <c r="D1" s="5"/>
      <c r="E1" s="5"/>
      <c r="F1" s="16"/>
      <c r="G1" s="5"/>
      <c r="H1" s="5"/>
      <c r="I1" s="5"/>
      <c r="J1" s="5"/>
      <c r="K1" s="5"/>
      <c r="L1" s="5"/>
      <c r="M1" s="5"/>
      <c r="N1" s="5"/>
      <c r="O1" s="5"/>
      <c r="P1" s="6"/>
    </row>
    <row r="2" spans="1:16" ht="15" x14ac:dyDescent="0.2">
      <c r="A2" s="7"/>
      <c r="B2" s="8"/>
      <c r="C2" s="8"/>
      <c r="D2" s="11" t="s">
        <v>807</v>
      </c>
      <c r="E2" s="11"/>
      <c r="F2" s="17"/>
      <c r="G2" s="11"/>
      <c r="H2" s="11"/>
      <c r="I2" s="11"/>
      <c r="J2" s="11"/>
      <c r="K2" s="11"/>
      <c r="L2" s="11"/>
      <c r="M2" s="11"/>
      <c r="N2" s="11"/>
      <c r="O2" s="11"/>
      <c r="P2" s="12"/>
    </row>
    <row r="3" spans="1:16" ht="15" x14ac:dyDescent="0.2">
      <c r="A3" s="7"/>
      <c r="B3" s="8"/>
      <c r="C3" s="8"/>
      <c r="D3" s="11" t="s">
        <v>806</v>
      </c>
      <c r="E3" s="11"/>
      <c r="F3" s="17"/>
      <c r="G3" s="11"/>
      <c r="H3" s="11"/>
      <c r="I3" s="11" t="s">
        <v>3505</v>
      </c>
      <c r="J3" s="11"/>
      <c r="K3" s="235" t="s">
        <v>4217</v>
      </c>
      <c r="L3" s="235"/>
      <c r="M3" s="11"/>
      <c r="N3" s="11"/>
      <c r="O3" s="11"/>
      <c r="P3" s="12"/>
    </row>
    <row r="4" spans="1:16" ht="15" x14ac:dyDescent="0.2">
      <c r="A4" s="7"/>
      <c r="B4" s="8"/>
      <c r="C4" s="8"/>
      <c r="D4" s="235" t="s">
        <v>808</v>
      </c>
      <c r="E4" s="235"/>
      <c r="F4" s="235"/>
      <c r="G4" s="235"/>
      <c r="H4" s="235"/>
      <c r="I4" s="235"/>
      <c r="J4" s="235"/>
      <c r="K4" s="235"/>
      <c r="L4" s="235"/>
      <c r="M4" s="235"/>
      <c r="N4" s="235"/>
      <c r="O4" s="235"/>
      <c r="P4" s="236"/>
    </row>
    <row r="5" spans="1:16" ht="15" thickBot="1" x14ac:dyDescent="0.25">
      <c r="A5" s="13"/>
      <c r="B5" s="14"/>
      <c r="C5" s="14"/>
      <c r="D5" s="14"/>
      <c r="E5" s="14"/>
      <c r="F5" s="18"/>
      <c r="G5" s="14"/>
      <c r="H5" s="14"/>
      <c r="I5" s="14"/>
      <c r="J5" s="14"/>
      <c r="K5" s="14"/>
      <c r="L5" s="14"/>
      <c r="M5" s="14"/>
      <c r="N5" s="14"/>
      <c r="O5" s="14"/>
      <c r="P5" s="15"/>
    </row>
    <row r="6" spans="1:16" ht="15" thickBot="1" x14ac:dyDescent="0.25">
      <c r="A6" s="1"/>
      <c r="B6" s="1"/>
      <c r="C6" s="1"/>
      <c r="D6" s="1"/>
      <c r="E6" s="1"/>
      <c r="F6" s="19"/>
      <c r="G6" s="1"/>
      <c r="H6" s="1"/>
      <c r="I6" s="1"/>
      <c r="J6" s="1"/>
      <c r="K6" s="1"/>
      <c r="L6" s="1"/>
      <c r="M6" s="1"/>
      <c r="N6" s="1"/>
      <c r="O6" s="1"/>
      <c r="P6" s="1"/>
    </row>
    <row r="7" spans="1:16" x14ac:dyDescent="0.2">
      <c r="A7" s="243" t="s">
        <v>0</v>
      </c>
      <c r="B7" s="244"/>
      <c r="C7" s="244"/>
      <c r="D7" s="244"/>
      <c r="E7" s="244"/>
      <c r="F7" s="244"/>
      <c r="G7" s="244"/>
      <c r="H7" s="244"/>
      <c r="I7" s="244"/>
      <c r="J7" s="244"/>
      <c r="K7" s="244"/>
      <c r="L7" s="244"/>
      <c r="M7" s="244"/>
      <c r="N7" s="244"/>
      <c r="O7" s="244"/>
      <c r="P7" s="245"/>
    </row>
    <row r="8" spans="1:16" ht="15" customHeight="1" x14ac:dyDescent="0.2">
      <c r="A8" s="246" t="s">
        <v>1</v>
      </c>
      <c r="B8" s="247" t="s">
        <v>2</v>
      </c>
      <c r="C8" s="246" t="s">
        <v>3</v>
      </c>
      <c r="D8" s="246" t="s">
        <v>4</v>
      </c>
      <c r="E8" s="248" t="s">
        <v>5</v>
      </c>
      <c r="F8" s="249" t="s">
        <v>6</v>
      </c>
      <c r="G8" s="247" t="s">
        <v>7</v>
      </c>
      <c r="H8" s="248" t="s">
        <v>8</v>
      </c>
      <c r="I8" s="246"/>
      <c r="J8" s="246"/>
      <c r="K8" s="246"/>
      <c r="L8" s="248" t="s">
        <v>9</v>
      </c>
      <c r="M8" s="246"/>
      <c r="N8" s="246"/>
      <c r="O8" s="246"/>
      <c r="P8" s="247" t="s">
        <v>10</v>
      </c>
    </row>
    <row r="9" spans="1:16" ht="15" x14ac:dyDescent="0.2">
      <c r="A9" s="247"/>
      <c r="B9" s="247"/>
      <c r="C9" s="247"/>
      <c r="D9" s="247"/>
      <c r="E9" s="247"/>
      <c r="F9" s="249"/>
      <c r="G9" s="247"/>
      <c r="H9" s="3" t="s">
        <v>11</v>
      </c>
      <c r="I9" s="3" t="s">
        <v>12</v>
      </c>
      <c r="J9" s="3" t="s">
        <v>13</v>
      </c>
      <c r="K9" s="3" t="s">
        <v>9</v>
      </c>
      <c r="L9" s="3" t="s">
        <v>11</v>
      </c>
      <c r="M9" s="3" t="s">
        <v>12</v>
      </c>
      <c r="N9" s="3" t="s">
        <v>13</v>
      </c>
      <c r="O9" s="3" t="s">
        <v>9</v>
      </c>
      <c r="P9" s="247"/>
    </row>
    <row r="10" spans="1:16" s="51" customFormat="1" x14ac:dyDescent="0.2">
      <c r="A10" s="53" t="s">
        <v>14</v>
      </c>
      <c r="B10" s="53"/>
      <c r="C10" s="53"/>
      <c r="D10" s="53" t="s">
        <v>15</v>
      </c>
      <c r="E10" s="53"/>
      <c r="F10" s="54"/>
      <c r="G10" s="53"/>
      <c r="H10" s="53"/>
      <c r="I10" s="53"/>
      <c r="J10" s="53"/>
      <c r="K10" s="53"/>
      <c r="L10" s="53"/>
      <c r="M10" s="53"/>
      <c r="N10" s="53"/>
      <c r="O10" s="55"/>
      <c r="P10" s="56">
        <f t="shared" ref="P10:P73" si="0">O10 / 1433766.38</f>
        <v>0</v>
      </c>
    </row>
    <row r="11" spans="1:16" s="51" customFormat="1" ht="25.5" x14ac:dyDescent="0.2">
      <c r="A11" s="57" t="s">
        <v>16</v>
      </c>
      <c r="B11" s="58" t="s">
        <v>2646</v>
      </c>
      <c r="C11" s="57" t="s">
        <v>17</v>
      </c>
      <c r="D11" s="57" t="s">
        <v>2647</v>
      </c>
      <c r="E11" s="59" t="s">
        <v>27</v>
      </c>
      <c r="F11" s="60">
        <v>360</v>
      </c>
      <c r="G11" s="61"/>
      <c r="H11" s="61"/>
      <c r="I11" s="61"/>
      <c r="J11" s="61"/>
      <c r="K11" s="61">
        <f>TRUNC(G11 * (1 + 24.87 / 100), 2)</f>
        <v>0</v>
      </c>
      <c r="L11" s="61">
        <f>TRUNC(F11 * H11, 2)</f>
        <v>0</v>
      </c>
      <c r="M11" s="61">
        <f>TRUNC(F11 * I11, 2)</f>
        <v>0</v>
      </c>
      <c r="N11" s="61">
        <f>TRUNC(F11 * J11, 2)</f>
        <v>0</v>
      </c>
      <c r="O11" s="61">
        <f>TRUNC(F11 * K11, 2)</f>
        <v>0</v>
      </c>
      <c r="P11" s="62">
        <f t="shared" si="0"/>
        <v>0</v>
      </c>
    </row>
    <row r="12" spans="1:16" s="51" customFormat="1" ht="25.5" x14ac:dyDescent="0.2">
      <c r="A12" s="57" t="s">
        <v>20</v>
      </c>
      <c r="B12" s="58" t="s">
        <v>21</v>
      </c>
      <c r="C12" s="57" t="s">
        <v>22</v>
      </c>
      <c r="D12" s="57" t="s">
        <v>23</v>
      </c>
      <c r="E12" s="59" t="s">
        <v>19</v>
      </c>
      <c r="F12" s="60">
        <v>6</v>
      </c>
      <c r="G12" s="61"/>
      <c r="H12" s="61"/>
      <c r="I12" s="61"/>
      <c r="J12" s="61"/>
      <c r="K12" s="61">
        <f>TRUNC(G12 * (1 + 24.87 / 100), 2)</f>
        <v>0</v>
      </c>
      <c r="L12" s="61">
        <f>TRUNC(F12 * H12, 2)</f>
        <v>0</v>
      </c>
      <c r="M12" s="61">
        <f>TRUNC(F12 * I12, 2)</f>
        <v>0</v>
      </c>
      <c r="N12" s="61">
        <f>TRUNC(F12 * J12, 2)</f>
        <v>0</v>
      </c>
      <c r="O12" s="61">
        <f>TRUNC(F12 * K12, 2)</f>
        <v>0</v>
      </c>
      <c r="P12" s="62">
        <f t="shared" si="0"/>
        <v>0</v>
      </c>
    </row>
    <row r="13" spans="1:16" s="51" customFormat="1" ht="25.5" x14ac:dyDescent="0.2">
      <c r="A13" s="57" t="s">
        <v>24</v>
      </c>
      <c r="B13" s="58" t="s">
        <v>2648</v>
      </c>
      <c r="C13" s="57" t="s">
        <v>17</v>
      </c>
      <c r="D13" s="57" t="s">
        <v>2649</v>
      </c>
      <c r="E13" s="59" t="s">
        <v>27</v>
      </c>
      <c r="F13" s="60">
        <v>384</v>
      </c>
      <c r="G13" s="61"/>
      <c r="H13" s="61"/>
      <c r="I13" s="61"/>
      <c r="J13" s="61"/>
      <c r="K13" s="61">
        <f>TRUNC(G13 * (1 + 24.87 / 100), 2)</f>
        <v>0</v>
      </c>
      <c r="L13" s="61">
        <f>TRUNC(F13 * H13, 2)</f>
        <v>0</v>
      </c>
      <c r="M13" s="61">
        <f>TRUNC(F13 * I13, 2)</f>
        <v>0</v>
      </c>
      <c r="N13" s="61">
        <f>TRUNC(F13 * J13, 2)</f>
        <v>0</v>
      </c>
      <c r="O13" s="61">
        <f>TRUNC(F13 * K13, 2)</f>
        <v>0</v>
      </c>
      <c r="P13" s="62">
        <f t="shared" si="0"/>
        <v>0</v>
      </c>
    </row>
    <row r="14" spans="1:16" s="51" customFormat="1" ht="25.5" x14ac:dyDescent="0.2">
      <c r="A14" s="57" t="s">
        <v>28</v>
      </c>
      <c r="B14" s="58" t="s">
        <v>25</v>
      </c>
      <c r="C14" s="57" t="s">
        <v>17</v>
      </c>
      <c r="D14" s="57" t="s">
        <v>26</v>
      </c>
      <c r="E14" s="59" t="s">
        <v>27</v>
      </c>
      <c r="F14" s="60">
        <v>48</v>
      </c>
      <c r="G14" s="61"/>
      <c r="H14" s="61"/>
      <c r="I14" s="61"/>
      <c r="J14" s="61"/>
      <c r="K14" s="61">
        <f>TRUNC(G14 * (1 + 24.87 / 100), 2)</f>
        <v>0</v>
      </c>
      <c r="L14" s="61">
        <f>TRUNC(F14 * H14, 2)</f>
        <v>0</v>
      </c>
      <c r="M14" s="61">
        <f>TRUNC(F14 * I14, 2)</f>
        <v>0</v>
      </c>
      <c r="N14" s="61">
        <f>TRUNC(F14 * J14, 2)</f>
        <v>0</v>
      </c>
      <c r="O14" s="61">
        <f>TRUNC(F14 * K14, 2)</f>
        <v>0</v>
      </c>
      <c r="P14" s="62">
        <f t="shared" si="0"/>
        <v>0</v>
      </c>
    </row>
    <row r="15" spans="1:16" s="51" customFormat="1" ht="25.5" x14ac:dyDescent="0.2">
      <c r="A15" s="57" t="s">
        <v>4218</v>
      </c>
      <c r="B15" s="58" t="s">
        <v>29</v>
      </c>
      <c r="C15" s="57" t="s">
        <v>17</v>
      </c>
      <c r="D15" s="57" t="s">
        <v>30</v>
      </c>
      <c r="E15" s="59" t="s">
        <v>19</v>
      </c>
      <c r="F15" s="60">
        <v>6</v>
      </c>
      <c r="G15" s="61"/>
      <c r="H15" s="61"/>
      <c r="I15" s="61"/>
      <c r="J15" s="61"/>
      <c r="K15" s="61">
        <f>TRUNC(G15 * (1 + 24.87 / 100), 2)</f>
        <v>0</v>
      </c>
      <c r="L15" s="61">
        <f>TRUNC(F15 * H15, 2)</f>
        <v>0</v>
      </c>
      <c r="M15" s="61">
        <f>TRUNC(F15 * I15, 2)</f>
        <v>0</v>
      </c>
      <c r="N15" s="61">
        <f>TRUNC(F15 * J15, 2)</f>
        <v>0</v>
      </c>
      <c r="O15" s="61">
        <f>TRUNC(F15 * K15, 2)</f>
        <v>0</v>
      </c>
      <c r="P15" s="62">
        <f t="shared" si="0"/>
        <v>0</v>
      </c>
    </row>
    <row r="16" spans="1:16" s="51" customFormat="1" x14ac:dyDescent="0.2">
      <c r="A16" s="53" t="s">
        <v>31</v>
      </c>
      <c r="B16" s="53"/>
      <c r="C16" s="53"/>
      <c r="D16" s="53" t="s">
        <v>32</v>
      </c>
      <c r="E16" s="53"/>
      <c r="F16" s="54"/>
      <c r="G16" s="53"/>
      <c r="H16" s="53"/>
      <c r="I16" s="53"/>
      <c r="J16" s="53"/>
      <c r="K16" s="53"/>
      <c r="L16" s="53"/>
      <c r="M16" s="53"/>
      <c r="N16" s="53"/>
      <c r="O16" s="55"/>
      <c r="P16" s="56">
        <f t="shared" si="0"/>
        <v>0</v>
      </c>
    </row>
    <row r="17" spans="1:16" s="51" customFormat="1" x14ac:dyDescent="0.2">
      <c r="A17" s="57" t="s">
        <v>33</v>
      </c>
      <c r="B17" s="58" t="s">
        <v>34</v>
      </c>
      <c r="C17" s="57" t="s">
        <v>17</v>
      </c>
      <c r="D17" s="57" t="s">
        <v>35</v>
      </c>
      <c r="E17" s="59" t="s">
        <v>36</v>
      </c>
      <c r="F17" s="60">
        <v>394</v>
      </c>
      <c r="G17" s="61"/>
      <c r="H17" s="61"/>
      <c r="I17" s="61"/>
      <c r="J17" s="61"/>
      <c r="K17" s="61">
        <f>TRUNC(G17 * (1 + 24.87 / 100), 2)</f>
        <v>0</v>
      </c>
      <c r="L17" s="61">
        <f>TRUNC(F17 * H17, 2)</f>
        <v>0</v>
      </c>
      <c r="M17" s="61">
        <f>TRUNC(F17 * I17, 2)</f>
        <v>0</v>
      </c>
      <c r="N17" s="61">
        <f>TRUNC(F17 * J17, 2)</f>
        <v>0</v>
      </c>
      <c r="O17" s="61">
        <f>TRUNC(F17 * K17, 2)</f>
        <v>0</v>
      </c>
      <c r="P17" s="62">
        <f t="shared" si="0"/>
        <v>0</v>
      </c>
    </row>
    <row r="18" spans="1:16" s="51" customFormat="1" ht="38.25" x14ac:dyDescent="0.2">
      <c r="A18" s="57" t="s">
        <v>37</v>
      </c>
      <c r="B18" s="58" t="s">
        <v>38</v>
      </c>
      <c r="C18" s="57" t="s">
        <v>22</v>
      </c>
      <c r="D18" s="57" t="s">
        <v>39</v>
      </c>
      <c r="E18" s="59" t="s">
        <v>19</v>
      </c>
      <c r="F18" s="60">
        <v>24</v>
      </c>
      <c r="G18" s="61"/>
      <c r="H18" s="61"/>
      <c r="I18" s="61"/>
      <c r="J18" s="61"/>
      <c r="K18" s="61">
        <f>TRUNC(G18 * (1 + 24.87 / 100), 2)</f>
        <v>0</v>
      </c>
      <c r="L18" s="61">
        <f>TRUNC(F18 * H18, 2)</f>
        <v>0</v>
      </c>
      <c r="M18" s="61">
        <f>TRUNC(F18 * I18, 2)</f>
        <v>0</v>
      </c>
      <c r="N18" s="61">
        <f>TRUNC(F18 * J18, 2)</f>
        <v>0</v>
      </c>
      <c r="O18" s="61">
        <f>TRUNC(F18 * K18, 2)</f>
        <v>0</v>
      </c>
      <c r="P18" s="62">
        <f t="shared" si="0"/>
        <v>0</v>
      </c>
    </row>
    <row r="19" spans="1:16" s="51" customFormat="1" ht="51" x14ac:dyDescent="0.2">
      <c r="A19" s="57" t="s">
        <v>40</v>
      </c>
      <c r="B19" s="58" t="s">
        <v>41</v>
      </c>
      <c r="C19" s="57" t="s">
        <v>22</v>
      </c>
      <c r="D19" s="57" t="s">
        <v>42</v>
      </c>
      <c r="E19" s="59" t="s">
        <v>19</v>
      </c>
      <c r="F19" s="60">
        <v>16</v>
      </c>
      <c r="G19" s="61"/>
      <c r="H19" s="61"/>
      <c r="I19" s="61"/>
      <c r="J19" s="61"/>
      <c r="K19" s="61">
        <f>TRUNC(G19 * (1 + 24.87 / 100), 2)</f>
        <v>0</v>
      </c>
      <c r="L19" s="61">
        <f>TRUNC(F19 * H19, 2)</f>
        <v>0</v>
      </c>
      <c r="M19" s="61">
        <f>TRUNC(F19 * I19, 2)</f>
        <v>0</v>
      </c>
      <c r="N19" s="61">
        <f>TRUNC(F19 * J19, 2)</f>
        <v>0</v>
      </c>
      <c r="O19" s="61">
        <f>TRUNC(F19 * K19, 2)</f>
        <v>0</v>
      </c>
      <c r="P19" s="62">
        <f t="shared" si="0"/>
        <v>0</v>
      </c>
    </row>
    <row r="20" spans="1:16" s="51" customFormat="1" ht="51" x14ac:dyDescent="0.2">
      <c r="A20" s="57" t="s">
        <v>43</v>
      </c>
      <c r="B20" s="58" t="s">
        <v>44</v>
      </c>
      <c r="C20" s="57" t="s">
        <v>22</v>
      </c>
      <c r="D20" s="57" t="s">
        <v>45</v>
      </c>
      <c r="E20" s="59" t="s">
        <v>19</v>
      </c>
      <c r="F20" s="60">
        <v>16</v>
      </c>
      <c r="G20" s="61"/>
      <c r="H20" s="61"/>
      <c r="I20" s="61"/>
      <c r="J20" s="61"/>
      <c r="K20" s="61">
        <f>TRUNC(G20 * (1 + 24.87 / 100), 2)</f>
        <v>0</v>
      </c>
      <c r="L20" s="61">
        <f>TRUNC(F20 * H20, 2)</f>
        <v>0</v>
      </c>
      <c r="M20" s="61">
        <f>TRUNC(F20 * I20, 2)</f>
        <v>0</v>
      </c>
      <c r="N20" s="61">
        <f>TRUNC(F20 * J20, 2)</f>
        <v>0</v>
      </c>
      <c r="O20" s="61">
        <f>TRUNC(F20 * K20, 2)</f>
        <v>0</v>
      </c>
      <c r="P20" s="62">
        <f t="shared" si="0"/>
        <v>0</v>
      </c>
    </row>
    <row r="21" spans="1:16" s="51" customFormat="1" ht="51" x14ac:dyDescent="0.2">
      <c r="A21" s="57" t="s">
        <v>46</v>
      </c>
      <c r="B21" s="58" t="s">
        <v>47</v>
      </c>
      <c r="C21" s="57" t="s">
        <v>17</v>
      </c>
      <c r="D21" s="57" t="s">
        <v>48</v>
      </c>
      <c r="E21" s="59" t="s">
        <v>49</v>
      </c>
      <c r="F21" s="60">
        <v>1</v>
      </c>
      <c r="G21" s="61"/>
      <c r="H21" s="61"/>
      <c r="I21" s="61"/>
      <c r="J21" s="61"/>
      <c r="K21" s="61">
        <f>TRUNC(G21 * (1 + 24.87 / 100), 2)</f>
        <v>0</v>
      </c>
      <c r="L21" s="61">
        <f>TRUNC(F21 * H21, 2)</f>
        <v>0</v>
      </c>
      <c r="M21" s="61">
        <f>TRUNC(F21 * I21, 2)</f>
        <v>0</v>
      </c>
      <c r="N21" s="61">
        <f>TRUNC(F21 * J21, 2)</f>
        <v>0</v>
      </c>
      <c r="O21" s="61">
        <f>TRUNC(F21 * K21, 2)</f>
        <v>0</v>
      </c>
      <c r="P21" s="62">
        <f t="shared" si="0"/>
        <v>0</v>
      </c>
    </row>
    <row r="22" spans="1:16" s="51" customFormat="1" x14ac:dyDescent="0.2">
      <c r="A22" s="53" t="s">
        <v>50</v>
      </c>
      <c r="B22" s="53"/>
      <c r="C22" s="53"/>
      <c r="D22" s="53" t="s">
        <v>51</v>
      </c>
      <c r="E22" s="53"/>
      <c r="F22" s="54"/>
      <c r="G22" s="53"/>
      <c r="H22" s="53"/>
      <c r="I22" s="53"/>
      <c r="J22" s="53"/>
      <c r="K22" s="53"/>
      <c r="L22" s="53"/>
      <c r="M22" s="53"/>
      <c r="N22" s="53"/>
      <c r="O22" s="55"/>
      <c r="P22" s="56">
        <f t="shared" si="0"/>
        <v>0</v>
      </c>
    </row>
    <row r="23" spans="1:16" s="51" customFormat="1" ht="25.5" x14ac:dyDescent="0.2">
      <c r="A23" s="57" t="s">
        <v>52</v>
      </c>
      <c r="B23" s="58" t="s">
        <v>53</v>
      </c>
      <c r="C23" s="57" t="s">
        <v>17</v>
      </c>
      <c r="D23" s="57" t="s">
        <v>54</v>
      </c>
      <c r="E23" s="59" t="s">
        <v>36</v>
      </c>
      <c r="F23" s="60">
        <v>3523.69</v>
      </c>
      <c r="G23" s="61"/>
      <c r="H23" s="61"/>
      <c r="I23" s="61"/>
      <c r="J23" s="61"/>
      <c r="K23" s="61">
        <f>TRUNC(G23 * (1 + 24.87 / 100), 2)</f>
        <v>0</v>
      </c>
      <c r="L23" s="61">
        <f>TRUNC(F23 * H23, 2)</f>
        <v>0</v>
      </c>
      <c r="M23" s="61">
        <f>TRUNC(F23 * I23, 2)</f>
        <v>0</v>
      </c>
      <c r="N23" s="61">
        <f>TRUNC(F23 * J23, 2)</f>
        <v>0</v>
      </c>
      <c r="O23" s="61">
        <f>TRUNC(F23 * K23, 2)</f>
        <v>0</v>
      </c>
      <c r="P23" s="62">
        <f t="shared" si="0"/>
        <v>0</v>
      </c>
    </row>
    <row r="24" spans="1:16" s="51" customFormat="1" ht="25.5" x14ac:dyDescent="0.2">
      <c r="A24" s="57" t="s">
        <v>55</v>
      </c>
      <c r="B24" s="58" t="s">
        <v>56</v>
      </c>
      <c r="C24" s="57" t="s">
        <v>17</v>
      </c>
      <c r="D24" s="57" t="s">
        <v>57</v>
      </c>
      <c r="E24" s="59" t="s">
        <v>36</v>
      </c>
      <c r="F24" s="60">
        <v>6</v>
      </c>
      <c r="G24" s="61"/>
      <c r="H24" s="61"/>
      <c r="I24" s="61"/>
      <c r="J24" s="61"/>
      <c r="K24" s="61">
        <f>TRUNC(G24 * (1 + 24.87 / 100), 2)</f>
        <v>0</v>
      </c>
      <c r="L24" s="61">
        <f>TRUNC(F24 * H24, 2)</f>
        <v>0</v>
      </c>
      <c r="M24" s="61">
        <f>TRUNC(F24 * I24, 2)</f>
        <v>0</v>
      </c>
      <c r="N24" s="61">
        <f>TRUNC(F24 * J24, 2)</f>
        <v>0</v>
      </c>
      <c r="O24" s="61">
        <f>TRUNC(F24 * K24, 2)</f>
        <v>0</v>
      </c>
      <c r="P24" s="62">
        <f t="shared" si="0"/>
        <v>0</v>
      </c>
    </row>
    <row r="25" spans="1:16" s="51" customFormat="1" ht="38.25" x14ac:dyDescent="0.2">
      <c r="A25" s="57" t="s">
        <v>58</v>
      </c>
      <c r="B25" s="58" t="s">
        <v>59</v>
      </c>
      <c r="C25" s="57" t="s">
        <v>17</v>
      </c>
      <c r="D25" s="57" t="s">
        <v>60</v>
      </c>
      <c r="E25" s="59" t="s">
        <v>61</v>
      </c>
      <c r="F25" s="60">
        <v>535.95000000000005</v>
      </c>
      <c r="G25" s="61"/>
      <c r="H25" s="61"/>
      <c r="I25" s="61"/>
      <c r="J25" s="61"/>
      <c r="K25" s="61">
        <f>TRUNC(G25 * (1 + 24.87 / 100), 2)</f>
        <v>0</v>
      </c>
      <c r="L25" s="61">
        <f>TRUNC(F25 * H25, 2)</f>
        <v>0</v>
      </c>
      <c r="M25" s="61">
        <f>TRUNC(F25 * I25, 2)</f>
        <v>0</v>
      </c>
      <c r="N25" s="61">
        <f>TRUNC(F25 * J25, 2)</f>
        <v>0</v>
      </c>
      <c r="O25" s="61">
        <f>TRUNC(F25 * K25, 2)</f>
        <v>0</v>
      </c>
      <c r="P25" s="62">
        <f t="shared" si="0"/>
        <v>0</v>
      </c>
    </row>
    <row r="26" spans="1:16" s="51" customFormat="1" x14ac:dyDescent="0.2">
      <c r="A26" s="53" t="s">
        <v>62</v>
      </c>
      <c r="B26" s="53"/>
      <c r="C26" s="53"/>
      <c r="D26" s="53" t="s">
        <v>63</v>
      </c>
      <c r="E26" s="53"/>
      <c r="F26" s="54"/>
      <c r="G26" s="53"/>
      <c r="H26" s="53"/>
      <c r="I26" s="53"/>
      <c r="J26" s="53"/>
      <c r="K26" s="53"/>
      <c r="L26" s="53"/>
      <c r="M26" s="53"/>
      <c r="N26" s="53"/>
      <c r="O26" s="55"/>
      <c r="P26" s="56">
        <f t="shared" si="0"/>
        <v>0</v>
      </c>
    </row>
    <row r="27" spans="1:16" s="51" customFormat="1" x14ac:dyDescent="0.2">
      <c r="A27" s="53" t="s">
        <v>64</v>
      </c>
      <c r="B27" s="53"/>
      <c r="C27" s="53"/>
      <c r="D27" s="53" t="s">
        <v>65</v>
      </c>
      <c r="E27" s="53"/>
      <c r="F27" s="54"/>
      <c r="G27" s="53"/>
      <c r="H27" s="53"/>
      <c r="I27" s="53"/>
      <c r="J27" s="53"/>
      <c r="K27" s="53"/>
      <c r="L27" s="53"/>
      <c r="M27" s="53"/>
      <c r="N27" s="53"/>
      <c r="O27" s="55"/>
      <c r="P27" s="56">
        <f t="shared" si="0"/>
        <v>0</v>
      </c>
    </row>
    <row r="28" spans="1:16" s="51" customFormat="1" ht="38.25" x14ac:dyDescent="0.2">
      <c r="A28" s="57" t="s">
        <v>66</v>
      </c>
      <c r="B28" s="58" t="s">
        <v>67</v>
      </c>
      <c r="C28" s="57" t="s">
        <v>17</v>
      </c>
      <c r="D28" s="57" t="s">
        <v>68</v>
      </c>
      <c r="E28" s="59" t="s">
        <v>69</v>
      </c>
      <c r="F28" s="60">
        <v>72.3</v>
      </c>
      <c r="G28" s="61"/>
      <c r="H28" s="61"/>
      <c r="I28" s="61"/>
      <c r="J28" s="61"/>
      <c r="K28" s="61">
        <f t="shared" ref="K28:K34" si="1">TRUNC(G28 * (1 + 24.87 / 100), 2)</f>
        <v>0</v>
      </c>
      <c r="L28" s="61">
        <f t="shared" ref="L28:L34" si="2">TRUNC(F28 * H28, 2)</f>
        <v>0</v>
      </c>
      <c r="M28" s="61">
        <f t="shared" ref="M28:M34" si="3">TRUNC(F28 * I28, 2)</f>
        <v>0</v>
      </c>
      <c r="N28" s="61">
        <f t="shared" ref="N28:N34" si="4">TRUNC(F28 * J28, 2)</f>
        <v>0</v>
      </c>
      <c r="O28" s="61">
        <f t="shared" ref="O28:O34" si="5">TRUNC(F28 * K28, 2)</f>
        <v>0</v>
      </c>
      <c r="P28" s="62">
        <f t="shared" si="0"/>
        <v>0</v>
      </c>
    </row>
    <row r="29" spans="1:16" s="51" customFormat="1" ht="25.5" x14ac:dyDescent="0.2">
      <c r="A29" s="57" t="s">
        <v>70</v>
      </c>
      <c r="B29" s="58" t="s">
        <v>71</v>
      </c>
      <c r="C29" s="57" t="s">
        <v>17</v>
      </c>
      <c r="D29" s="57" t="s">
        <v>72</v>
      </c>
      <c r="E29" s="59" t="s">
        <v>69</v>
      </c>
      <c r="F29" s="60">
        <v>49.5</v>
      </c>
      <c r="G29" s="61"/>
      <c r="H29" s="61"/>
      <c r="I29" s="61"/>
      <c r="J29" s="61"/>
      <c r="K29" s="61">
        <f t="shared" si="1"/>
        <v>0</v>
      </c>
      <c r="L29" s="61">
        <f t="shared" si="2"/>
        <v>0</v>
      </c>
      <c r="M29" s="61">
        <f t="shared" si="3"/>
        <v>0</v>
      </c>
      <c r="N29" s="61">
        <f t="shared" si="4"/>
        <v>0</v>
      </c>
      <c r="O29" s="61">
        <f t="shared" si="5"/>
        <v>0</v>
      </c>
      <c r="P29" s="62">
        <f t="shared" si="0"/>
        <v>0</v>
      </c>
    </row>
    <row r="30" spans="1:16" s="51" customFormat="1" ht="38.25" x14ac:dyDescent="0.2">
      <c r="A30" s="57" t="s">
        <v>73</v>
      </c>
      <c r="B30" s="58" t="s">
        <v>74</v>
      </c>
      <c r="C30" s="57" t="s">
        <v>17</v>
      </c>
      <c r="D30" s="57" t="s">
        <v>75</v>
      </c>
      <c r="E30" s="59" t="s">
        <v>69</v>
      </c>
      <c r="F30" s="60">
        <v>2.41</v>
      </c>
      <c r="G30" s="61"/>
      <c r="H30" s="61"/>
      <c r="I30" s="61"/>
      <c r="J30" s="61"/>
      <c r="K30" s="61">
        <f t="shared" si="1"/>
        <v>0</v>
      </c>
      <c r="L30" s="61">
        <f t="shared" si="2"/>
        <v>0</v>
      </c>
      <c r="M30" s="61">
        <f t="shared" si="3"/>
        <v>0</v>
      </c>
      <c r="N30" s="61">
        <f t="shared" si="4"/>
        <v>0</v>
      </c>
      <c r="O30" s="61">
        <f t="shared" si="5"/>
        <v>0</v>
      </c>
      <c r="P30" s="62">
        <f t="shared" si="0"/>
        <v>0</v>
      </c>
    </row>
    <row r="31" spans="1:16" s="51" customFormat="1" ht="25.5" x14ac:dyDescent="0.2">
      <c r="A31" s="57" t="s">
        <v>76</v>
      </c>
      <c r="B31" s="58" t="s">
        <v>77</v>
      </c>
      <c r="C31" s="57" t="s">
        <v>17</v>
      </c>
      <c r="D31" s="57" t="s">
        <v>78</v>
      </c>
      <c r="E31" s="59" t="s">
        <v>69</v>
      </c>
      <c r="F31" s="60">
        <v>2.41</v>
      </c>
      <c r="G31" s="61"/>
      <c r="H31" s="61"/>
      <c r="I31" s="61"/>
      <c r="J31" s="61"/>
      <c r="K31" s="61">
        <f t="shared" si="1"/>
        <v>0</v>
      </c>
      <c r="L31" s="61">
        <f t="shared" si="2"/>
        <v>0</v>
      </c>
      <c r="M31" s="61">
        <f t="shared" si="3"/>
        <v>0</v>
      </c>
      <c r="N31" s="61">
        <f t="shared" si="4"/>
        <v>0</v>
      </c>
      <c r="O31" s="61">
        <f t="shared" si="5"/>
        <v>0</v>
      </c>
      <c r="P31" s="62">
        <f t="shared" si="0"/>
        <v>0</v>
      </c>
    </row>
    <row r="32" spans="1:16" s="51" customFormat="1" ht="38.25" x14ac:dyDescent="0.2">
      <c r="A32" s="57" t="s">
        <v>79</v>
      </c>
      <c r="B32" s="58" t="s">
        <v>80</v>
      </c>
      <c r="C32" s="57" t="s">
        <v>22</v>
      </c>
      <c r="D32" s="57" t="s">
        <v>81</v>
      </c>
      <c r="E32" s="59" t="s">
        <v>69</v>
      </c>
      <c r="F32" s="60">
        <v>22</v>
      </c>
      <c r="G32" s="61"/>
      <c r="H32" s="61"/>
      <c r="I32" s="61"/>
      <c r="J32" s="61"/>
      <c r="K32" s="61">
        <f t="shared" si="1"/>
        <v>0</v>
      </c>
      <c r="L32" s="61">
        <f t="shared" si="2"/>
        <v>0</v>
      </c>
      <c r="M32" s="61">
        <f t="shared" si="3"/>
        <v>0</v>
      </c>
      <c r="N32" s="61">
        <f t="shared" si="4"/>
        <v>0</v>
      </c>
      <c r="O32" s="61">
        <f t="shared" si="5"/>
        <v>0</v>
      </c>
      <c r="P32" s="62">
        <f t="shared" si="0"/>
        <v>0</v>
      </c>
    </row>
    <row r="33" spans="1:16" s="51" customFormat="1" ht="38.25" x14ac:dyDescent="0.2">
      <c r="A33" s="57" t="s">
        <v>82</v>
      </c>
      <c r="B33" s="58" t="s">
        <v>83</v>
      </c>
      <c r="C33" s="57" t="s">
        <v>17</v>
      </c>
      <c r="D33" s="57" t="s">
        <v>84</v>
      </c>
      <c r="E33" s="59" t="s">
        <v>85</v>
      </c>
      <c r="F33" s="60">
        <v>638</v>
      </c>
      <c r="G33" s="61"/>
      <c r="H33" s="61"/>
      <c r="I33" s="61"/>
      <c r="J33" s="61"/>
      <c r="K33" s="61">
        <f t="shared" si="1"/>
        <v>0</v>
      </c>
      <c r="L33" s="61">
        <f t="shared" si="2"/>
        <v>0</v>
      </c>
      <c r="M33" s="61">
        <f t="shared" si="3"/>
        <v>0</v>
      </c>
      <c r="N33" s="61">
        <f t="shared" si="4"/>
        <v>0</v>
      </c>
      <c r="O33" s="61">
        <f t="shared" si="5"/>
        <v>0</v>
      </c>
      <c r="P33" s="62">
        <f t="shared" si="0"/>
        <v>0</v>
      </c>
    </row>
    <row r="34" spans="1:16" s="51" customFormat="1" ht="38.25" x14ac:dyDescent="0.2">
      <c r="A34" s="57" t="s">
        <v>86</v>
      </c>
      <c r="B34" s="58" t="s">
        <v>87</v>
      </c>
      <c r="C34" s="57" t="s">
        <v>17</v>
      </c>
      <c r="D34" s="57" t="s">
        <v>88</v>
      </c>
      <c r="E34" s="59" t="s">
        <v>85</v>
      </c>
      <c r="F34" s="60">
        <v>223</v>
      </c>
      <c r="G34" s="61"/>
      <c r="H34" s="61"/>
      <c r="I34" s="61"/>
      <c r="J34" s="61"/>
      <c r="K34" s="61">
        <f t="shared" si="1"/>
        <v>0</v>
      </c>
      <c r="L34" s="61">
        <f t="shared" si="2"/>
        <v>0</v>
      </c>
      <c r="M34" s="61">
        <f t="shared" si="3"/>
        <v>0</v>
      </c>
      <c r="N34" s="61">
        <f t="shared" si="4"/>
        <v>0</v>
      </c>
      <c r="O34" s="61">
        <f t="shared" si="5"/>
        <v>0</v>
      </c>
      <c r="P34" s="62">
        <f t="shared" si="0"/>
        <v>0</v>
      </c>
    </row>
    <row r="35" spans="1:16" s="51" customFormat="1" x14ac:dyDescent="0.2">
      <c r="A35" s="53" t="s">
        <v>89</v>
      </c>
      <c r="B35" s="53"/>
      <c r="C35" s="53"/>
      <c r="D35" s="53" t="s">
        <v>90</v>
      </c>
      <c r="E35" s="53"/>
      <c r="F35" s="54"/>
      <c r="G35" s="53"/>
      <c r="H35" s="53"/>
      <c r="I35" s="53"/>
      <c r="J35" s="53"/>
      <c r="K35" s="53"/>
      <c r="L35" s="53"/>
      <c r="M35" s="53"/>
      <c r="N35" s="53"/>
      <c r="O35" s="55"/>
      <c r="P35" s="56">
        <f t="shared" si="0"/>
        <v>0</v>
      </c>
    </row>
    <row r="36" spans="1:16" s="51" customFormat="1" ht="38.25" x14ac:dyDescent="0.2">
      <c r="A36" s="57" t="s">
        <v>91</v>
      </c>
      <c r="B36" s="58" t="s">
        <v>67</v>
      </c>
      <c r="C36" s="57" t="s">
        <v>17</v>
      </c>
      <c r="D36" s="57" t="s">
        <v>68</v>
      </c>
      <c r="E36" s="59" t="s">
        <v>69</v>
      </c>
      <c r="F36" s="60">
        <v>50.19</v>
      </c>
      <c r="G36" s="61"/>
      <c r="H36" s="61"/>
      <c r="I36" s="61"/>
      <c r="J36" s="61"/>
      <c r="K36" s="61">
        <f>TRUNC(G36 * (1 + 24.87 / 100), 2)</f>
        <v>0</v>
      </c>
      <c r="L36" s="61">
        <f>TRUNC(F36 * H36, 2)</f>
        <v>0</v>
      </c>
      <c r="M36" s="61">
        <f>TRUNC(F36 * I36, 2)</f>
        <v>0</v>
      </c>
      <c r="N36" s="61">
        <f>TRUNC(F36 * J36, 2)</f>
        <v>0</v>
      </c>
      <c r="O36" s="61">
        <f>TRUNC(F36 * K36, 2)</f>
        <v>0</v>
      </c>
      <c r="P36" s="62">
        <f t="shared" si="0"/>
        <v>0</v>
      </c>
    </row>
    <row r="37" spans="1:16" s="51" customFormat="1" ht="25.5" x14ac:dyDescent="0.2">
      <c r="A37" s="57" t="s">
        <v>92</v>
      </c>
      <c r="B37" s="58" t="s">
        <v>71</v>
      </c>
      <c r="C37" s="57" t="s">
        <v>17</v>
      </c>
      <c r="D37" s="57" t="s">
        <v>72</v>
      </c>
      <c r="E37" s="59" t="s">
        <v>69</v>
      </c>
      <c r="F37" s="60">
        <v>28.86</v>
      </c>
      <c r="G37" s="61"/>
      <c r="H37" s="61"/>
      <c r="I37" s="61"/>
      <c r="J37" s="61"/>
      <c r="K37" s="61">
        <f>TRUNC(G37 * (1 + 24.87 / 100), 2)</f>
        <v>0</v>
      </c>
      <c r="L37" s="61">
        <f>TRUNC(F37 * H37, 2)</f>
        <v>0</v>
      </c>
      <c r="M37" s="61">
        <f>TRUNC(F37 * I37, 2)</f>
        <v>0</v>
      </c>
      <c r="N37" s="61">
        <f>TRUNC(F37 * J37, 2)</f>
        <v>0</v>
      </c>
      <c r="O37" s="61">
        <f>TRUNC(F37 * K37, 2)</f>
        <v>0</v>
      </c>
      <c r="P37" s="62">
        <f t="shared" si="0"/>
        <v>0</v>
      </c>
    </row>
    <row r="38" spans="1:16" s="51" customFormat="1" ht="51" x14ac:dyDescent="0.2">
      <c r="A38" s="57" t="s">
        <v>93</v>
      </c>
      <c r="B38" s="58" t="s">
        <v>94</v>
      </c>
      <c r="C38" s="57" t="s">
        <v>17</v>
      </c>
      <c r="D38" s="57" t="s">
        <v>95</v>
      </c>
      <c r="E38" s="59" t="s">
        <v>69</v>
      </c>
      <c r="F38" s="60">
        <v>6.17</v>
      </c>
      <c r="G38" s="61"/>
      <c r="H38" s="61"/>
      <c r="I38" s="61"/>
      <c r="J38" s="61"/>
      <c r="K38" s="61">
        <f>TRUNC(G38 * (1 + 24.87 / 100), 2)</f>
        <v>0</v>
      </c>
      <c r="L38" s="61">
        <f>TRUNC(F38 * H38, 2)</f>
        <v>0</v>
      </c>
      <c r="M38" s="61">
        <f>TRUNC(F38 * I38, 2)</f>
        <v>0</v>
      </c>
      <c r="N38" s="61">
        <f>TRUNC(F38 * J38, 2)</f>
        <v>0</v>
      </c>
      <c r="O38" s="61">
        <f>TRUNC(F38 * K38, 2)</f>
        <v>0</v>
      </c>
      <c r="P38" s="62">
        <f t="shared" si="0"/>
        <v>0</v>
      </c>
    </row>
    <row r="39" spans="1:16" s="51" customFormat="1" ht="63.75" x14ac:dyDescent="0.2">
      <c r="A39" s="57" t="s">
        <v>96</v>
      </c>
      <c r="B39" s="58" t="s">
        <v>97</v>
      </c>
      <c r="C39" s="57" t="s">
        <v>22</v>
      </c>
      <c r="D39" s="57" t="s">
        <v>98</v>
      </c>
      <c r="E39" s="59" t="s">
        <v>69</v>
      </c>
      <c r="F39" s="60">
        <v>15.06</v>
      </c>
      <c r="G39" s="61"/>
      <c r="H39" s="61"/>
      <c r="I39" s="61"/>
      <c r="J39" s="61"/>
      <c r="K39" s="61">
        <f>TRUNC(G39 * (1 + 24.87 / 100), 2)</f>
        <v>0</v>
      </c>
      <c r="L39" s="61">
        <f>TRUNC(F39 * H39, 2)</f>
        <v>0</v>
      </c>
      <c r="M39" s="61">
        <f>TRUNC(F39 * I39, 2)</f>
        <v>0</v>
      </c>
      <c r="N39" s="61">
        <f>TRUNC(F39 * J39, 2)</f>
        <v>0</v>
      </c>
      <c r="O39" s="61">
        <f>TRUNC(F39 * K39, 2)</f>
        <v>0</v>
      </c>
      <c r="P39" s="62">
        <f t="shared" si="0"/>
        <v>0</v>
      </c>
    </row>
    <row r="40" spans="1:16" s="51" customFormat="1" ht="25.5" x14ac:dyDescent="0.2">
      <c r="A40" s="57" t="s">
        <v>99</v>
      </c>
      <c r="B40" s="58" t="s">
        <v>100</v>
      </c>
      <c r="C40" s="57" t="s">
        <v>17</v>
      </c>
      <c r="D40" s="57" t="s">
        <v>101</v>
      </c>
      <c r="E40" s="59" t="s">
        <v>36</v>
      </c>
      <c r="F40" s="60">
        <v>200.74</v>
      </c>
      <c r="G40" s="61"/>
      <c r="H40" s="61"/>
      <c r="I40" s="61"/>
      <c r="J40" s="61"/>
      <c r="K40" s="61">
        <f>TRUNC(G40 * (1 + 24.87 / 100), 2)</f>
        <v>0</v>
      </c>
      <c r="L40" s="61">
        <f>TRUNC(F40 * H40, 2)</f>
        <v>0</v>
      </c>
      <c r="M40" s="61">
        <f>TRUNC(F40 * I40, 2)</f>
        <v>0</v>
      </c>
      <c r="N40" s="61">
        <f>TRUNC(F40 * J40, 2)</f>
        <v>0</v>
      </c>
      <c r="O40" s="61">
        <f>TRUNC(F40 * K40, 2)</f>
        <v>0</v>
      </c>
      <c r="P40" s="62">
        <f t="shared" si="0"/>
        <v>0</v>
      </c>
    </row>
    <row r="41" spans="1:16" s="51" customFormat="1" x14ac:dyDescent="0.2">
      <c r="A41" s="53" t="s">
        <v>102</v>
      </c>
      <c r="B41" s="53"/>
      <c r="C41" s="53"/>
      <c r="D41" s="53" t="s">
        <v>103</v>
      </c>
      <c r="E41" s="53"/>
      <c r="F41" s="54"/>
      <c r="G41" s="53"/>
      <c r="H41" s="53"/>
      <c r="I41" s="53"/>
      <c r="J41" s="53"/>
      <c r="K41" s="53"/>
      <c r="L41" s="53"/>
      <c r="M41" s="53"/>
      <c r="N41" s="53"/>
      <c r="O41" s="55"/>
      <c r="P41" s="56">
        <f t="shared" si="0"/>
        <v>0</v>
      </c>
    </row>
    <row r="42" spans="1:16" s="51" customFormat="1" ht="63.75" x14ac:dyDescent="0.2">
      <c r="A42" s="57" t="s">
        <v>104</v>
      </c>
      <c r="B42" s="58" t="s">
        <v>105</v>
      </c>
      <c r="C42" s="57" t="s">
        <v>17</v>
      </c>
      <c r="D42" s="57" t="s">
        <v>106</v>
      </c>
      <c r="E42" s="59" t="s">
        <v>69</v>
      </c>
      <c r="F42" s="60">
        <v>9.57</v>
      </c>
      <c r="G42" s="61"/>
      <c r="H42" s="61"/>
      <c r="I42" s="61"/>
      <c r="J42" s="61"/>
      <c r="K42" s="61">
        <f>TRUNC(G42 * (1 + 24.87 / 100), 2)</f>
        <v>0</v>
      </c>
      <c r="L42" s="61">
        <f>TRUNC(F42 * H42, 2)</f>
        <v>0</v>
      </c>
      <c r="M42" s="61">
        <f>TRUNC(F42 * I42, 2)</f>
        <v>0</v>
      </c>
      <c r="N42" s="61">
        <f>TRUNC(F42 * J42, 2)</f>
        <v>0</v>
      </c>
      <c r="O42" s="61">
        <f>TRUNC(F42 * K42, 2)</f>
        <v>0</v>
      </c>
      <c r="P42" s="62">
        <f t="shared" si="0"/>
        <v>0</v>
      </c>
    </row>
    <row r="43" spans="1:16" s="51" customFormat="1" ht="38.25" x14ac:dyDescent="0.2">
      <c r="A43" s="57" t="s">
        <v>107</v>
      </c>
      <c r="B43" s="58" t="s">
        <v>108</v>
      </c>
      <c r="C43" s="57" t="s">
        <v>17</v>
      </c>
      <c r="D43" s="57" t="s">
        <v>109</v>
      </c>
      <c r="E43" s="59" t="s">
        <v>36</v>
      </c>
      <c r="F43" s="60">
        <v>155.62</v>
      </c>
      <c r="G43" s="61"/>
      <c r="H43" s="61"/>
      <c r="I43" s="61"/>
      <c r="J43" s="61"/>
      <c r="K43" s="61">
        <f>TRUNC(G43 * (1 + 24.87 / 100), 2)</f>
        <v>0</v>
      </c>
      <c r="L43" s="61">
        <f>TRUNC(F43 * H43, 2)</f>
        <v>0</v>
      </c>
      <c r="M43" s="61">
        <f>TRUNC(F43 * I43, 2)</f>
        <v>0</v>
      </c>
      <c r="N43" s="61">
        <f>TRUNC(F43 * J43, 2)</f>
        <v>0</v>
      </c>
      <c r="O43" s="61">
        <f>TRUNC(F43 * K43, 2)</f>
        <v>0</v>
      </c>
      <c r="P43" s="62">
        <f t="shared" si="0"/>
        <v>0</v>
      </c>
    </row>
    <row r="44" spans="1:16" s="51" customFormat="1" x14ac:dyDescent="0.2">
      <c r="A44" s="53" t="s">
        <v>110</v>
      </c>
      <c r="B44" s="53"/>
      <c r="C44" s="53"/>
      <c r="D44" s="53" t="s">
        <v>111</v>
      </c>
      <c r="E44" s="53"/>
      <c r="F44" s="54"/>
      <c r="G44" s="53"/>
      <c r="H44" s="53"/>
      <c r="I44" s="53"/>
      <c r="J44" s="53"/>
      <c r="K44" s="53"/>
      <c r="L44" s="53"/>
      <c r="M44" s="53"/>
      <c r="N44" s="53"/>
      <c r="O44" s="55"/>
      <c r="P44" s="56">
        <f t="shared" si="0"/>
        <v>0</v>
      </c>
    </row>
    <row r="45" spans="1:16" s="51" customFormat="1" ht="51" x14ac:dyDescent="0.2">
      <c r="A45" s="57" t="s">
        <v>112</v>
      </c>
      <c r="B45" s="58" t="s">
        <v>113</v>
      </c>
      <c r="C45" s="57" t="s">
        <v>17</v>
      </c>
      <c r="D45" s="57" t="s">
        <v>114</v>
      </c>
      <c r="E45" s="59" t="s">
        <v>36</v>
      </c>
      <c r="F45" s="60">
        <v>192.66</v>
      </c>
      <c r="G45" s="61"/>
      <c r="H45" s="61"/>
      <c r="I45" s="61"/>
      <c r="J45" s="61"/>
      <c r="K45" s="61">
        <f>TRUNC(G45 * (1 + 24.87 / 100), 2)</f>
        <v>0</v>
      </c>
      <c r="L45" s="61">
        <f>TRUNC(F45 * H45, 2)</f>
        <v>0</v>
      </c>
      <c r="M45" s="61">
        <f>TRUNC(F45 * I45, 2)</f>
        <v>0</v>
      </c>
      <c r="N45" s="61">
        <f>TRUNC(F45 * J45, 2)</f>
        <v>0</v>
      </c>
      <c r="O45" s="61">
        <f>TRUNC(F45 * K45, 2)</f>
        <v>0</v>
      </c>
      <c r="P45" s="62">
        <f t="shared" si="0"/>
        <v>0</v>
      </c>
    </row>
    <row r="46" spans="1:16" s="51" customFormat="1" ht="63.75" x14ac:dyDescent="0.2">
      <c r="A46" s="57" t="s">
        <v>115</v>
      </c>
      <c r="B46" s="58" t="s">
        <v>97</v>
      </c>
      <c r="C46" s="57" t="s">
        <v>22</v>
      </c>
      <c r="D46" s="57" t="s">
        <v>98</v>
      </c>
      <c r="E46" s="59" t="s">
        <v>69</v>
      </c>
      <c r="F46" s="60">
        <v>16.68</v>
      </c>
      <c r="G46" s="61"/>
      <c r="H46" s="61"/>
      <c r="I46" s="61"/>
      <c r="J46" s="61"/>
      <c r="K46" s="61">
        <f>TRUNC(G46 * (1 + 24.87 / 100), 2)</f>
        <v>0</v>
      </c>
      <c r="L46" s="61">
        <f>TRUNC(F46 * H46, 2)</f>
        <v>0</v>
      </c>
      <c r="M46" s="61">
        <f>TRUNC(F46 * I46, 2)</f>
        <v>0</v>
      </c>
      <c r="N46" s="61">
        <f>TRUNC(F46 * J46, 2)</f>
        <v>0</v>
      </c>
      <c r="O46" s="61">
        <f>TRUNC(F46 * K46, 2)</f>
        <v>0</v>
      </c>
      <c r="P46" s="62">
        <f t="shared" si="0"/>
        <v>0</v>
      </c>
    </row>
    <row r="47" spans="1:16" s="51" customFormat="1" ht="25.5" x14ac:dyDescent="0.2">
      <c r="A47" s="57" t="s">
        <v>116</v>
      </c>
      <c r="B47" s="58" t="s">
        <v>117</v>
      </c>
      <c r="C47" s="57" t="s">
        <v>17</v>
      </c>
      <c r="D47" s="57" t="s">
        <v>118</v>
      </c>
      <c r="E47" s="59" t="s">
        <v>61</v>
      </c>
      <c r="F47" s="60">
        <v>117</v>
      </c>
      <c r="G47" s="61"/>
      <c r="H47" s="61"/>
      <c r="I47" s="61"/>
      <c r="J47" s="61"/>
      <c r="K47" s="61">
        <f>TRUNC(G47 * (1 + 24.87 / 100), 2)</f>
        <v>0</v>
      </c>
      <c r="L47" s="61">
        <f>TRUNC(F47 * H47, 2)</f>
        <v>0</v>
      </c>
      <c r="M47" s="61">
        <f>TRUNC(F47 * I47, 2)</f>
        <v>0</v>
      </c>
      <c r="N47" s="61">
        <f>TRUNC(F47 * J47, 2)</f>
        <v>0</v>
      </c>
      <c r="O47" s="61">
        <f>TRUNC(F47 * K47, 2)</f>
        <v>0</v>
      </c>
      <c r="P47" s="62">
        <f t="shared" si="0"/>
        <v>0</v>
      </c>
    </row>
    <row r="48" spans="1:16" s="51" customFormat="1" x14ac:dyDescent="0.2">
      <c r="A48" s="53" t="s">
        <v>119</v>
      </c>
      <c r="B48" s="53"/>
      <c r="C48" s="53"/>
      <c r="D48" s="53" t="s">
        <v>120</v>
      </c>
      <c r="E48" s="53"/>
      <c r="F48" s="54"/>
      <c r="G48" s="53"/>
      <c r="H48" s="53"/>
      <c r="I48" s="53"/>
      <c r="J48" s="53"/>
      <c r="K48" s="53"/>
      <c r="L48" s="53"/>
      <c r="M48" s="53"/>
      <c r="N48" s="53"/>
      <c r="O48" s="55"/>
      <c r="P48" s="56">
        <f t="shared" si="0"/>
        <v>0</v>
      </c>
    </row>
    <row r="49" spans="1:16" s="51" customFormat="1" ht="165.75" x14ac:dyDescent="0.2">
      <c r="A49" s="57" t="s">
        <v>121</v>
      </c>
      <c r="B49" s="58" t="s">
        <v>122</v>
      </c>
      <c r="C49" s="57" t="s">
        <v>22</v>
      </c>
      <c r="D49" s="57" t="s">
        <v>123</v>
      </c>
      <c r="E49" s="59" t="s">
        <v>36</v>
      </c>
      <c r="F49" s="60">
        <v>76</v>
      </c>
      <c r="G49" s="61"/>
      <c r="H49" s="61"/>
      <c r="I49" s="61"/>
      <c r="J49" s="61"/>
      <c r="K49" s="61">
        <f>TRUNC(G49 * (1 + 24.87 / 100), 2)</f>
        <v>0</v>
      </c>
      <c r="L49" s="61">
        <f>TRUNC(F49 * H49, 2)</f>
        <v>0</v>
      </c>
      <c r="M49" s="61">
        <f>TRUNC(F49 * I49, 2)</f>
        <v>0</v>
      </c>
      <c r="N49" s="61">
        <f>TRUNC(F49 * J49, 2)</f>
        <v>0</v>
      </c>
      <c r="O49" s="61">
        <f>TRUNC(F49 * K49, 2)</f>
        <v>0</v>
      </c>
      <c r="P49" s="62">
        <f t="shared" si="0"/>
        <v>0</v>
      </c>
    </row>
    <row r="50" spans="1:16" s="51" customFormat="1" ht="165.75" x14ac:dyDescent="0.2">
      <c r="A50" s="57" t="s">
        <v>124</v>
      </c>
      <c r="B50" s="58" t="s">
        <v>125</v>
      </c>
      <c r="C50" s="57" t="s">
        <v>22</v>
      </c>
      <c r="D50" s="57" t="s">
        <v>126</v>
      </c>
      <c r="E50" s="59" t="s">
        <v>36</v>
      </c>
      <c r="F50" s="60">
        <v>462</v>
      </c>
      <c r="G50" s="61"/>
      <c r="H50" s="61"/>
      <c r="I50" s="61"/>
      <c r="J50" s="61"/>
      <c r="K50" s="61">
        <f>TRUNC(G50 * (1 + 24.87 / 100), 2)</f>
        <v>0</v>
      </c>
      <c r="L50" s="61">
        <f>TRUNC(F50 * H50, 2)</f>
        <v>0</v>
      </c>
      <c r="M50" s="61">
        <f>TRUNC(F50 * I50, 2)</f>
        <v>0</v>
      </c>
      <c r="N50" s="61">
        <f>TRUNC(F50 * J50, 2)</f>
        <v>0</v>
      </c>
      <c r="O50" s="61">
        <f>TRUNC(F50 * K50, 2)</f>
        <v>0</v>
      </c>
      <c r="P50" s="62">
        <f t="shared" si="0"/>
        <v>0</v>
      </c>
    </row>
    <row r="51" spans="1:16" s="51" customFormat="1" ht="51" x14ac:dyDescent="0.2">
      <c r="A51" s="57" t="s">
        <v>4181</v>
      </c>
      <c r="B51" s="58" t="s">
        <v>4182</v>
      </c>
      <c r="C51" s="57" t="s">
        <v>22</v>
      </c>
      <c r="D51" s="57" t="s">
        <v>4183</v>
      </c>
      <c r="E51" s="59" t="s">
        <v>36</v>
      </c>
      <c r="F51" s="60">
        <v>13.9</v>
      </c>
      <c r="G51" s="61"/>
      <c r="H51" s="61"/>
      <c r="I51" s="61"/>
      <c r="J51" s="61"/>
      <c r="K51" s="61">
        <f>TRUNC(G51 * (1 + 24.87 / 100), 2)</f>
        <v>0</v>
      </c>
      <c r="L51" s="61">
        <f>TRUNC(F51 * H51, 2)</f>
        <v>0</v>
      </c>
      <c r="M51" s="61">
        <f>TRUNC(F51 * I51, 2)</f>
        <v>0</v>
      </c>
      <c r="N51" s="61">
        <f>TRUNC(F51 * J51, 2)</f>
        <v>0</v>
      </c>
      <c r="O51" s="61">
        <f>TRUNC(F51 * K51, 2)</f>
        <v>0</v>
      </c>
      <c r="P51" s="62">
        <f t="shared" si="0"/>
        <v>0</v>
      </c>
    </row>
    <row r="52" spans="1:16" s="51" customFormat="1" x14ac:dyDescent="0.2">
      <c r="A52" s="53" t="s">
        <v>127</v>
      </c>
      <c r="B52" s="53"/>
      <c r="C52" s="53"/>
      <c r="D52" s="53" t="s">
        <v>128</v>
      </c>
      <c r="E52" s="53"/>
      <c r="F52" s="54"/>
      <c r="G52" s="53"/>
      <c r="H52" s="53"/>
      <c r="I52" s="53"/>
      <c r="J52" s="53"/>
      <c r="K52" s="53"/>
      <c r="L52" s="53"/>
      <c r="M52" s="53"/>
      <c r="N52" s="53"/>
      <c r="O52" s="55"/>
      <c r="P52" s="56">
        <f t="shared" si="0"/>
        <v>0</v>
      </c>
    </row>
    <row r="53" spans="1:16" s="51" customFormat="1" x14ac:dyDescent="0.2">
      <c r="A53" s="53" t="s">
        <v>129</v>
      </c>
      <c r="B53" s="53"/>
      <c r="C53" s="53"/>
      <c r="D53" s="53" t="s">
        <v>130</v>
      </c>
      <c r="E53" s="53"/>
      <c r="F53" s="54"/>
      <c r="G53" s="53"/>
      <c r="H53" s="53"/>
      <c r="I53" s="53"/>
      <c r="J53" s="53"/>
      <c r="K53" s="53"/>
      <c r="L53" s="53"/>
      <c r="M53" s="53"/>
      <c r="N53" s="53"/>
      <c r="O53" s="55"/>
      <c r="P53" s="56">
        <f t="shared" si="0"/>
        <v>0</v>
      </c>
    </row>
    <row r="54" spans="1:16" s="51" customFormat="1" ht="38.25" x14ac:dyDescent="0.2">
      <c r="A54" s="57" t="s">
        <v>131</v>
      </c>
      <c r="B54" s="58" t="s">
        <v>132</v>
      </c>
      <c r="C54" s="57" t="s">
        <v>17</v>
      </c>
      <c r="D54" s="57" t="s">
        <v>133</v>
      </c>
      <c r="E54" s="59" t="s">
        <v>36</v>
      </c>
      <c r="F54" s="60">
        <v>6.25</v>
      </c>
      <c r="G54" s="61"/>
      <c r="H54" s="61"/>
      <c r="I54" s="61"/>
      <c r="J54" s="61"/>
      <c r="K54" s="61">
        <f>TRUNC(G54 * (1 + 24.87 / 100), 2)</f>
        <v>0</v>
      </c>
      <c r="L54" s="61">
        <f>TRUNC(F54 * H54, 2)</f>
        <v>0</v>
      </c>
      <c r="M54" s="61">
        <f>TRUNC(F54 * I54, 2)</f>
        <v>0</v>
      </c>
      <c r="N54" s="61">
        <f>TRUNC(F54 * J54, 2)</f>
        <v>0</v>
      </c>
      <c r="O54" s="61">
        <f>TRUNC(F54 * K54, 2)</f>
        <v>0</v>
      </c>
      <c r="P54" s="62">
        <f t="shared" si="0"/>
        <v>0</v>
      </c>
    </row>
    <row r="55" spans="1:16" s="51" customFormat="1" ht="63.75" x14ac:dyDescent="0.2">
      <c r="A55" s="57" t="s">
        <v>134</v>
      </c>
      <c r="B55" s="58" t="s">
        <v>105</v>
      </c>
      <c r="C55" s="57" t="s">
        <v>17</v>
      </c>
      <c r="D55" s="57" t="s">
        <v>106</v>
      </c>
      <c r="E55" s="59" t="s">
        <v>69</v>
      </c>
      <c r="F55" s="60">
        <v>3.13</v>
      </c>
      <c r="G55" s="61"/>
      <c r="H55" s="61"/>
      <c r="I55" s="61"/>
      <c r="J55" s="61"/>
      <c r="K55" s="61">
        <f>TRUNC(G55 * (1 + 24.87 / 100), 2)</f>
        <v>0</v>
      </c>
      <c r="L55" s="61">
        <f>TRUNC(F55 * H55, 2)</f>
        <v>0</v>
      </c>
      <c r="M55" s="61">
        <f>TRUNC(F55 * I55, 2)</f>
        <v>0</v>
      </c>
      <c r="N55" s="61">
        <f>TRUNC(F55 * J55, 2)</f>
        <v>0</v>
      </c>
      <c r="O55" s="61">
        <f>TRUNC(F55 * K55, 2)</f>
        <v>0</v>
      </c>
      <c r="P55" s="62">
        <f t="shared" si="0"/>
        <v>0</v>
      </c>
    </row>
    <row r="56" spans="1:16" s="51" customFormat="1" ht="38.25" x14ac:dyDescent="0.2">
      <c r="A56" s="57" t="s">
        <v>135</v>
      </c>
      <c r="B56" s="58" t="s">
        <v>67</v>
      </c>
      <c r="C56" s="57" t="s">
        <v>17</v>
      </c>
      <c r="D56" s="57" t="s">
        <v>68</v>
      </c>
      <c r="E56" s="59" t="s">
        <v>69</v>
      </c>
      <c r="F56" s="60">
        <v>5.29</v>
      </c>
      <c r="G56" s="61"/>
      <c r="H56" s="61"/>
      <c r="I56" s="61"/>
      <c r="J56" s="61"/>
      <c r="K56" s="61">
        <f>TRUNC(G56 * (1 + 24.87 / 100), 2)</f>
        <v>0</v>
      </c>
      <c r="L56" s="61">
        <f>TRUNC(F56 * H56, 2)</f>
        <v>0</v>
      </c>
      <c r="M56" s="61">
        <f>TRUNC(F56 * I56, 2)</f>
        <v>0</v>
      </c>
      <c r="N56" s="61">
        <f>TRUNC(F56 * J56, 2)</f>
        <v>0</v>
      </c>
      <c r="O56" s="61">
        <f>TRUNC(F56 * K56, 2)</f>
        <v>0</v>
      </c>
      <c r="P56" s="62">
        <f t="shared" si="0"/>
        <v>0</v>
      </c>
    </row>
    <row r="57" spans="1:16" s="51" customFormat="1" ht="25.5" x14ac:dyDescent="0.2">
      <c r="A57" s="57" t="s">
        <v>136</v>
      </c>
      <c r="B57" s="58" t="s">
        <v>100</v>
      </c>
      <c r="C57" s="57" t="s">
        <v>17</v>
      </c>
      <c r="D57" s="57" t="s">
        <v>101</v>
      </c>
      <c r="E57" s="59" t="s">
        <v>36</v>
      </c>
      <c r="F57" s="60">
        <v>5</v>
      </c>
      <c r="G57" s="61"/>
      <c r="H57" s="61"/>
      <c r="I57" s="61"/>
      <c r="J57" s="61"/>
      <c r="K57" s="61">
        <f>TRUNC(G57 * (1 + 24.87 / 100), 2)</f>
        <v>0</v>
      </c>
      <c r="L57" s="61">
        <f>TRUNC(F57 * H57, 2)</f>
        <v>0</v>
      </c>
      <c r="M57" s="61">
        <f>TRUNC(F57 * I57, 2)</f>
        <v>0</v>
      </c>
      <c r="N57" s="61">
        <f>TRUNC(F57 * J57, 2)</f>
        <v>0</v>
      </c>
      <c r="O57" s="61">
        <f>TRUNC(F57 * K57, 2)</f>
        <v>0</v>
      </c>
      <c r="P57" s="62">
        <f t="shared" si="0"/>
        <v>0</v>
      </c>
    </row>
    <row r="58" spans="1:16" s="51" customFormat="1" x14ac:dyDescent="0.2">
      <c r="A58" s="53" t="s">
        <v>137</v>
      </c>
      <c r="B58" s="53"/>
      <c r="C58" s="53"/>
      <c r="D58" s="53" t="s">
        <v>138</v>
      </c>
      <c r="E58" s="53"/>
      <c r="F58" s="54"/>
      <c r="G58" s="53"/>
      <c r="H58" s="53"/>
      <c r="I58" s="53"/>
      <c r="J58" s="53"/>
      <c r="K58" s="53"/>
      <c r="L58" s="53"/>
      <c r="M58" s="53"/>
      <c r="N58" s="53"/>
      <c r="O58" s="55"/>
      <c r="P58" s="56">
        <f t="shared" si="0"/>
        <v>0</v>
      </c>
    </row>
    <row r="59" spans="1:16" s="51" customFormat="1" ht="76.5" x14ac:dyDescent="0.2">
      <c r="A59" s="57" t="s">
        <v>139</v>
      </c>
      <c r="B59" s="58" t="s">
        <v>140</v>
      </c>
      <c r="C59" s="57" t="s">
        <v>22</v>
      </c>
      <c r="D59" s="57" t="s">
        <v>141</v>
      </c>
      <c r="E59" s="59" t="s">
        <v>69</v>
      </c>
      <c r="F59" s="60">
        <v>5.29</v>
      </c>
      <c r="G59" s="61"/>
      <c r="H59" s="61"/>
      <c r="I59" s="61"/>
      <c r="J59" s="61"/>
      <c r="K59" s="61">
        <f>TRUNC(G59 * (1 + 24.87 / 100), 2)</f>
        <v>0</v>
      </c>
      <c r="L59" s="61">
        <f>TRUNC(F59 * H59, 2)</f>
        <v>0</v>
      </c>
      <c r="M59" s="61">
        <f>TRUNC(F59 * I59, 2)</f>
        <v>0</v>
      </c>
      <c r="N59" s="61">
        <f>TRUNC(F59 * J59, 2)</f>
        <v>0</v>
      </c>
      <c r="O59" s="61">
        <f>TRUNC(F59 * K59, 2)</f>
        <v>0</v>
      </c>
      <c r="P59" s="62">
        <f t="shared" si="0"/>
        <v>0</v>
      </c>
    </row>
    <row r="60" spans="1:16" s="51" customFormat="1" ht="38.25" x14ac:dyDescent="0.2">
      <c r="A60" s="57" t="s">
        <v>142</v>
      </c>
      <c r="B60" s="58" t="s">
        <v>143</v>
      </c>
      <c r="C60" s="57" t="s">
        <v>17</v>
      </c>
      <c r="D60" s="57" t="s">
        <v>144</v>
      </c>
      <c r="E60" s="59" t="s">
        <v>49</v>
      </c>
      <c r="F60" s="60">
        <v>4</v>
      </c>
      <c r="G60" s="61"/>
      <c r="H60" s="61"/>
      <c r="I60" s="61"/>
      <c r="J60" s="61"/>
      <c r="K60" s="61">
        <f>TRUNC(G60 * (1 + 24.87 / 100), 2)</f>
        <v>0</v>
      </c>
      <c r="L60" s="61">
        <f>TRUNC(F60 * H60, 2)</f>
        <v>0</v>
      </c>
      <c r="M60" s="61">
        <f>TRUNC(F60 * I60, 2)</f>
        <v>0</v>
      </c>
      <c r="N60" s="61">
        <f>TRUNC(F60 * J60, 2)</f>
        <v>0</v>
      </c>
      <c r="O60" s="61">
        <f>TRUNC(F60 * K60, 2)</f>
        <v>0</v>
      </c>
      <c r="P60" s="62">
        <f t="shared" si="0"/>
        <v>0</v>
      </c>
    </row>
    <row r="61" spans="1:16" s="51" customFormat="1" ht="38.25" x14ac:dyDescent="0.2">
      <c r="A61" s="57" t="s">
        <v>145</v>
      </c>
      <c r="B61" s="58" t="s">
        <v>132</v>
      </c>
      <c r="C61" s="57" t="s">
        <v>17</v>
      </c>
      <c r="D61" s="57" t="s">
        <v>133</v>
      </c>
      <c r="E61" s="59" t="s">
        <v>36</v>
      </c>
      <c r="F61" s="60">
        <v>2.54</v>
      </c>
      <c r="G61" s="61"/>
      <c r="H61" s="61"/>
      <c r="I61" s="61"/>
      <c r="J61" s="61"/>
      <c r="K61" s="61">
        <f>TRUNC(G61 * (1 + 24.87 / 100), 2)</f>
        <v>0</v>
      </c>
      <c r="L61" s="61">
        <f>TRUNC(F61 * H61, 2)</f>
        <v>0</v>
      </c>
      <c r="M61" s="61">
        <f>TRUNC(F61 * I61, 2)</f>
        <v>0</v>
      </c>
      <c r="N61" s="61">
        <f>TRUNC(F61 * J61, 2)</f>
        <v>0</v>
      </c>
      <c r="O61" s="61">
        <f>TRUNC(F61 * K61, 2)</f>
        <v>0</v>
      </c>
      <c r="P61" s="62">
        <f t="shared" si="0"/>
        <v>0</v>
      </c>
    </row>
    <row r="62" spans="1:16" s="51" customFormat="1" x14ac:dyDescent="0.2">
      <c r="A62" s="57" t="s">
        <v>146</v>
      </c>
      <c r="B62" s="58" t="s">
        <v>147</v>
      </c>
      <c r="C62" s="57" t="s">
        <v>17</v>
      </c>
      <c r="D62" s="57" t="s">
        <v>148</v>
      </c>
      <c r="E62" s="59" t="s">
        <v>49</v>
      </c>
      <c r="F62" s="60">
        <v>5.29</v>
      </c>
      <c r="G62" s="61"/>
      <c r="H62" s="61"/>
      <c r="I62" s="61"/>
      <c r="J62" s="61"/>
      <c r="K62" s="61">
        <f>TRUNC(G62 * (1 + 24.87 / 100), 2)</f>
        <v>0</v>
      </c>
      <c r="L62" s="61">
        <f>TRUNC(F62 * H62, 2)</f>
        <v>0</v>
      </c>
      <c r="M62" s="61">
        <f>TRUNC(F62 * I62, 2)</f>
        <v>0</v>
      </c>
      <c r="N62" s="61">
        <f>TRUNC(F62 * J62, 2)</f>
        <v>0</v>
      </c>
      <c r="O62" s="61">
        <f>TRUNC(F62 * K62, 2)</f>
        <v>0</v>
      </c>
      <c r="P62" s="62">
        <f t="shared" si="0"/>
        <v>0</v>
      </c>
    </row>
    <row r="63" spans="1:16" s="51" customFormat="1" x14ac:dyDescent="0.2">
      <c r="A63" s="53" t="s">
        <v>149</v>
      </c>
      <c r="B63" s="53"/>
      <c r="C63" s="53"/>
      <c r="D63" s="53" t="s">
        <v>150</v>
      </c>
      <c r="E63" s="53"/>
      <c r="F63" s="54"/>
      <c r="G63" s="53"/>
      <c r="H63" s="53"/>
      <c r="I63" s="53"/>
      <c r="J63" s="53"/>
      <c r="K63" s="53"/>
      <c r="L63" s="53"/>
      <c r="M63" s="53"/>
      <c r="N63" s="53"/>
      <c r="O63" s="55"/>
      <c r="P63" s="56">
        <f t="shared" si="0"/>
        <v>0</v>
      </c>
    </row>
    <row r="64" spans="1:16" s="51" customFormat="1" ht="38.25" x14ac:dyDescent="0.2">
      <c r="A64" s="57" t="s">
        <v>151</v>
      </c>
      <c r="B64" s="58" t="s">
        <v>152</v>
      </c>
      <c r="C64" s="57" t="s">
        <v>22</v>
      </c>
      <c r="D64" s="57" t="s">
        <v>153</v>
      </c>
      <c r="E64" s="59" t="s">
        <v>36</v>
      </c>
      <c r="F64" s="60">
        <v>399.67</v>
      </c>
      <c r="G64" s="61"/>
      <c r="H64" s="61"/>
      <c r="I64" s="61"/>
      <c r="J64" s="61"/>
      <c r="K64" s="61">
        <f>TRUNC(G64 * (1 + 24.87 / 100), 2)</f>
        <v>0</v>
      </c>
      <c r="L64" s="61">
        <f>TRUNC(F64 * H64, 2)</f>
        <v>0</v>
      </c>
      <c r="M64" s="61">
        <f>TRUNC(F64 * I64, 2)</f>
        <v>0</v>
      </c>
      <c r="N64" s="61">
        <f>TRUNC(F64 * J64, 2)</f>
        <v>0</v>
      </c>
      <c r="O64" s="61">
        <f>TRUNC(F64 * K64, 2)</f>
        <v>0</v>
      </c>
      <c r="P64" s="62">
        <f t="shared" si="0"/>
        <v>0</v>
      </c>
    </row>
    <row r="65" spans="1:16" s="51" customFormat="1" ht="38.25" x14ac:dyDescent="0.2">
      <c r="A65" s="57" t="s">
        <v>154</v>
      </c>
      <c r="B65" s="58" t="s">
        <v>155</v>
      </c>
      <c r="C65" s="57" t="s">
        <v>17</v>
      </c>
      <c r="D65" s="57" t="s">
        <v>156</v>
      </c>
      <c r="E65" s="59" t="s">
        <v>36</v>
      </c>
      <c r="F65" s="60">
        <v>401.67</v>
      </c>
      <c r="G65" s="61"/>
      <c r="H65" s="61"/>
      <c r="I65" s="61"/>
      <c r="J65" s="61"/>
      <c r="K65" s="61">
        <f>TRUNC(G65 * (1 + 24.87 / 100), 2)</f>
        <v>0</v>
      </c>
      <c r="L65" s="61">
        <f>TRUNC(F65 * H65, 2)</f>
        <v>0</v>
      </c>
      <c r="M65" s="61">
        <f>TRUNC(F65 * I65, 2)</f>
        <v>0</v>
      </c>
      <c r="N65" s="61">
        <f>TRUNC(F65 * J65, 2)</f>
        <v>0</v>
      </c>
      <c r="O65" s="61">
        <f>TRUNC(F65 * K65, 2)</f>
        <v>0</v>
      </c>
      <c r="P65" s="62">
        <f t="shared" si="0"/>
        <v>0</v>
      </c>
    </row>
    <row r="66" spans="1:16" s="51" customFormat="1" ht="38.25" x14ac:dyDescent="0.2">
      <c r="A66" s="57" t="s">
        <v>157</v>
      </c>
      <c r="B66" s="58" t="s">
        <v>158</v>
      </c>
      <c r="C66" s="57" t="s">
        <v>22</v>
      </c>
      <c r="D66" s="57" t="s">
        <v>159</v>
      </c>
      <c r="E66" s="59" t="s">
        <v>61</v>
      </c>
      <c r="F66" s="60">
        <v>93.78</v>
      </c>
      <c r="G66" s="61"/>
      <c r="H66" s="61"/>
      <c r="I66" s="61"/>
      <c r="J66" s="61"/>
      <c r="K66" s="61">
        <f>TRUNC(G66 * (1 + 24.87 / 100), 2)</f>
        <v>0</v>
      </c>
      <c r="L66" s="61">
        <f>TRUNC(F66 * H66, 2)</f>
        <v>0</v>
      </c>
      <c r="M66" s="61">
        <f>TRUNC(F66 * I66, 2)</f>
        <v>0</v>
      </c>
      <c r="N66" s="61">
        <f>TRUNC(F66 * J66, 2)</f>
        <v>0</v>
      </c>
      <c r="O66" s="61">
        <f>TRUNC(F66 * K66, 2)</f>
        <v>0</v>
      </c>
      <c r="P66" s="62">
        <f t="shared" si="0"/>
        <v>0</v>
      </c>
    </row>
    <row r="67" spans="1:16" s="51" customFormat="1" ht="51" x14ac:dyDescent="0.2">
      <c r="A67" s="57" t="s">
        <v>160</v>
      </c>
      <c r="B67" s="58" t="s">
        <v>161</v>
      </c>
      <c r="C67" s="57" t="s">
        <v>22</v>
      </c>
      <c r="D67" s="57" t="s">
        <v>162</v>
      </c>
      <c r="E67" s="59" t="s">
        <v>61</v>
      </c>
      <c r="F67" s="60">
        <v>86.51</v>
      </c>
      <c r="G67" s="61"/>
      <c r="H67" s="61"/>
      <c r="I67" s="61"/>
      <c r="J67" s="61"/>
      <c r="K67" s="61">
        <f>TRUNC(G67 * (1 + 24.87 / 100), 2)</f>
        <v>0</v>
      </c>
      <c r="L67" s="61">
        <f>TRUNC(F67 * H67, 2)</f>
        <v>0</v>
      </c>
      <c r="M67" s="61">
        <f>TRUNC(F67 * I67, 2)</f>
        <v>0</v>
      </c>
      <c r="N67" s="61">
        <f>TRUNC(F67 * J67, 2)</f>
        <v>0</v>
      </c>
      <c r="O67" s="61">
        <f>TRUNC(F67 * K67, 2)</f>
        <v>0</v>
      </c>
      <c r="P67" s="62">
        <f t="shared" si="0"/>
        <v>0</v>
      </c>
    </row>
    <row r="68" spans="1:16" s="51" customFormat="1" x14ac:dyDescent="0.2">
      <c r="A68" s="53" t="s">
        <v>163</v>
      </c>
      <c r="B68" s="53"/>
      <c r="C68" s="53"/>
      <c r="D68" s="53" t="s">
        <v>164</v>
      </c>
      <c r="E68" s="53"/>
      <c r="F68" s="54"/>
      <c r="G68" s="53"/>
      <c r="H68" s="53"/>
      <c r="I68" s="53"/>
      <c r="J68" s="53"/>
      <c r="K68" s="53"/>
      <c r="L68" s="53"/>
      <c r="M68" s="53"/>
      <c r="N68" s="53"/>
      <c r="O68" s="55"/>
      <c r="P68" s="56">
        <f t="shared" si="0"/>
        <v>0</v>
      </c>
    </row>
    <row r="69" spans="1:16" s="51" customFormat="1" ht="63.75" x14ac:dyDescent="0.2">
      <c r="A69" s="57" t="s">
        <v>165</v>
      </c>
      <c r="B69" s="58" t="s">
        <v>166</v>
      </c>
      <c r="C69" s="57" t="s">
        <v>17</v>
      </c>
      <c r="D69" s="57" t="s">
        <v>167</v>
      </c>
      <c r="E69" s="59" t="s">
        <v>36</v>
      </c>
      <c r="F69" s="60">
        <v>1201.94</v>
      </c>
      <c r="G69" s="61"/>
      <c r="H69" s="61"/>
      <c r="I69" s="61"/>
      <c r="J69" s="61"/>
      <c r="K69" s="61">
        <f t="shared" ref="K69:K82" si="6">TRUNC(G69 * (1 + 24.87 / 100), 2)</f>
        <v>0</v>
      </c>
      <c r="L69" s="61">
        <f t="shared" ref="L69:L82" si="7">TRUNC(F69 * H69, 2)</f>
        <v>0</v>
      </c>
      <c r="M69" s="61">
        <f t="shared" ref="M69:M82" si="8">TRUNC(F69 * I69, 2)</f>
        <v>0</v>
      </c>
      <c r="N69" s="61">
        <f t="shared" ref="N69:N82" si="9">TRUNC(F69 * J69, 2)</f>
        <v>0</v>
      </c>
      <c r="O69" s="61">
        <f t="shared" ref="O69:O82" si="10">TRUNC(F69 * K69, 2)</f>
        <v>0</v>
      </c>
      <c r="P69" s="62">
        <f t="shared" si="0"/>
        <v>0</v>
      </c>
    </row>
    <row r="70" spans="1:16" s="51" customFormat="1" ht="76.5" x14ac:dyDescent="0.2">
      <c r="A70" s="57" t="s">
        <v>168</v>
      </c>
      <c r="B70" s="58" t="s">
        <v>169</v>
      </c>
      <c r="C70" s="57" t="s">
        <v>17</v>
      </c>
      <c r="D70" s="57" t="s">
        <v>170</v>
      </c>
      <c r="E70" s="59" t="s">
        <v>36</v>
      </c>
      <c r="F70" s="60">
        <v>951.41</v>
      </c>
      <c r="G70" s="61"/>
      <c r="H70" s="61"/>
      <c r="I70" s="61"/>
      <c r="J70" s="61"/>
      <c r="K70" s="61">
        <f t="shared" si="6"/>
        <v>0</v>
      </c>
      <c r="L70" s="61">
        <f t="shared" si="7"/>
        <v>0</v>
      </c>
      <c r="M70" s="61">
        <f t="shared" si="8"/>
        <v>0</v>
      </c>
      <c r="N70" s="61">
        <f t="shared" si="9"/>
        <v>0</v>
      </c>
      <c r="O70" s="61">
        <f t="shared" si="10"/>
        <v>0</v>
      </c>
      <c r="P70" s="62">
        <f t="shared" si="0"/>
        <v>0</v>
      </c>
    </row>
    <row r="71" spans="1:16" s="51" customFormat="1" ht="89.25" x14ac:dyDescent="0.2">
      <c r="A71" s="57" t="s">
        <v>171</v>
      </c>
      <c r="B71" s="58" t="s">
        <v>172</v>
      </c>
      <c r="C71" s="57" t="s">
        <v>17</v>
      </c>
      <c r="D71" s="57" t="s">
        <v>173</v>
      </c>
      <c r="E71" s="59" t="s">
        <v>36</v>
      </c>
      <c r="F71" s="60">
        <v>250.53</v>
      </c>
      <c r="G71" s="61"/>
      <c r="H71" s="61"/>
      <c r="I71" s="61"/>
      <c r="J71" s="61"/>
      <c r="K71" s="61">
        <f t="shared" si="6"/>
        <v>0</v>
      </c>
      <c r="L71" s="61">
        <f t="shared" si="7"/>
        <v>0</v>
      </c>
      <c r="M71" s="61">
        <f t="shared" si="8"/>
        <v>0</v>
      </c>
      <c r="N71" s="61">
        <f t="shared" si="9"/>
        <v>0</v>
      </c>
      <c r="O71" s="61">
        <f t="shared" si="10"/>
        <v>0</v>
      </c>
      <c r="P71" s="62">
        <f t="shared" si="0"/>
        <v>0</v>
      </c>
    </row>
    <row r="72" spans="1:16" s="51" customFormat="1" ht="76.5" x14ac:dyDescent="0.2">
      <c r="A72" s="57" t="s">
        <v>174</v>
      </c>
      <c r="B72" s="58" t="s">
        <v>175</v>
      </c>
      <c r="C72" s="57" t="s">
        <v>17</v>
      </c>
      <c r="D72" s="57" t="s">
        <v>176</v>
      </c>
      <c r="E72" s="59" t="s">
        <v>36</v>
      </c>
      <c r="F72" s="60">
        <v>719.22</v>
      </c>
      <c r="G72" s="61"/>
      <c r="H72" s="61"/>
      <c r="I72" s="61"/>
      <c r="J72" s="61"/>
      <c r="K72" s="61">
        <f t="shared" si="6"/>
        <v>0</v>
      </c>
      <c r="L72" s="61">
        <f t="shared" si="7"/>
        <v>0</v>
      </c>
      <c r="M72" s="61">
        <f t="shared" si="8"/>
        <v>0</v>
      </c>
      <c r="N72" s="61">
        <f t="shared" si="9"/>
        <v>0</v>
      </c>
      <c r="O72" s="61">
        <f t="shared" si="10"/>
        <v>0</v>
      </c>
      <c r="P72" s="62">
        <f t="shared" si="0"/>
        <v>0</v>
      </c>
    </row>
    <row r="73" spans="1:16" s="51" customFormat="1" ht="51" x14ac:dyDescent="0.2">
      <c r="A73" s="57" t="s">
        <v>177</v>
      </c>
      <c r="B73" s="58" t="s">
        <v>178</v>
      </c>
      <c r="C73" s="57" t="s">
        <v>17</v>
      </c>
      <c r="D73" s="57" t="s">
        <v>179</v>
      </c>
      <c r="E73" s="59" t="s">
        <v>36</v>
      </c>
      <c r="F73" s="60">
        <v>216.64</v>
      </c>
      <c r="G73" s="61"/>
      <c r="H73" s="61"/>
      <c r="I73" s="61"/>
      <c r="J73" s="61"/>
      <c r="K73" s="61">
        <f t="shared" si="6"/>
        <v>0</v>
      </c>
      <c r="L73" s="61">
        <f t="shared" si="7"/>
        <v>0</v>
      </c>
      <c r="M73" s="61">
        <f t="shared" si="8"/>
        <v>0</v>
      </c>
      <c r="N73" s="61">
        <f t="shared" si="9"/>
        <v>0</v>
      </c>
      <c r="O73" s="61">
        <f t="shared" si="10"/>
        <v>0</v>
      </c>
      <c r="P73" s="62">
        <f t="shared" si="0"/>
        <v>0</v>
      </c>
    </row>
    <row r="74" spans="1:16" s="51" customFormat="1" ht="25.5" x14ac:dyDescent="0.2">
      <c r="A74" s="57" t="s">
        <v>180</v>
      </c>
      <c r="B74" s="58" t="s">
        <v>181</v>
      </c>
      <c r="C74" s="57" t="s">
        <v>17</v>
      </c>
      <c r="D74" s="57" t="s">
        <v>182</v>
      </c>
      <c r="E74" s="59" t="s">
        <v>61</v>
      </c>
      <c r="F74" s="60">
        <v>197.11</v>
      </c>
      <c r="G74" s="61"/>
      <c r="H74" s="61"/>
      <c r="I74" s="61"/>
      <c r="J74" s="61"/>
      <c r="K74" s="61">
        <f t="shared" si="6"/>
        <v>0</v>
      </c>
      <c r="L74" s="61">
        <f t="shared" si="7"/>
        <v>0</v>
      </c>
      <c r="M74" s="61">
        <f t="shared" si="8"/>
        <v>0</v>
      </c>
      <c r="N74" s="61">
        <f t="shared" si="9"/>
        <v>0</v>
      </c>
      <c r="O74" s="61">
        <f t="shared" si="10"/>
        <v>0</v>
      </c>
      <c r="P74" s="62">
        <f t="shared" ref="P74:P137" si="11">O74 / 1433766.38</f>
        <v>0</v>
      </c>
    </row>
    <row r="75" spans="1:16" s="51" customFormat="1" ht="25.5" x14ac:dyDescent="0.2">
      <c r="A75" s="57" t="s">
        <v>183</v>
      </c>
      <c r="B75" s="58" t="s">
        <v>184</v>
      </c>
      <c r="C75" s="57" t="s">
        <v>17</v>
      </c>
      <c r="D75" s="57" t="s">
        <v>185</v>
      </c>
      <c r="E75" s="59" t="s">
        <v>61</v>
      </c>
      <c r="F75" s="60">
        <v>22.1</v>
      </c>
      <c r="G75" s="61"/>
      <c r="H75" s="61"/>
      <c r="I75" s="61"/>
      <c r="J75" s="61"/>
      <c r="K75" s="61">
        <f t="shared" si="6"/>
        <v>0</v>
      </c>
      <c r="L75" s="61">
        <f t="shared" si="7"/>
        <v>0</v>
      </c>
      <c r="M75" s="61">
        <f t="shared" si="8"/>
        <v>0</v>
      </c>
      <c r="N75" s="61">
        <f t="shared" si="9"/>
        <v>0</v>
      </c>
      <c r="O75" s="61">
        <f t="shared" si="10"/>
        <v>0</v>
      </c>
      <c r="P75" s="62">
        <f t="shared" si="11"/>
        <v>0</v>
      </c>
    </row>
    <row r="76" spans="1:16" s="51" customFormat="1" ht="25.5" x14ac:dyDescent="0.2">
      <c r="A76" s="57" t="s">
        <v>186</v>
      </c>
      <c r="B76" s="58" t="s">
        <v>187</v>
      </c>
      <c r="C76" s="57" t="s">
        <v>17</v>
      </c>
      <c r="D76" s="57" t="s">
        <v>188</v>
      </c>
      <c r="E76" s="59" t="s">
        <v>61</v>
      </c>
      <c r="F76" s="60">
        <v>19.5</v>
      </c>
      <c r="G76" s="61"/>
      <c r="H76" s="61"/>
      <c r="I76" s="61"/>
      <c r="J76" s="61"/>
      <c r="K76" s="61">
        <f t="shared" si="6"/>
        <v>0</v>
      </c>
      <c r="L76" s="61">
        <f t="shared" si="7"/>
        <v>0</v>
      </c>
      <c r="M76" s="61">
        <f t="shared" si="8"/>
        <v>0</v>
      </c>
      <c r="N76" s="61">
        <f t="shared" si="9"/>
        <v>0</v>
      </c>
      <c r="O76" s="61">
        <f t="shared" si="10"/>
        <v>0</v>
      </c>
      <c r="P76" s="62">
        <f t="shared" si="11"/>
        <v>0</v>
      </c>
    </row>
    <row r="77" spans="1:16" s="51" customFormat="1" ht="25.5" x14ac:dyDescent="0.2">
      <c r="A77" s="57" t="s">
        <v>189</v>
      </c>
      <c r="B77" s="58" t="s">
        <v>190</v>
      </c>
      <c r="C77" s="57" t="s">
        <v>17</v>
      </c>
      <c r="D77" s="57" t="s">
        <v>191</v>
      </c>
      <c r="E77" s="59" t="s">
        <v>61</v>
      </c>
      <c r="F77" s="60">
        <v>2</v>
      </c>
      <c r="G77" s="61"/>
      <c r="H77" s="61"/>
      <c r="I77" s="61"/>
      <c r="J77" s="61"/>
      <c r="K77" s="61">
        <f t="shared" si="6"/>
        <v>0</v>
      </c>
      <c r="L77" s="61">
        <f t="shared" si="7"/>
        <v>0</v>
      </c>
      <c r="M77" s="61">
        <f t="shared" si="8"/>
        <v>0</v>
      </c>
      <c r="N77" s="61">
        <f t="shared" si="9"/>
        <v>0</v>
      </c>
      <c r="O77" s="61">
        <f t="shared" si="10"/>
        <v>0</v>
      </c>
      <c r="P77" s="62">
        <f t="shared" si="11"/>
        <v>0</v>
      </c>
    </row>
    <row r="78" spans="1:16" s="51" customFormat="1" ht="25.5" x14ac:dyDescent="0.2">
      <c r="A78" s="57" t="s">
        <v>192</v>
      </c>
      <c r="B78" s="58" t="s">
        <v>193</v>
      </c>
      <c r="C78" s="57" t="s">
        <v>17</v>
      </c>
      <c r="D78" s="57" t="s">
        <v>194</v>
      </c>
      <c r="E78" s="59" t="s">
        <v>61</v>
      </c>
      <c r="F78" s="60">
        <v>52.2</v>
      </c>
      <c r="G78" s="61"/>
      <c r="H78" s="61"/>
      <c r="I78" s="61"/>
      <c r="J78" s="61"/>
      <c r="K78" s="61">
        <f t="shared" si="6"/>
        <v>0</v>
      </c>
      <c r="L78" s="61">
        <f t="shared" si="7"/>
        <v>0</v>
      </c>
      <c r="M78" s="61">
        <f t="shared" si="8"/>
        <v>0</v>
      </c>
      <c r="N78" s="61">
        <f t="shared" si="9"/>
        <v>0</v>
      </c>
      <c r="O78" s="61">
        <f t="shared" si="10"/>
        <v>0</v>
      </c>
      <c r="P78" s="62">
        <f t="shared" si="11"/>
        <v>0</v>
      </c>
    </row>
    <row r="79" spans="1:16" s="51" customFormat="1" ht="25.5" x14ac:dyDescent="0.2">
      <c r="A79" s="57" t="s">
        <v>195</v>
      </c>
      <c r="B79" s="58" t="s">
        <v>196</v>
      </c>
      <c r="C79" s="57" t="s">
        <v>17</v>
      </c>
      <c r="D79" s="57" t="s">
        <v>197</v>
      </c>
      <c r="E79" s="59" t="s">
        <v>61</v>
      </c>
      <c r="F79" s="60">
        <v>2</v>
      </c>
      <c r="G79" s="61"/>
      <c r="H79" s="61"/>
      <c r="I79" s="61"/>
      <c r="J79" s="61"/>
      <c r="K79" s="61">
        <f t="shared" si="6"/>
        <v>0</v>
      </c>
      <c r="L79" s="61">
        <f t="shared" si="7"/>
        <v>0</v>
      </c>
      <c r="M79" s="61">
        <f t="shared" si="8"/>
        <v>0</v>
      </c>
      <c r="N79" s="61">
        <f t="shared" si="9"/>
        <v>0</v>
      </c>
      <c r="O79" s="61">
        <f t="shared" si="10"/>
        <v>0</v>
      </c>
      <c r="P79" s="62">
        <f t="shared" si="11"/>
        <v>0</v>
      </c>
    </row>
    <row r="80" spans="1:16" s="51" customFormat="1" ht="25.5" x14ac:dyDescent="0.2">
      <c r="A80" s="57" t="s">
        <v>198</v>
      </c>
      <c r="B80" s="58" t="s">
        <v>199</v>
      </c>
      <c r="C80" s="57" t="s">
        <v>17</v>
      </c>
      <c r="D80" s="57" t="s">
        <v>200</v>
      </c>
      <c r="E80" s="59" t="s">
        <v>61</v>
      </c>
      <c r="F80" s="60">
        <v>52.2</v>
      </c>
      <c r="G80" s="61"/>
      <c r="H80" s="61"/>
      <c r="I80" s="61"/>
      <c r="J80" s="61"/>
      <c r="K80" s="61">
        <f t="shared" si="6"/>
        <v>0</v>
      </c>
      <c r="L80" s="61">
        <f t="shared" si="7"/>
        <v>0</v>
      </c>
      <c r="M80" s="61">
        <f t="shared" si="8"/>
        <v>0</v>
      </c>
      <c r="N80" s="61">
        <f t="shared" si="9"/>
        <v>0</v>
      </c>
      <c r="O80" s="61">
        <f t="shared" si="10"/>
        <v>0</v>
      </c>
      <c r="P80" s="62">
        <f t="shared" si="11"/>
        <v>0</v>
      </c>
    </row>
    <row r="81" spans="1:16" s="51" customFormat="1" ht="51" x14ac:dyDescent="0.2">
      <c r="A81" s="57" t="s">
        <v>201</v>
      </c>
      <c r="B81" s="58" t="s">
        <v>202</v>
      </c>
      <c r="C81" s="57" t="s">
        <v>17</v>
      </c>
      <c r="D81" s="57" t="s">
        <v>203</v>
      </c>
      <c r="E81" s="59" t="s">
        <v>36</v>
      </c>
      <c r="F81" s="60">
        <v>64.86</v>
      </c>
      <c r="G81" s="61"/>
      <c r="H81" s="61"/>
      <c r="I81" s="61"/>
      <c r="J81" s="61"/>
      <c r="K81" s="61">
        <f t="shared" si="6"/>
        <v>0</v>
      </c>
      <c r="L81" s="61">
        <f t="shared" si="7"/>
        <v>0</v>
      </c>
      <c r="M81" s="61">
        <f t="shared" si="8"/>
        <v>0</v>
      </c>
      <c r="N81" s="61">
        <f t="shared" si="9"/>
        <v>0</v>
      </c>
      <c r="O81" s="61">
        <f t="shared" si="10"/>
        <v>0</v>
      </c>
      <c r="P81" s="62">
        <f t="shared" si="11"/>
        <v>0</v>
      </c>
    </row>
    <row r="82" spans="1:16" s="51" customFormat="1" ht="63.75" x14ac:dyDescent="0.2">
      <c r="A82" s="57" t="s">
        <v>204</v>
      </c>
      <c r="B82" s="58" t="s">
        <v>205</v>
      </c>
      <c r="C82" s="57" t="s">
        <v>17</v>
      </c>
      <c r="D82" s="57" t="s">
        <v>206</v>
      </c>
      <c r="E82" s="59" t="s">
        <v>36</v>
      </c>
      <c r="F82" s="60">
        <v>64.86</v>
      </c>
      <c r="G82" s="61"/>
      <c r="H82" s="61"/>
      <c r="I82" s="61"/>
      <c r="J82" s="61"/>
      <c r="K82" s="61">
        <f t="shared" si="6"/>
        <v>0</v>
      </c>
      <c r="L82" s="61">
        <f t="shared" si="7"/>
        <v>0</v>
      </c>
      <c r="M82" s="61">
        <f t="shared" si="8"/>
        <v>0</v>
      </c>
      <c r="N82" s="61">
        <f t="shared" si="9"/>
        <v>0</v>
      </c>
      <c r="O82" s="61">
        <f t="shared" si="10"/>
        <v>0</v>
      </c>
      <c r="P82" s="62">
        <f t="shared" si="11"/>
        <v>0</v>
      </c>
    </row>
    <row r="83" spans="1:16" s="51" customFormat="1" x14ac:dyDescent="0.2">
      <c r="A83" s="53" t="s">
        <v>207</v>
      </c>
      <c r="B83" s="53"/>
      <c r="C83" s="53"/>
      <c r="D83" s="53" t="s">
        <v>208</v>
      </c>
      <c r="E83" s="53"/>
      <c r="F83" s="54"/>
      <c r="G83" s="53"/>
      <c r="H83" s="53"/>
      <c r="I83" s="53"/>
      <c r="J83" s="53"/>
      <c r="K83" s="53"/>
      <c r="L83" s="53"/>
      <c r="M83" s="53"/>
      <c r="N83" s="53"/>
      <c r="O83" s="55"/>
      <c r="P83" s="56">
        <f t="shared" si="11"/>
        <v>0</v>
      </c>
    </row>
    <row r="84" spans="1:16" s="51" customFormat="1" ht="38.25" x14ac:dyDescent="0.2">
      <c r="A84" s="57" t="s">
        <v>209</v>
      </c>
      <c r="B84" s="58" t="s">
        <v>210</v>
      </c>
      <c r="C84" s="57" t="s">
        <v>17</v>
      </c>
      <c r="D84" s="57" t="s">
        <v>211</v>
      </c>
      <c r="E84" s="59" t="s">
        <v>61</v>
      </c>
      <c r="F84" s="60">
        <v>393.46</v>
      </c>
      <c r="G84" s="61"/>
      <c r="H84" s="61"/>
      <c r="I84" s="61"/>
      <c r="J84" s="61"/>
      <c r="K84" s="61">
        <f t="shared" ref="K84:K91" si="12">TRUNC(G84 * (1 + 24.87 / 100), 2)</f>
        <v>0</v>
      </c>
      <c r="L84" s="61">
        <f t="shared" ref="L84:L91" si="13">TRUNC(F84 * H84, 2)</f>
        <v>0</v>
      </c>
      <c r="M84" s="61">
        <f t="shared" ref="M84:M91" si="14">TRUNC(F84 * I84, 2)</f>
        <v>0</v>
      </c>
      <c r="N84" s="61">
        <f t="shared" ref="N84:N91" si="15">TRUNC(F84 * J84, 2)</f>
        <v>0</v>
      </c>
      <c r="O84" s="61">
        <f t="shared" ref="O84:O91" si="16">TRUNC(F84 * K84, 2)</f>
        <v>0</v>
      </c>
      <c r="P84" s="62">
        <f t="shared" si="11"/>
        <v>0</v>
      </c>
    </row>
    <row r="85" spans="1:16" s="51" customFormat="1" ht="51" x14ac:dyDescent="0.2">
      <c r="A85" s="57" t="s">
        <v>212</v>
      </c>
      <c r="B85" s="58" t="s">
        <v>213</v>
      </c>
      <c r="C85" s="57" t="s">
        <v>17</v>
      </c>
      <c r="D85" s="57" t="s">
        <v>214</v>
      </c>
      <c r="E85" s="59" t="s">
        <v>36</v>
      </c>
      <c r="F85" s="60">
        <v>488.22</v>
      </c>
      <c r="G85" s="61"/>
      <c r="H85" s="61"/>
      <c r="I85" s="61"/>
      <c r="J85" s="61"/>
      <c r="K85" s="61">
        <f t="shared" si="12"/>
        <v>0</v>
      </c>
      <c r="L85" s="61">
        <f t="shared" si="13"/>
        <v>0</v>
      </c>
      <c r="M85" s="61">
        <f t="shared" si="14"/>
        <v>0</v>
      </c>
      <c r="N85" s="61">
        <f t="shared" si="15"/>
        <v>0</v>
      </c>
      <c r="O85" s="61">
        <f t="shared" si="16"/>
        <v>0</v>
      </c>
      <c r="P85" s="62">
        <f t="shared" si="11"/>
        <v>0</v>
      </c>
    </row>
    <row r="86" spans="1:16" s="51" customFormat="1" ht="38.25" x14ac:dyDescent="0.2">
      <c r="A86" s="57" t="s">
        <v>215</v>
      </c>
      <c r="B86" s="58" t="s">
        <v>216</v>
      </c>
      <c r="C86" s="57" t="s">
        <v>17</v>
      </c>
      <c r="D86" s="57" t="s">
        <v>217</v>
      </c>
      <c r="E86" s="59" t="s">
        <v>36</v>
      </c>
      <c r="F86" s="60">
        <v>501.3</v>
      </c>
      <c r="G86" s="61"/>
      <c r="H86" s="61"/>
      <c r="I86" s="61"/>
      <c r="J86" s="61"/>
      <c r="K86" s="61">
        <f t="shared" si="12"/>
        <v>0</v>
      </c>
      <c r="L86" s="61">
        <f t="shared" si="13"/>
        <v>0</v>
      </c>
      <c r="M86" s="61">
        <f t="shared" si="14"/>
        <v>0</v>
      </c>
      <c r="N86" s="61">
        <f t="shared" si="15"/>
        <v>0</v>
      </c>
      <c r="O86" s="61">
        <f t="shared" si="16"/>
        <v>0</v>
      </c>
      <c r="P86" s="62">
        <f t="shared" si="11"/>
        <v>0</v>
      </c>
    </row>
    <row r="87" spans="1:16" s="51" customFormat="1" ht="51" x14ac:dyDescent="0.2">
      <c r="A87" s="57" t="s">
        <v>218</v>
      </c>
      <c r="B87" s="58" t="s">
        <v>219</v>
      </c>
      <c r="C87" s="57" t="s">
        <v>17</v>
      </c>
      <c r="D87" s="57" t="s">
        <v>220</v>
      </c>
      <c r="E87" s="59" t="s">
        <v>36</v>
      </c>
      <c r="F87" s="60">
        <v>501.3</v>
      </c>
      <c r="G87" s="61"/>
      <c r="H87" s="61"/>
      <c r="I87" s="61"/>
      <c r="J87" s="61"/>
      <c r="K87" s="61">
        <f t="shared" si="12"/>
        <v>0</v>
      </c>
      <c r="L87" s="61">
        <f t="shared" si="13"/>
        <v>0</v>
      </c>
      <c r="M87" s="61">
        <f t="shared" si="14"/>
        <v>0</v>
      </c>
      <c r="N87" s="61">
        <f t="shared" si="15"/>
        <v>0</v>
      </c>
      <c r="O87" s="61">
        <f t="shared" si="16"/>
        <v>0</v>
      </c>
      <c r="P87" s="62">
        <f t="shared" si="11"/>
        <v>0</v>
      </c>
    </row>
    <row r="88" spans="1:16" s="51" customFormat="1" ht="51" x14ac:dyDescent="0.2">
      <c r="A88" s="57" t="s">
        <v>221</v>
      </c>
      <c r="B88" s="58" t="s">
        <v>222</v>
      </c>
      <c r="C88" s="57" t="s">
        <v>17</v>
      </c>
      <c r="D88" s="57" t="s">
        <v>223</v>
      </c>
      <c r="E88" s="59" t="s">
        <v>61</v>
      </c>
      <c r="F88" s="60">
        <v>6.1</v>
      </c>
      <c r="G88" s="61"/>
      <c r="H88" s="61"/>
      <c r="I88" s="61"/>
      <c r="J88" s="61"/>
      <c r="K88" s="61">
        <f t="shared" si="12"/>
        <v>0</v>
      </c>
      <c r="L88" s="61">
        <f t="shared" si="13"/>
        <v>0</v>
      </c>
      <c r="M88" s="61">
        <f t="shared" si="14"/>
        <v>0</v>
      </c>
      <c r="N88" s="61">
        <f t="shared" si="15"/>
        <v>0</v>
      </c>
      <c r="O88" s="61">
        <f t="shared" si="16"/>
        <v>0</v>
      </c>
      <c r="P88" s="62">
        <f t="shared" si="11"/>
        <v>0</v>
      </c>
    </row>
    <row r="89" spans="1:16" s="51" customFormat="1" ht="25.5" x14ac:dyDescent="0.2">
      <c r="A89" s="57" t="s">
        <v>224</v>
      </c>
      <c r="B89" s="58" t="s">
        <v>225</v>
      </c>
      <c r="C89" s="57" t="s">
        <v>17</v>
      </c>
      <c r="D89" s="57" t="s">
        <v>226</v>
      </c>
      <c r="E89" s="59" t="s">
        <v>61</v>
      </c>
      <c r="F89" s="60">
        <v>4.5999999999999996</v>
      </c>
      <c r="G89" s="61"/>
      <c r="H89" s="61"/>
      <c r="I89" s="61"/>
      <c r="J89" s="61"/>
      <c r="K89" s="61">
        <f t="shared" si="12"/>
        <v>0</v>
      </c>
      <c r="L89" s="61">
        <f t="shared" si="13"/>
        <v>0</v>
      </c>
      <c r="M89" s="61">
        <f t="shared" si="14"/>
        <v>0</v>
      </c>
      <c r="N89" s="61">
        <f t="shared" si="15"/>
        <v>0</v>
      </c>
      <c r="O89" s="61">
        <f t="shared" si="16"/>
        <v>0</v>
      </c>
      <c r="P89" s="62">
        <f t="shared" si="11"/>
        <v>0</v>
      </c>
    </row>
    <row r="90" spans="1:16" s="51" customFormat="1" ht="25.5" x14ac:dyDescent="0.2">
      <c r="A90" s="57" t="s">
        <v>227</v>
      </c>
      <c r="B90" s="58" t="s">
        <v>228</v>
      </c>
      <c r="C90" s="57" t="s">
        <v>17</v>
      </c>
      <c r="D90" s="57" t="s">
        <v>229</v>
      </c>
      <c r="E90" s="59" t="s">
        <v>36</v>
      </c>
      <c r="F90" s="60">
        <v>13.08</v>
      </c>
      <c r="G90" s="61"/>
      <c r="H90" s="61"/>
      <c r="I90" s="61"/>
      <c r="J90" s="61"/>
      <c r="K90" s="61">
        <f t="shared" si="12"/>
        <v>0</v>
      </c>
      <c r="L90" s="61">
        <f t="shared" si="13"/>
        <v>0</v>
      </c>
      <c r="M90" s="61">
        <f t="shared" si="14"/>
        <v>0</v>
      </c>
      <c r="N90" s="61">
        <f t="shared" si="15"/>
        <v>0</v>
      </c>
      <c r="O90" s="61">
        <f t="shared" si="16"/>
        <v>0</v>
      </c>
      <c r="P90" s="62">
        <f t="shared" si="11"/>
        <v>0</v>
      </c>
    </row>
    <row r="91" spans="1:16" s="51" customFormat="1" ht="38.25" x14ac:dyDescent="0.2">
      <c r="A91" s="57" t="s">
        <v>4184</v>
      </c>
      <c r="B91" s="58" t="s">
        <v>4185</v>
      </c>
      <c r="C91" s="57" t="s">
        <v>17</v>
      </c>
      <c r="D91" s="57" t="s">
        <v>4186</v>
      </c>
      <c r="E91" s="59" t="s">
        <v>69</v>
      </c>
      <c r="F91" s="60">
        <v>146.5</v>
      </c>
      <c r="G91" s="61"/>
      <c r="H91" s="61"/>
      <c r="I91" s="61"/>
      <c r="J91" s="61"/>
      <c r="K91" s="61">
        <f t="shared" si="12"/>
        <v>0</v>
      </c>
      <c r="L91" s="61">
        <f t="shared" si="13"/>
        <v>0</v>
      </c>
      <c r="M91" s="61">
        <f t="shared" si="14"/>
        <v>0</v>
      </c>
      <c r="N91" s="61">
        <f t="shared" si="15"/>
        <v>0</v>
      </c>
      <c r="O91" s="61">
        <f t="shared" si="16"/>
        <v>0</v>
      </c>
      <c r="P91" s="62">
        <f t="shared" si="11"/>
        <v>0</v>
      </c>
    </row>
    <row r="92" spans="1:16" s="51" customFormat="1" x14ac:dyDescent="0.2">
      <c r="A92" s="53" t="s">
        <v>230</v>
      </c>
      <c r="B92" s="53"/>
      <c r="C92" s="53"/>
      <c r="D92" s="53" t="s">
        <v>231</v>
      </c>
      <c r="E92" s="53"/>
      <c r="F92" s="54"/>
      <c r="G92" s="53"/>
      <c r="H92" s="53"/>
      <c r="I92" s="53"/>
      <c r="J92" s="53"/>
      <c r="K92" s="53"/>
      <c r="L92" s="53"/>
      <c r="M92" s="53"/>
      <c r="N92" s="53"/>
      <c r="O92" s="55"/>
      <c r="P92" s="56">
        <f t="shared" si="11"/>
        <v>0</v>
      </c>
    </row>
    <row r="93" spans="1:16" s="51" customFormat="1" ht="89.25" x14ac:dyDescent="0.2">
      <c r="A93" s="57" t="s">
        <v>232</v>
      </c>
      <c r="B93" s="58" t="s">
        <v>233</v>
      </c>
      <c r="C93" s="57" t="s">
        <v>17</v>
      </c>
      <c r="D93" s="57" t="s">
        <v>234</v>
      </c>
      <c r="E93" s="59" t="s">
        <v>36</v>
      </c>
      <c r="F93" s="60">
        <v>250.53</v>
      </c>
      <c r="G93" s="61"/>
      <c r="H93" s="61"/>
      <c r="I93" s="61"/>
      <c r="J93" s="61"/>
      <c r="K93" s="61">
        <f>TRUNC(G93 * (1 + 24.87 / 100), 2)</f>
        <v>0</v>
      </c>
      <c r="L93" s="61">
        <f>TRUNC(F93 * H93, 2)</f>
        <v>0</v>
      </c>
      <c r="M93" s="61">
        <f>TRUNC(F93 * I93, 2)</f>
        <v>0</v>
      </c>
      <c r="N93" s="61">
        <f>TRUNC(F93 * J93, 2)</f>
        <v>0</v>
      </c>
      <c r="O93" s="61">
        <f>TRUNC(F93 * K93, 2)</f>
        <v>0</v>
      </c>
      <c r="P93" s="62">
        <f t="shared" si="11"/>
        <v>0</v>
      </c>
    </row>
    <row r="94" spans="1:16" s="51" customFormat="1" ht="38.25" x14ac:dyDescent="0.2">
      <c r="A94" s="57" t="s">
        <v>235</v>
      </c>
      <c r="B94" s="58" t="s">
        <v>236</v>
      </c>
      <c r="C94" s="57" t="s">
        <v>22</v>
      </c>
      <c r="D94" s="57" t="s">
        <v>237</v>
      </c>
      <c r="E94" s="59" t="s">
        <v>61</v>
      </c>
      <c r="F94" s="60">
        <v>149.35</v>
      </c>
      <c r="G94" s="61"/>
      <c r="H94" s="61"/>
      <c r="I94" s="61"/>
      <c r="J94" s="61"/>
      <c r="K94" s="61">
        <f>TRUNC(G94 * (1 + 24.87 / 100), 2)</f>
        <v>0</v>
      </c>
      <c r="L94" s="61">
        <f>TRUNC(F94 * H94, 2)</f>
        <v>0</v>
      </c>
      <c r="M94" s="61">
        <f>TRUNC(F94 * I94, 2)</f>
        <v>0</v>
      </c>
      <c r="N94" s="61">
        <f>TRUNC(F94 * J94, 2)</f>
        <v>0</v>
      </c>
      <c r="O94" s="61">
        <f>TRUNC(F94 * K94, 2)</f>
        <v>0</v>
      </c>
      <c r="P94" s="62">
        <f t="shared" si="11"/>
        <v>0</v>
      </c>
    </row>
    <row r="95" spans="1:16" s="51" customFormat="1" x14ac:dyDescent="0.2">
      <c r="A95" s="53" t="s">
        <v>238</v>
      </c>
      <c r="B95" s="53"/>
      <c r="C95" s="53"/>
      <c r="D95" s="53" t="s">
        <v>239</v>
      </c>
      <c r="E95" s="53"/>
      <c r="F95" s="54"/>
      <c r="G95" s="53"/>
      <c r="H95" s="53"/>
      <c r="I95" s="53"/>
      <c r="J95" s="53"/>
      <c r="K95" s="53"/>
      <c r="L95" s="53"/>
      <c r="M95" s="53"/>
      <c r="N95" s="53"/>
      <c r="O95" s="55"/>
      <c r="P95" s="56">
        <f t="shared" si="11"/>
        <v>0</v>
      </c>
    </row>
    <row r="96" spans="1:16" s="51" customFormat="1" ht="38.25" x14ac:dyDescent="0.2">
      <c r="A96" s="57" t="s">
        <v>240</v>
      </c>
      <c r="B96" s="58" t="s">
        <v>241</v>
      </c>
      <c r="C96" s="57" t="s">
        <v>17</v>
      </c>
      <c r="D96" s="57" t="s">
        <v>242</v>
      </c>
      <c r="E96" s="59" t="s">
        <v>36</v>
      </c>
      <c r="F96" s="60">
        <v>445.76</v>
      </c>
      <c r="G96" s="61"/>
      <c r="H96" s="61"/>
      <c r="I96" s="61"/>
      <c r="J96" s="61"/>
      <c r="K96" s="61">
        <f t="shared" ref="K96:K103" si="17">TRUNC(G96 * (1 + 24.87 / 100), 2)</f>
        <v>0</v>
      </c>
      <c r="L96" s="61">
        <f t="shared" ref="L96:L103" si="18">TRUNC(F96 * H96, 2)</f>
        <v>0</v>
      </c>
      <c r="M96" s="61">
        <f t="shared" ref="M96:M103" si="19">TRUNC(F96 * I96, 2)</f>
        <v>0</v>
      </c>
      <c r="N96" s="61">
        <f t="shared" ref="N96:N103" si="20">TRUNC(F96 * J96, 2)</f>
        <v>0</v>
      </c>
      <c r="O96" s="61">
        <f t="shared" ref="O96:O103" si="21">TRUNC(F96 * K96, 2)</f>
        <v>0</v>
      </c>
      <c r="P96" s="62">
        <f t="shared" si="11"/>
        <v>0</v>
      </c>
    </row>
    <row r="97" spans="1:16" s="51" customFormat="1" ht="25.5" x14ac:dyDescent="0.2">
      <c r="A97" s="57" t="s">
        <v>243</v>
      </c>
      <c r="B97" s="58" t="s">
        <v>244</v>
      </c>
      <c r="C97" s="57" t="s">
        <v>17</v>
      </c>
      <c r="D97" s="57" t="s">
        <v>245</v>
      </c>
      <c r="E97" s="59" t="s">
        <v>36</v>
      </c>
      <c r="F97" s="60">
        <v>938.93</v>
      </c>
      <c r="G97" s="61"/>
      <c r="H97" s="61"/>
      <c r="I97" s="61"/>
      <c r="J97" s="61"/>
      <c r="K97" s="61">
        <f t="shared" si="17"/>
        <v>0</v>
      </c>
      <c r="L97" s="61">
        <f t="shared" si="18"/>
        <v>0</v>
      </c>
      <c r="M97" s="61">
        <f t="shared" si="19"/>
        <v>0</v>
      </c>
      <c r="N97" s="61">
        <f t="shared" si="20"/>
        <v>0</v>
      </c>
      <c r="O97" s="61">
        <f t="shared" si="21"/>
        <v>0</v>
      </c>
      <c r="P97" s="62">
        <f t="shared" si="11"/>
        <v>0</v>
      </c>
    </row>
    <row r="98" spans="1:16" s="51" customFormat="1" ht="25.5" x14ac:dyDescent="0.2">
      <c r="A98" s="57" t="s">
        <v>246</v>
      </c>
      <c r="B98" s="58" t="s">
        <v>247</v>
      </c>
      <c r="C98" s="57" t="s">
        <v>17</v>
      </c>
      <c r="D98" s="57" t="s">
        <v>248</v>
      </c>
      <c r="E98" s="59" t="s">
        <v>36</v>
      </c>
      <c r="F98" s="60">
        <v>347.32</v>
      </c>
      <c r="G98" s="61"/>
      <c r="H98" s="61"/>
      <c r="I98" s="61"/>
      <c r="J98" s="61"/>
      <c r="K98" s="61">
        <f t="shared" si="17"/>
        <v>0</v>
      </c>
      <c r="L98" s="61">
        <f t="shared" si="18"/>
        <v>0</v>
      </c>
      <c r="M98" s="61">
        <f t="shared" si="19"/>
        <v>0</v>
      </c>
      <c r="N98" s="61">
        <f t="shared" si="20"/>
        <v>0</v>
      </c>
      <c r="O98" s="61">
        <f t="shared" si="21"/>
        <v>0</v>
      </c>
      <c r="P98" s="62">
        <f t="shared" si="11"/>
        <v>0</v>
      </c>
    </row>
    <row r="99" spans="1:16" s="51" customFormat="1" ht="38.25" x14ac:dyDescent="0.2">
      <c r="A99" s="57" t="s">
        <v>249</v>
      </c>
      <c r="B99" s="58" t="s">
        <v>250</v>
      </c>
      <c r="C99" s="57" t="s">
        <v>17</v>
      </c>
      <c r="D99" s="57" t="s">
        <v>251</v>
      </c>
      <c r="E99" s="59" t="s">
        <v>36</v>
      </c>
      <c r="F99" s="60">
        <v>445.76</v>
      </c>
      <c r="G99" s="61"/>
      <c r="H99" s="61"/>
      <c r="I99" s="61"/>
      <c r="J99" s="61"/>
      <c r="K99" s="61">
        <f t="shared" si="17"/>
        <v>0</v>
      </c>
      <c r="L99" s="61">
        <f t="shared" si="18"/>
        <v>0</v>
      </c>
      <c r="M99" s="61">
        <f t="shared" si="19"/>
        <v>0</v>
      </c>
      <c r="N99" s="61">
        <f t="shared" si="20"/>
        <v>0</v>
      </c>
      <c r="O99" s="61">
        <f t="shared" si="21"/>
        <v>0</v>
      </c>
      <c r="P99" s="62">
        <f t="shared" si="11"/>
        <v>0</v>
      </c>
    </row>
    <row r="100" spans="1:16" s="51" customFormat="1" ht="38.25" x14ac:dyDescent="0.2">
      <c r="A100" s="57" t="s">
        <v>252</v>
      </c>
      <c r="B100" s="58" t="s">
        <v>253</v>
      </c>
      <c r="C100" s="57" t="s">
        <v>17</v>
      </c>
      <c r="D100" s="57" t="s">
        <v>254</v>
      </c>
      <c r="E100" s="59" t="s">
        <v>36</v>
      </c>
      <c r="F100" s="60">
        <v>938.93</v>
      </c>
      <c r="G100" s="61"/>
      <c r="H100" s="61"/>
      <c r="I100" s="61"/>
      <c r="J100" s="61"/>
      <c r="K100" s="61">
        <f t="shared" si="17"/>
        <v>0</v>
      </c>
      <c r="L100" s="61">
        <f t="shared" si="18"/>
        <v>0</v>
      </c>
      <c r="M100" s="61">
        <f t="shared" si="19"/>
        <v>0</v>
      </c>
      <c r="N100" s="61">
        <f t="shared" si="20"/>
        <v>0</v>
      </c>
      <c r="O100" s="61">
        <f t="shared" si="21"/>
        <v>0</v>
      </c>
      <c r="P100" s="62">
        <f t="shared" si="11"/>
        <v>0</v>
      </c>
    </row>
    <row r="101" spans="1:16" s="51" customFormat="1" ht="25.5" x14ac:dyDescent="0.2">
      <c r="A101" s="57" t="s">
        <v>255</v>
      </c>
      <c r="B101" s="58" t="s">
        <v>256</v>
      </c>
      <c r="C101" s="57" t="s">
        <v>17</v>
      </c>
      <c r="D101" s="57" t="s">
        <v>257</v>
      </c>
      <c r="E101" s="59" t="s">
        <v>36</v>
      </c>
      <c r="F101" s="60">
        <v>347.32</v>
      </c>
      <c r="G101" s="61"/>
      <c r="H101" s="61"/>
      <c r="I101" s="61"/>
      <c r="J101" s="61"/>
      <c r="K101" s="61">
        <f t="shared" si="17"/>
        <v>0</v>
      </c>
      <c r="L101" s="61">
        <f t="shared" si="18"/>
        <v>0</v>
      </c>
      <c r="M101" s="61">
        <f t="shared" si="19"/>
        <v>0</v>
      </c>
      <c r="N101" s="61">
        <f t="shared" si="20"/>
        <v>0</v>
      </c>
      <c r="O101" s="61">
        <f t="shared" si="21"/>
        <v>0</v>
      </c>
      <c r="P101" s="62">
        <f t="shared" si="11"/>
        <v>0</v>
      </c>
    </row>
    <row r="102" spans="1:16" s="51" customFormat="1" ht="25.5" x14ac:dyDescent="0.2">
      <c r="A102" s="57" t="s">
        <v>258</v>
      </c>
      <c r="B102" s="58" t="s">
        <v>259</v>
      </c>
      <c r="C102" s="57" t="s">
        <v>17</v>
      </c>
      <c r="D102" s="57" t="s">
        <v>260</v>
      </c>
      <c r="E102" s="59" t="s">
        <v>36</v>
      </c>
      <c r="F102" s="60">
        <v>938.93</v>
      </c>
      <c r="G102" s="61"/>
      <c r="H102" s="61"/>
      <c r="I102" s="61"/>
      <c r="J102" s="61"/>
      <c r="K102" s="61">
        <f t="shared" si="17"/>
        <v>0</v>
      </c>
      <c r="L102" s="61">
        <f t="shared" si="18"/>
        <v>0</v>
      </c>
      <c r="M102" s="61">
        <f t="shared" si="19"/>
        <v>0</v>
      </c>
      <c r="N102" s="61">
        <f t="shared" si="20"/>
        <v>0</v>
      </c>
      <c r="O102" s="61">
        <f t="shared" si="21"/>
        <v>0</v>
      </c>
      <c r="P102" s="62">
        <f t="shared" si="11"/>
        <v>0</v>
      </c>
    </row>
    <row r="103" spans="1:16" s="51" customFormat="1" ht="25.5" x14ac:dyDescent="0.2">
      <c r="A103" s="57" t="s">
        <v>261</v>
      </c>
      <c r="B103" s="58" t="s">
        <v>262</v>
      </c>
      <c r="C103" s="57" t="s">
        <v>17</v>
      </c>
      <c r="D103" s="57" t="s">
        <v>263</v>
      </c>
      <c r="E103" s="59" t="s">
        <v>36</v>
      </c>
      <c r="F103" s="60">
        <v>282.45999999999998</v>
      </c>
      <c r="G103" s="61"/>
      <c r="H103" s="61"/>
      <c r="I103" s="61"/>
      <c r="J103" s="61"/>
      <c r="K103" s="61">
        <f t="shared" si="17"/>
        <v>0</v>
      </c>
      <c r="L103" s="61">
        <f t="shared" si="18"/>
        <v>0</v>
      </c>
      <c r="M103" s="61">
        <f t="shared" si="19"/>
        <v>0</v>
      </c>
      <c r="N103" s="61">
        <f t="shared" si="20"/>
        <v>0</v>
      </c>
      <c r="O103" s="61">
        <f t="shared" si="21"/>
        <v>0</v>
      </c>
      <c r="P103" s="62">
        <f t="shared" si="11"/>
        <v>0</v>
      </c>
    </row>
    <row r="104" spans="1:16" s="51" customFormat="1" x14ac:dyDescent="0.2">
      <c r="A104" s="53" t="s">
        <v>264</v>
      </c>
      <c r="B104" s="53"/>
      <c r="C104" s="53"/>
      <c r="D104" s="53" t="s">
        <v>265</v>
      </c>
      <c r="E104" s="53"/>
      <c r="F104" s="54"/>
      <c r="G104" s="53"/>
      <c r="H104" s="53"/>
      <c r="I104" s="53"/>
      <c r="J104" s="53"/>
      <c r="K104" s="53"/>
      <c r="L104" s="53"/>
      <c r="M104" s="53"/>
      <c r="N104" s="53"/>
      <c r="O104" s="55"/>
      <c r="P104" s="56">
        <f t="shared" si="11"/>
        <v>0</v>
      </c>
    </row>
    <row r="105" spans="1:16" s="51" customFormat="1" x14ac:dyDescent="0.2">
      <c r="A105" s="53" t="s">
        <v>266</v>
      </c>
      <c r="B105" s="53"/>
      <c r="C105" s="53"/>
      <c r="D105" s="53" t="s">
        <v>267</v>
      </c>
      <c r="E105" s="53"/>
      <c r="F105" s="54"/>
      <c r="G105" s="53"/>
      <c r="H105" s="53"/>
      <c r="I105" s="53"/>
      <c r="J105" s="53"/>
      <c r="K105" s="53"/>
      <c r="L105" s="53"/>
      <c r="M105" s="53"/>
      <c r="N105" s="53"/>
      <c r="O105" s="55"/>
      <c r="P105" s="56">
        <f t="shared" si="11"/>
        <v>0</v>
      </c>
    </row>
    <row r="106" spans="1:16" s="51" customFormat="1" ht="51" x14ac:dyDescent="0.2">
      <c r="A106" s="57" t="s">
        <v>268</v>
      </c>
      <c r="B106" s="58" t="s">
        <v>269</v>
      </c>
      <c r="C106" s="57" t="s">
        <v>17</v>
      </c>
      <c r="D106" s="57" t="s">
        <v>270</v>
      </c>
      <c r="E106" s="59" t="s">
        <v>49</v>
      </c>
      <c r="F106" s="60">
        <v>17</v>
      </c>
      <c r="G106" s="61"/>
      <c r="H106" s="61"/>
      <c r="I106" s="61"/>
      <c r="J106" s="61"/>
      <c r="K106" s="61">
        <f>TRUNC(G106 * (1 + 24.87 / 100), 2)</f>
        <v>0</v>
      </c>
      <c r="L106" s="61">
        <f>TRUNC(F106 * H106, 2)</f>
        <v>0</v>
      </c>
      <c r="M106" s="61">
        <f>TRUNC(F106 * I106, 2)</f>
        <v>0</v>
      </c>
      <c r="N106" s="61">
        <f>TRUNC(F106 * J106, 2)</f>
        <v>0</v>
      </c>
      <c r="O106" s="61">
        <f>TRUNC(F106 * K106, 2)</f>
        <v>0</v>
      </c>
      <c r="P106" s="62">
        <f t="shared" si="11"/>
        <v>0</v>
      </c>
    </row>
    <row r="107" spans="1:16" s="51" customFormat="1" x14ac:dyDescent="0.2">
      <c r="A107" s="53" t="s">
        <v>271</v>
      </c>
      <c r="B107" s="53"/>
      <c r="C107" s="53"/>
      <c r="D107" s="53" t="s">
        <v>272</v>
      </c>
      <c r="E107" s="53"/>
      <c r="F107" s="54"/>
      <c r="G107" s="53"/>
      <c r="H107" s="53"/>
      <c r="I107" s="53"/>
      <c r="J107" s="53"/>
      <c r="K107" s="53"/>
      <c r="L107" s="53"/>
      <c r="M107" s="53"/>
      <c r="N107" s="53"/>
      <c r="O107" s="55"/>
      <c r="P107" s="56">
        <f t="shared" si="11"/>
        <v>0</v>
      </c>
    </row>
    <row r="108" spans="1:16" s="51" customFormat="1" ht="63.75" x14ac:dyDescent="0.2">
      <c r="A108" s="57" t="s">
        <v>273</v>
      </c>
      <c r="B108" s="58" t="s">
        <v>274</v>
      </c>
      <c r="C108" s="57" t="s">
        <v>17</v>
      </c>
      <c r="D108" s="57" t="s">
        <v>4187</v>
      </c>
      <c r="E108" s="59" t="s">
        <v>36</v>
      </c>
      <c r="F108" s="60">
        <v>4</v>
      </c>
      <c r="G108" s="61"/>
      <c r="H108" s="61"/>
      <c r="I108" s="61"/>
      <c r="J108" s="61"/>
      <c r="K108" s="61">
        <f>TRUNC(G108 * (1 + 24.87 / 100), 2)</f>
        <v>0</v>
      </c>
      <c r="L108" s="61">
        <f>TRUNC(F108 * H108, 2)</f>
        <v>0</v>
      </c>
      <c r="M108" s="61">
        <f>TRUNC(F108 * I108, 2)</f>
        <v>0</v>
      </c>
      <c r="N108" s="61">
        <f>TRUNC(F108 * J108, 2)</f>
        <v>0</v>
      </c>
      <c r="O108" s="61">
        <f>TRUNC(F108 * K108, 2)</f>
        <v>0</v>
      </c>
      <c r="P108" s="62">
        <f t="shared" si="11"/>
        <v>0</v>
      </c>
    </row>
    <row r="109" spans="1:16" s="51" customFormat="1" ht="38.25" x14ac:dyDescent="0.2">
      <c r="A109" s="57" t="s">
        <v>275</v>
      </c>
      <c r="B109" s="58" t="s">
        <v>276</v>
      </c>
      <c r="C109" s="57" t="s">
        <v>22</v>
      </c>
      <c r="D109" s="57" t="s">
        <v>277</v>
      </c>
      <c r="E109" s="59" t="s">
        <v>49</v>
      </c>
      <c r="F109" s="60">
        <v>3</v>
      </c>
      <c r="G109" s="61"/>
      <c r="H109" s="61"/>
      <c r="I109" s="61"/>
      <c r="J109" s="61"/>
      <c r="K109" s="61">
        <f>TRUNC(G109 * (1 + 24.87 / 100), 2)</f>
        <v>0</v>
      </c>
      <c r="L109" s="61">
        <f>TRUNC(F109 * H109, 2)</f>
        <v>0</v>
      </c>
      <c r="M109" s="61">
        <f>TRUNC(F109 * I109, 2)</f>
        <v>0</v>
      </c>
      <c r="N109" s="61">
        <f>TRUNC(F109 * J109, 2)</f>
        <v>0</v>
      </c>
      <c r="O109" s="61">
        <f>TRUNC(F109 * K109, 2)</f>
        <v>0</v>
      </c>
      <c r="P109" s="62">
        <f t="shared" si="11"/>
        <v>0</v>
      </c>
    </row>
    <row r="110" spans="1:16" s="51" customFormat="1" ht="38.25" x14ac:dyDescent="0.2">
      <c r="A110" s="57" t="s">
        <v>278</v>
      </c>
      <c r="B110" s="58" t="s">
        <v>279</v>
      </c>
      <c r="C110" s="57" t="s">
        <v>22</v>
      </c>
      <c r="D110" s="57" t="s">
        <v>280</v>
      </c>
      <c r="E110" s="59" t="s">
        <v>49</v>
      </c>
      <c r="F110" s="60">
        <v>3</v>
      </c>
      <c r="G110" s="61"/>
      <c r="H110" s="61"/>
      <c r="I110" s="61"/>
      <c r="J110" s="61"/>
      <c r="K110" s="61">
        <f>TRUNC(G110 * (1 + 24.87 / 100), 2)</f>
        <v>0</v>
      </c>
      <c r="L110" s="61">
        <f>TRUNC(F110 * H110, 2)</f>
        <v>0</v>
      </c>
      <c r="M110" s="61">
        <f>TRUNC(F110 * I110, 2)</f>
        <v>0</v>
      </c>
      <c r="N110" s="61">
        <f>TRUNC(F110 * J110, 2)</f>
        <v>0</v>
      </c>
      <c r="O110" s="61">
        <f>TRUNC(F110 * K110, 2)</f>
        <v>0</v>
      </c>
      <c r="P110" s="62">
        <f t="shared" si="11"/>
        <v>0</v>
      </c>
    </row>
    <row r="111" spans="1:16" s="51" customFormat="1" ht="38.25" x14ac:dyDescent="0.2">
      <c r="A111" s="57" t="s">
        <v>4188</v>
      </c>
      <c r="B111" s="58" t="s">
        <v>4189</v>
      </c>
      <c r="C111" s="57" t="s">
        <v>22</v>
      </c>
      <c r="D111" s="57" t="s">
        <v>4190</v>
      </c>
      <c r="E111" s="59" t="s">
        <v>36</v>
      </c>
      <c r="F111" s="60">
        <v>10.08</v>
      </c>
      <c r="G111" s="61"/>
      <c r="H111" s="61"/>
      <c r="I111" s="61"/>
      <c r="J111" s="61"/>
      <c r="K111" s="61">
        <f>TRUNC(G111 * (1 + 24.87 / 100), 2)</f>
        <v>0</v>
      </c>
      <c r="L111" s="61">
        <f>TRUNC(F111 * H111, 2)</f>
        <v>0</v>
      </c>
      <c r="M111" s="61">
        <f>TRUNC(F111 * I111, 2)</f>
        <v>0</v>
      </c>
      <c r="N111" s="61">
        <f>TRUNC(F111 * J111, 2)</f>
        <v>0</v>
      </c>
      <c r="O111" s="61">
        <f>TRUNC(F111 * K111, 2)</f>
        <v>0</v>
      </c>
      <c r="P111" s="62">
        <f t="shared" si="11"/>
        <v>0</v>
      </c>
    </row>
    <row r="112" spans="1:16" s="51" customFormat="1" x14ac:dyDescent="0.2">
      <c r="A112" s="53" t="s">
        <v>281</v>
      </c>
      <c r="B112" s="53"/>
      <c r="C112" s="53"/>
      <c r="D112" s="53" t="s">
        <v>282</v>
      </c>
      <c r="E112" s="53"/>
      <c r="F112" s="54"/>
      <c r="G112" s="53"/>
      <c r="H112" s="53"/>
      <c r="I112" s="53"/>
      <c r="J112" s="53"/>
      <c r="K112" s="53"/>
      <c r="L112" s="53"/>
      <c r="M112" s="53"/>
      <c r="N112" s="53"/>
      <c r="O112" s="55"/>
      <c r="P112" s="56">
        <f t="shared" si="11"/>
        <v>0</v>
      </c>
    </row>
    <row r="113" spans="1:16" s="51" customFormat="1" ht="38.25" x14ac:dyDescent="0.2">
      <c r="A113" s="57" t="s">
        <v>283</v>
      </c>
      <c r="B113" s="58" t="s">
        <v>284</v>
      </c>
      <c r="C113" s="57" t="s">
        <v>22</v>
      </c>
      <c r="D113" s="57" t="s">
        <v>285</v>
      </c>
      <c r="E113" s="59" t="s">
        <v>36</v>
      </c>
      <c r="F113" s="60">
        <v>22.8</v>
      </c>
      <c r="G113" s="61"/>
      <c r="H113" s="61"/>
      <c r="I113" s="61"/>
      <c r="J113" s="61"/>
      <c r="K113" s="61">
        <f>TRUNC(G113 * (1 + 24.87 / 100), 2)</f>
        <v>0</v>
      </c>
      <c r="L113" s="61">
        <f>TRUNC(F113 * H113, 2)</f>
        <v>0</v>
      </c>
      <c r="M113" s="61">
        <f>TRUNC(F113 * I113, 2)</f>
        <v>0</v>
      </c>
      <c r="N113" s="61">
        <f>TRUNC(F113 * J113, 2)</f>
        <v>0</v>
      </c>
      <c r="O113" s="61">
        <f>TRUNC(F113 * K113, 2)</f>
        <v>0</v>
      </c>
      <c r="P113" s="62">
        <f t="shared" si="11"/>
        <v>0</v>
      </c>
    </row>
    <row r="114" spans="1:16" s="51" customFormat="1" ht="38.25" x14ac:dyDescent="0.2">
      <c r="A114" s="57" t="s">
        <v>286</v>
      </c>
      <c r="B114" s="58" t="s">
        <v>287</v>
      </c>
      <c r="C114" s="57" t="s">
        <v>22</v>
      </c>
      <c r="D114" s="57" t="s">
        <v>288</v>
      </c>
      <c r="E114" s="59" t="s">
        <v>36</v>
      </c>
      <c r="F114" s="60">
        <v>0.72</v>
      </c>
      <c r="G114" s="61"/>
      <c r="H114" s="61"/>
      <c r="I114" s="61"/>
      <c r="J114" s="61"/>
      <c r="K114" s="61">
        <f>TRUNC(G114 * (1 + 24.87 / 100), 2)</f>
        <v>0</v>
      </c>
      <c r="L114" s="61">
        <f>TRUNC(F114 * H114, 2)</f>
        <v>0</v>
      </c>
      <c r="M114" s="61">
        <f>TRUNC(F114 * I114, 2)</f>
        <v>0</v>
      </c>
      <c r="N114" s="61">
        <f>TRUNC(F114 * J114, 2)</f>
        <v>0</v>
      </c>
      <c r="O114" s="61">
        <f>TRUNC(F114 * K114, 2)</f>
        <v>0</v>
      </c>
      <c r="P114" s="62">
        <f t="shared" si="11"/>
        <v>0</v>
      </c>
    </row>
    <row r="115" spans="1:16" s="51" customFormat="1" x14ac:dyDescent="0.2">
      <c r="A115" s="53" t="s">
        <v>289</v>
      </c>
      <c r="B115" s="53"/>
      <c r="C115" s="53"/>
      <c r="D115" s="53" t="s">
        <v>290</v>
      </c>
      <c r="E115" s="53"/>
      <c r="F115" s="54"/>
      <c r="G115" s="53"/>
      <c r="H115" s="53"/>
      <c r="I115" s="53"/>
      <c r="J115" s="53"/>
      <c r="K115" s="53"/>
      <c r="L115" s="53"/>
      <c r="M115" s="53"/>
      <c r="N115" s="53"/>
      <c r="O115" s="55"/>
      <c r="P115" s="56">
        <f t="shared" si="11"/>
        <v>0</v>
      </c>
    </row>
    <row r="116" spans="1:16" s="51" customFormat="1" ht="51" x14ac:dyDescent="0.2">
      <c r="A116" s="57" t="s">
        <v>291</v>
      </c>
      <c r="B116" s="58" t="s">
        <v>292</v>
      </c>
      <c r="C116" s="57" t="s">
        <v>22</v>
      </c>
      <c r="D116" s="57" t="s">
        <v>293</v>
      </c>
      <c r="E116" s="59" t="s">
        <v>49</v>
      </c>
      <c r="F116" s="60">
        <v>86.8</v>
      </c>
      <c r="G116" s="61"/>
      <c r="H116" s="61"/>
      <c r="I116" s="61"/>
      <c r="J116" s="61"/>
      <c r="K116" s="61">
        <f>TRUNC(G116 * (1 + 24.87 / 100), 2)</f>
        <v>0</v>
      </c>
      <c r="L116" s="61">
        <f>TRUNC(F116 * H116, 2)</f>
        <v>0</v>
      </c>
      <c r="M116" s="61">
        <f>TRUNC(F116 * I116, 2)</f>
        <v>0</v>
      </c>
      <c r="N116" s="61">
        <f>TRUNC(F116 * J116, 2)</f>
        <v>0</v>
      </c>
      <c r="O116" s="61">
        <f>TRUNC(F116 * K116, 2)</f>
        <v>0</v>
      </c>
      <c r="P116" s="62">
        <f t="shared" si="11"/>
        <v>0</v>
      </c>
    </row>
    <row r="117" spans="1:16" s="51" customFormat="1" x14ac:dyDescent="0.2">
      <c r="A117" s="53" t="s">
        <v>294</v>
      </c>
      <c r="B117" s="53"/>
      <c r="C117" s="53"/>
      <c r="D117" s="53" t="s">
        <v>295</v>
      </c>
      <c r="E117" s="53"/>
      <c r="F117" s="54"/>
      <c r="G117" s="53"/>
      <c r="H117" s="53"/>
      <c r="I117" s="53"/>
      <c r="J117" s="53"/>
      <c r="K117" s="53"/>
      <c r="L117" s="53"/>
      <c r="M117" s="53"/>
      <c r="N117" s="53"/>
      <c r="O117" s="55"/>
      <c r="P117" s="56">
        <f t="shared" si="11"/>
        <v>0</v>
      </c>
    </row>
    <row r="118" spans="1:16" s="51" customFormat="1" ht="63.75" x14ac:dyDescent="0.2">
      <c r="A118" s="57" t="s">
        <v>296</v>
      </c>
      <c r="B118" s="58" t="s">
        <v>297</v>
      </c>
      <c r="C118" s="57" t="s">
        <v>22</v>
      </c>
      <c r="D118" s="57" t="s">
        <v>298</v>
      </c>
      <c r="E118" s="59" t="s">
        <v>49</v>
      </c>
      <c r="F118" s="60">
        <v>2</v>
      </c>
      <c r="G118" s="61"/>
      <c r="H118" s="61"/>
      <c r="I118" s="61"/>
      <c r="J118" s="61"/>
      <c r="K118" s="61">
        <f t="shared" ref="K118:K147" si="22">TRUNC(G118 * (1 + 24.87 / 100), 2)</f>
        <v>0</v>
      </c>
      <c r="L118" s="61">
        <f t="shared" ref="L118:L147" si="23">TRUNC(F118 * H118, 2)</f>
        <v>0</v>
      </c>
      <c r="M118" s="61">
        <f t="shared" ref="M118:M147" si="24">TRUNC(F118 * I118, 2)</f>
        <v>0</v>
      </c>
      <c r="N118" s="61">
        <f t="shared" ref="N118:N147" si="25">TRUNC(F118 * J118, 2)</f>
        <v>0</v>
      </c>
      <c r="O118" s="61">
        <f t="shared" ref="O118:O147" si="26">TRUNC(F118 * K118, 2)</f>
        <v>0</v>
      </c>
      <c r="P118" s="62">
        <f t="shared" si="11"/>
        <v>0</v>
      </c>
    </row>
    <row r="119" spans="1:16" s="51" customFormat="1" ht="25.5" x14ac:dyDescent="0.2">
      <c r="A119" s="57" t="s">
        <v>299</v>
      </c>
      <c r="B119" s="58" t="s">
        <v>300</v>
      </c>
      <c r="C119" s="57" t="s">
        <v>22</v>
      </c>
      <c r="D119" s="57" t="s">
        <v>301</v>
      </c>
      <c r="E119" s="59" t="s">
        <v>49</v>
      </c>
      <c r="F119" s="60">
        <v>4</v>
      </c>
      <c r="G119" s="61"/>
      <c r="H119" s="61"/>
      <c r="I119" s="61"/>
      <c r="J119" s="61"/>
      <c r="K119" s="61">
        <f t="shared" si="22"/>
        <v>0</v>
      </c>
      <c r="L119" s="61">
        <f t="shared" si="23"/>
        <v>0</v>
      </c>
      <c r="M119" s="61">
        <f t="shared" si="24"/>
        <v>0</v>
      </c>
      <c r="N119" s="61">
        <f t="shared" si="25"/>
        <v>0</v>
      </c>
      <c r="O119" s="61">
        <f t="shared" si="26"/>
        <v>0</v>
      </c>
      <c r="P119" s="62">
        <f t="shared" si="11"/>
        <v>0</v>
      </c>
    </row>
    <row r="120" spans="1:16" s="51" customFormat="1" ht="38.25" x14ac:dyDescent="0.2">
      <c r="A120" s="57" t="s">
        <v>302</v>
      </c>
      <c r="B120" s="58" t="s">
        <v>303</v>
      </c>
      <c r="C120" s="57" t="s">
        <v>17</v>
      </c>
      <c r="D120" s="57" t="s">
        <v>304</v>
      </c>
      <c r="E120" s="59" t="s">
        <v>49</v>
      </c>
      <c r="F120" s="60">
        <v>10</v>
      </c>
      <c r="G120" s="61"/>
      <c r="H120" s="61"/>
      <c r="I120" s="61"/>
      <c r="J120" s="61"/>
      <c r="K120" s="61">
        <f t="shared" si="22"/>
        <v>0</v>
      </c>
      <c r="L120" s="61">
        <f t="shared" si="23"/>
        <v>0</v>
      </c>
      <c r="M120" s="61">
        <f t="shared" si="24"/>
        <v>0</v>
      </c>
      <c r="N120" s="61">
        <f t="shared" si="25"/>
        <v>0</v>
      </c>
      <c r="O120" s="61">
        <f t="shared" si="26"/>
        <v>0</v>
      </c>
      <c r="P120" s="62">
        <f t="shared" si="11"/>
        <v>0</v>
      </c>
    </row>
    <row r="121" spans="1:16" s="51" customFormat="1" ht="76.5" x14ac:dyDescent="0.2">
      <c r="A121" s="57" t="s">
        <v>305</v>
      </c>
      <c r="B121" s="58" t="s">
        <v>306</v>
      </c>
      <c r="C121" s="57" t="s">
        <v>22</v>
      </c>
      <c r="D121" s="57" t="s">
        <v>307</v>
      </c>
      <c r="E121" s="59" t="s">
        <v>49</v>
      </c>
      <c r="F121" s="60">
        <v>2</v>
      </c>
      <c r="G121" s="61"/>
      <c r="H121" s="61"/>
      <c r="I121" s="61"/>
      <c r="J121" s="61"/>
      <c r="K121" s="61">
        <f t="shared" si="22"/>
        <v>0</v>
      </c>
      <c r="L121" s="61">
        <f t="shared" si="23"/>
        <v>0</v>
      </c>
      <c r="M121" s="61">
        <f t="shared" si="24"/>
        <v>0</v>
      </c>
      <c r="N121" s="61">
        <f t="shared" si="25"/>
        <v>0</v>
      </c>
      <c r="O121" s="61">
        <f t="shared" si="26"/>
        <v>0</v>
      </c>
      <c r="P121" s="62">
        <f t="shared" si="11"/>
        <v>0</v>
      </c>
    </row>
    <row r="122" spans="1:16" s="51" customFormat="1" ht="38.25" x14ac:dyDescent="0.2">
      <c r="A122" s="57" t="s">
        <v>308</v>
      </c>
      <c r="B122" s="58" t="s">
        <v>309</v>
      </c>
      <c r="C122" s="57" t="s">
        <v>22</v>
      </c>
      <c r="D122" s="57" t="s">
        <v>310</v>
      </c>
      <c r="E122" s="59" t="s">
        <v>49</v>
      </c>
      <c r="F122" s="60">
        <v>4</v>
      </c>
      <c r="G122" s="61"/>
      <c r="H122" s="61"/>
      <c r="I122" s="61"/>
      <c r="J122" s="61"/>
      <c r="K122" s="61">
        <f t="shared" si="22"/>
        <v>0</v>
      </c>
      <c r="L122" s="61">
        <f t="shared" si="23"/>
        <v>0</v>
      </c>
      <c r="M122" s="61">
        <f t="shared" si="24"/>
        <v>0</v>
      </c>
      <c r="N122" s="61">
        <f t="shared" si="25"/>
        <v>0</v>
      </c>
      <c r="O122" s="61">
        <f t="shared" si="26"/>
        <v>0</v>
      </c>
      <c r="P122" s="62">
        <f t="shared" si="11"/>
        <v>0</v>
      </c>
    </row>
    <row r="123" spans="1:16" s="51" customFormat="1" ht="38.25" x14ac:dyDescent="0.2">
      <c r="A123" s="57" t="s">
        <v>311</v>
      </c>
      <c r="B123" s="58" t="s">
        <v>312</v>
      </c>
      <c r="C123" s="57" t="s">
        <v>17</v>
      </c>
      <c r="D123" s="57" t="s">
        <v>313</v>
      </c>
      <c r="E123" s="59" t="s">
        <v>49</v>
      </c>
      <c r="F123" s="60">
        <v>16</v>
      </c>
      <c r="G123" s="61"/>
      <c r="H123" s="61"/>
      <c r="I123" s="61"/>
      <c r="J123" s="61"/>
      <c r="K123" s="61">
        <f t="shared" si="22"/>
        <v>0</v>
      </c>
      <c r="L123" s="61">
        <f t="shared" si="23"/>
        <v>0</v>
      </c>
      <c r="M123" s="61">
        <f t="shared" si="24"/>
        <v>0</v>
      </c>
      <c r="N123" s="61">
        <f t="shared" si="25"/>
        <v>0</v>
      </c>
      <c r="O123" s="61">
        <f t="shared" si="26"/>
        <v>0</v>
      </c>
      <c r="P123" s="62">
        <f t="shared" si="11"/>
        <v>0</v>
      </c>
    </row>
    <row r="124" spans="1:16" s="51" customFormat="1" ht="51" x14ac:dyDescent="0.2">
      <c r="A124" s="57" t="s">
        <v>314</v>
      </c>
      <c r="B124" s="58" t="s">
        <v>315</v>
      </c>
      <c r="C124" s="57" t="s">
        <v>17</v>
      </c>
      <c r="D124" s="57" t="s">
        <v>316</v>
      </c>
      <c r="E124" s="59" t="s">
        <v>49</v>
      </c>
      <c r="F124" s="60">
        <v>9</v>
      </c>
      <c r="G124" s="61"/>
      <c r="H124" s="61"/>
      <c r="I124" s="61"/>
      <c r="J124" s="61"/>
      <c r="K124" s="61">
        <f t="shared" si="22"/>
        <v>0</v>
      </c>
      <c r="L124" s="61">
        <f t="shared" si="23"/>
        <v>0</v>
      </c>
      <c r="M124" s="61">
        <f t="shared" si="24"/>
        <v>0</v>
      </c>
      <c r="N124" s="61">
        <f t="shared" si="25"/>
        <v>0</v>
      </c>
      <c r="O124" s="61">
        <f t="shared" si="26"/>
        <v>0</v>
      </c>
      <c r="P124" s="62">
        <f t="shared" si="11"/>
        <v>0</v>
      </c>
    </row>
    <row r="125" spans="1:16" s="51" customFormat="1" ht="38.25" x14ac:dyDescent="0.2">
      <c r="A125" s="57" t="s">
        <v>317</v>
      </c>
      <c r="B125" s="58" t="s">
        <v>318</v>
      </c>
      <c r="C125" s="57" t="s">
        <v>22</v>
      </c>
      <c r="D125" s="57" t="s">
        <v>319</v>
      </c>
      <c r="E125" s="59" t="s">
        <v>49</v>
      </c>
      <c r="F125" s="60">
        <v>4</v>
      </c>
      <c r="G125" s="61"/>
      <c r="H125" s="61"/>
      <c r="I125" s="61"/>
      <c r="J125" s="61"/>
      <c r="K125" s="61">
        <f t="shared" si="22"/>
        <v>0</v>
      </c>
      <c r="L125" s="61">
        <f t="shared" si="23"/>
        <v>0</v>
      </c>
      <c r="M125" s="61">
        <f t="shared" si="24"/>
        <v>0</v>
      </c>
      <c r="N125" s="61">
        <f t="shared" si="25"/>
        <v>0</v>
      </c>
      <c r="O125" s="61">
        <f t="shared" si="26"/>
        <v>0</v>
      </c>
      <c r="P125" s="62">
        <f t="shared" si="11"/>
        <v>0</v>
      </c>
    </row>
    <row r="126" spans="1:16" s="51" customFormat="1" ht="38.25" x14ac:dyDescent="0.2">
      <c r="A126" s="57" t="s">
        <v>320</v>
      </c>
      <c r="B126" s="58" t="s">
        <v>321</v>
      </c>
      <c r="C126" s="57" t="s">
        <v>17</v>
      </c>
      <c r="D126" s="57" t="s">
        <v>322</v>
      </c>
      <c r="E126" s="59" t="s">
        <v>49</v>
      </c>
      <c r="F126" s="60">
        <v>2</v>
      </c>
      <c r="G126" s="61"/>
      <c r="H126" s="61"/>
      <c r="I126" s="61"/>
      <c r="J126" s="61"/>
      <c r="K126" s="61">
        <f t="shared" si="22"/>
        <v>0</v>
      </c>
      <c r="L126" s="61">
        <f t="shared" si="23"/>
        <v>0</v>
      </c>
      <c r="M126" s="61">
        <f t="shared" si="24"/>
        <v>0</v>
      </c>
      <c r="N126" s="61">
        <f t="shared" si="25"/>
        <v>0</v>
      </c>
      <c r="O126" s="61">
        <f t="shared" si="26"/>
        <v>0</v>
      </c>
      <c r="P126" s="62">
        <f t="shared" si="11"/>
        <v>0</v>
      </c>
    </row>
    <row r="127" spans="1:16" s="51" customFormat="1" ht="51" x14ac:dyDescent="0.2">
      <c r="A127" s="57" t="s">
        <v>323</v>
      </c>
      <c r="B127" s="58" t="s">
        <v>324</v>
      </c>
      <c r="C127" s="57" t="s">
        <v>22</v>
      </c>
      <c r="D127" s="57" t="s">
        <v>325</v>
      </c>
      <c r="E127" s="59" t="s">
        <v>49</v>
      </c>
      <c r="F127" s="60">
        <v>2</v>
      </c>
      <c r="G127" s="61"/>
      <c r="H127" s="61"/>
      <c r="I127" s="61"/>
      <c r="J127" s="61"/>
      <c r="K127" s="61">
        <f t="shared" si="22"/>
        <v>0</v>
      </c>
      <c r="L127" s="61">
        <f t="shared" si="23"/>
        <v>0</v>
      </c>
      <c r="M127" s="61">
        <f t="shared" si="24"/>
        <v>0</v>
      </c>
      <c r="N127" s="61">
        <f t="shared" si="25"/>
        <v>0</v>
      </c>
      <c r="O127" s="61">
        <f t="shared" si="26"/>
        <v>0</v>
      </c>
      <c r="P127" s="62">
        <f t="shared" si="11"/>
        <v>0</v>
      </c>
    </row>
    <row r="128" spans="1:16" s="51" customFormat="1" ht="51" x14ac:dyDescent="0.2">
      <c r="A128" s="57" t="s">
        <v>326</v>
      </c>
      <c r="B128" s="58" t="s">
        <v>327</v>
      </c>
      <c r="C128" s="57" t="s">
        <v>17</v>
      </c>
      <c r="D128" s="57" t="s">
        <v>328</v>
      </c>
      <c r="E128" s="59" t="s">
        <v>49</v>
      </c>
      <c r="F128" s="60">
        <v>5</v>
      </c>
      <c r="G128" s="61"/>
      <c r="H128" s="61"/>
      <c r="I128" s="61"/>
      <c r="J128" s="61"/>
      <c r="K128" s="61">
        <f t="shared" si="22"/>
        <v>0</v>
      </c>
      <c r="L128" s="61">
        <f t="shared" si="23"/>
        <v>0</v>
      </c>
      <c r="M128" s="61">
        <f t="shared" si="24"/>
        <v>0</v>
      </c>
      <c r="N128" s="61">
        <f t="shared" si="25"/>
        <v>0</v>
      </c>
      <c r="O128" s="61">
        <f t="shared" si="26"/>
        <v>0</v>
      </c>
      <c r="P128" s="62">
        <f t="shared" si="11"/>
        <v>0</v>
      </c>
    </row>
    <row r="129" spans="1:16" s="51" customFormat="1" ht="25.5" x14ac:dyDescent="0.2">
      <c r="A129" s="57" t="s">
        <v>329</v>
      </c>
      <c r="B129" s="58" t="s">
        <v>330</v>
      </c>
      <c r="C129" s="57" t="s">
        <v>17</v>
      </c>
      <c r="D129" s="57" t="s">
        <v>331</v>
      </c>
      <c r="E129" s="59" t="s">
        <v>49</v>
      </c>
      <c r="F129" s="60">
        <v>15</v>
      </c>
      <c r="G129" s="61"/>
      <c r="H129" s="61"/>
      <c r="I129" s="61"/>
      <c r="J129" s="61"/>
      <c r="K129" s="61">
        <f t="shared" si="22"/>
        <v>0</v>
      </c>
      <c r="L129" s="61">
        <f t="shared" si="23"/>
        <v>0</v>
      </c>
      <c r="M129" s="61">
        <f t="shared" si="24"/>
        <v>0</v>
      </c>
      <c r="N129" s="61">
        <f t="shared" si="25"/>
        <v>0</v>
      </c>
      <c r="O129" s="61">
        <f t="shared" si="26"/>
        <v>0</v>
      </c>
      <c r="P129" s="62">
        <f t="shared" si="11"/>
        <v>0</v>
      </c>
    </row>
    <row r="130" spans="1:16" s="51" customFormat="1" ht="38.25" x14ac:dyDescent="0.2">
      <c r="A130" s="57" t="s">
        <v>332</v>
      </c>
      <c r="B130" s="58" t="s">
        <v>333</v>
      </c>
      <c r="C130" s="57" t="s">
        <v>22</v>
      </c>
      <c r="D130" s="57" t="s">
        <v>334</v>
      </c>
      <c r="E130" s="59" t="s">
        <v>49</v>
      </c>
      <c r="F130" s="60">
        <v>4</v>
      </c>
      <c r="G130" s="61"/>
      <c r="H130" s="61"/>
      <c r="I130" s="61"/>
      <c r="J130" s="61"/>
      <c r="K130" s="61">
        <f t="shared" si="22"/>
        <v>0</v>
      </c>
      <c r="L130" s="61">
        <f t="shared" si="23"/>
        <v>0</v>
      </c>
      <c r="M130" s="61">
        <f t="shared" si="24"/>
        <v>0</v>
      </c>
      <c r="N130" s="61">
        <f t="shared" si="25"/>
        <v>0</v>
      </c>
      <c r="O130" s="61">
        <f t="shared" si="26"/>
        <v>0</v>
      </c>
      <c r="P130" s="62">
        <f t="shared" si="11"/>
        <v>0</v>
      </c>
    </row>
    <row r="131" spans="1:16" s="51" customFormat="1" ht="38.25" x14ac:dyDescent="0.2">
      <c r="A131" s="57" t="s">
        <v>335</v>
      </c>
      <c r="B131" s="58" t="s">
        <v>336</v>
      </c>
      <c r="C131" s="57" t="s">
        <v>22</v>
      </c>
      <c r="D131" s="57" t="s">
        <v>337</v>
      </c>
      <c r="E131" s="59" t="s">
        <v>49</v>
      </c>
      <c r="F131" s="60">
        <v>10</v>
      </c>
      <c r="G131" s="61"/>
      <c r="H131" s="61"/>
      <c r="I131" s="61"/>
      <c r="J131" s="61"/>
      <c r="K131" s="61">
        <f t="shared" si="22"/>
        <v>0</v>
      </c>
      <c r="L131" s="61">
        <f t="shared" si="23"/>
        <v>0</v>
      </c>
      <c r="M131" s="61">
        <f t="shared" si="24"/>
        <v>0</v>
      </c>
      <c r="N131" s="61">
        <f t="shared" si="25"/>
        <v>0</v>
      </c>
      <c r="O131" s="61">
        <f t="shared" si="26"/>
        <v>0</v>
      </c>
      <c r="P131" s="62">
        <f t="shared" si="11"/>
        <v>0</v>
      </c>
    </row>
    <row r="132" spans="1:16" s="51" customFormat="1" ht="38.25" x14ac:dyDescent="0.2">
      <c r="A132" s="57" t="s">
        <v>338</v>
      </c>
      <c r="B132" s="58" t="s">
        <v>339</v>
      </c>
      <c r="C132" s="57" t="s">
        <v>17</v>
      </c>
      <c r="D132" s="57" t="s">
        <v>340</v>
      </c>
      <c r="E132" s="59" t="s">
        <v>49</v>
      </c>
      <c r="F132" s="60">
        <v>1</v>
      </c>
      <c r="G132" s="61"/>
      <c r="H132" s="61"/>
      <c r="I132" s="61"/>
      <c r="J132" s="61"/>
      <c r="K132" s="61">
        <f t="shared" si="22"/>
        <v>0</v>
      </c>
      <c r="L132" s="61">
        <f t="shared" si="23"/>
        <v>0</v>
      </c>
      <c r="M132" s="61">
        <f t="shared" si="24"/>
        <v>0</v>
      </c>
      <c r="N132" s="61">
        <f t="shared" si="25"/>
        <v>0</v>
      </c>
      <c r="O132" s="61">
        <f t="shared" si="26"/>
        <v>0</v>
      </c>
      <c r="P132" s="62">
        <f t="shared" si="11"/>
        <v>0</v>
      </c>
    </row>
    <row r="133" spans="1:16" s="51" customFormat="1" ht="51" x14ac:dyDescent="0.2">
      <c r="A133" s="57" t="s">
        <v>341</v>
      </c>
      <c r="B133" s="58" t="s">
        <v>342</v>
      </c>
      <c r="C133" s="57" t="s">
        <v>17</v>
      </c>
      <c r="D133" s="57" t="s">
        <v>343</v>
      </c>
      <c r="E133" s="59" t="s">
        <v>49</v>
      </c>
      <c r="F133" s="60">
        <v>1</v>
      </c>
      <c r="G133" s="61"/>
      <c r="H133" s="61"/>
      <c r="I133" s="61"/>
      <c r="J133" s="61"/>
      <c r="K133" s="61">
        <f t="shared" si="22"/>
        <v>0</v>
      </c>
      <c r="L133" s="61">
        <f t="shared" si="23"/>
        <v>0</v>
      </c>
      <c r="M133" s="61">
        <f t="shared" si="24"/>
        <v>0</v>
      </c>
      <c r="N133" s="61">
        <f t="shared" si="25"/>
        <v>0</v>
      </c>
      <c r="O133" s="61">
        <f t="shared" si="26"/>
        <v>0</v>
      </c>
      <c r="P133" s="62">
        <f t="shared" si="11"/>
        <v>0</v>
      </c>
    </row>
    <row r="134" spans="1:16" s="51" customFormat="1" ht="25.5" x14ac:dyDescent="0.2">
      <c r="A134" s="57" t="s">
        <v>344</v>
      </c>
      <c r="B134" s="58" t="s">
        <v>345</v>
      </c>
      <c r="C134" s="57" t="s">
        <v>17</v>
      </c>
      <c r="D134" s="57" t="s">
        <v>346</v>
      </c>
      <c r="E134" s="59" t="s">
        <v>49</v>
      </c>
      <c r="F134" s="60">
        <v>1</v>
      </c>
      <c r="G134" s="61"/>
      <c r="H134" s="61"/>
      <c r="I134" s="61"/>
      <c r="J134" s="61"/>
      <c r="K134" s="61">
        <f t="shared" si="22"/>
        <v>0</v>
      </c>
      <c r="L134" s="61">
        <f t="shared" si="23"/>
        <v>0</v>
      </c>
      <c r="M134" s="61">
        <f t="shared" si="24"/>
        <v>0</v>
      </c>
      <c r="N134" s="61">
        <f t="shared" si="25"/>
        <v>0</v>
      </c>
      <c r="O134" s="61">
        <f t="shared" si="26"/>
        <v>0</v>
      </c>
      <c r="P134" s="62">
        <f t="shared" si="11"/>
        <v>0</v>
      </c>
    </row>
    <row r="135" spans="1:16" s="51" customFormat="1" ht="38.25" x14ac:dyDescent="0.2">
      <c r="A135" s="57" t="s">
        <v>347</v>
      </c>
      <c r="B135" s="58" t="s">
        <v>348</v>
      </c>
      <c r="C135" s="57" t="s">
        <v>17</v>
      </c>
      <c r="D135" s="57" t="s">
        <v>349</v>
      </c>
      <c r="E135" s="59" t="s">
        <v>49</v>
      </c>
      <c r="F135" s="60">
        <v>7</v>
      </c>
      <c r="G135" s="61"/>
      <c r="H135" s="61"/>
      <c r="I135" s="61"/>
      <c r="J135" s="61"/>
      <c r="K135" s="61">
        <f t="shared" si="22"/>
        <v>0</v>
      </c>
      <c r="L135" s="61">
        <f t="shared" si="23"/>
        <v>0</v>
      </c>
      <c r="M135" s="61">
        <f t="shared" si="24"/>
        <v>0</v>
      </c>
      <c r="N135" s="61">
        <f t="shared" si="25"/>
        <v>0</v>
      </c>
      <c r="O135" s="61">
        <f t="shared" si="26"/>
        <v>0</v>
      </c>
      <c r="P135" s="62">
        <f t="shared" si="11"/>
        <v>0</v>
      </c>
    </row>
    <row r="136" spans="1:16" s="51" customFormat="1" ht="63.75" x14ac:dyDescent="0.2">
      <c r="A136" s="57" t="s">
        <v>350</v>
      </c>
      <c r="B136" s="58" t="s">
        <v>351</v>
      </c>
      <c r="C136" s="57" t="s">
        <v>22</v>
      </c>
      <c r="D136" s="57" t="s">
        <v>352</v>
      </c>
      <c r="E136" s="59" t="s">
        <v>49</v>
      </c>
      <c r="F136" s="60">
        <v>2</v>
      </c>
      <c r="G136" s="61"/>
      <c r="H136" s="61"/>
      <c r="I136" s="61"/>
      <c r="J136" s="61"/>
      <c r="K136" s="61">
        <f t="shared" si="22"/>
        <v>0</v>
      </c>
      <c r="L136" s="61">
        <f t="shared" si="23"/>
        <v>0</v>
      </c>
      <c r="M136" s="61">
        <f t="shared" si="24"/>
        <v>0</v>
      </c>
      <c r="N136" s="61">
        <f t="shared" si="25"/>
        <v>0</v>
      </c>
      <c r="O136" s="61">
        <f t="shared" si="26"/>
        <v>0</v>
      </c>
      <c r="P136" s="62">
        <f t="shared" si="11"/>
        <v>0</v>
      </c>
    </row>
    <row r="137" spans="1:16" s="51" customFormat="1" ht="25.5" x14ac:dyDescent="0.2">
      <c r="A137" s="57" t="s">
        <v>353</v>
      </c>
      <c r="B137" s="58" t="s">
        <v>354</v>
      </c>
      <c r="C137" s="57" t="s">
        <v>22</v>
      </c>
      <c r="D137" s="57" t="s">
        <v>355</v>
      </c>
      <c r="E137" s="59" t="s">
        <v>49</v>
      </c>
      <c r="F137" s="60">
        <v>2</v>
      </c>
      <c r="G137" s="61"/>
      <c r="H137" s="61"/>
      <c r="I137" s="61"/>
      <c r="J137" s="61"/>
      <c r="K137" s="61">
        <f t="shared" si="22"/>
        <v>0</v>
      </c>
      <c r="L137" s="61">
        <f t="shared" si="23"/>
        <v>0</v>
      </c>
      <c r="M137" s="61">
        <f t="shared" si="24"/>
        <v>0</v>
      </c>
      <c r="N137" s="61">
        <f t="shared" si="25"/>
        <v>0</v>
      </c>
      <c r="O137" s="61">
        <f t="shared" si="26"/>
        <v>0</v>
      </c>
      <c r="P137" s="62">
        <f t="shared" si="11"/>
        <v>0</v>
      </c>
    </row>
    <row r="138" spans="1:16" s="51" customFormat="1" ht="25.5" x14ac:dyDescent="0.2">
      <c r="A138" s="57" t="s">
        <v>356</v>
      </c>
      <c r="B138" s="58" t="s">
        <v>357</v>
      </c>
      <c r="C138" s="57" t="s">
        <v>17</v>
      </c>
      <c r="D138" s="57" t="s">
        <v>358</v>
      </c>
      <c r="E138" s="59" t="s">
        <v>49</v>
      </c>
      <c r="F138" s="60">
        <v>2</v>
      </c>
      <c r="G138" s="61"/>
      <c r="H138" s="61"/>
      <c r="I138" s="61"/>
      <c r="J138" s="61"/>
      <c r="K138" s="61">
        <f t="shared" si="22"/>
        <v>0</v>
      </c>
      <c r="L138" s="61">
        <f t="shared" si="23"/>
        <v>0</v>
      </c>
      <c r="M138" s="61">
        <f t="shared" si="24"/>
        <v>0</v>
      </c>
      <c r="N138" s="61">
        <f t="shared" si="25"/>
        <v>0</v>
      </c>
      <c r="O138" s="61">
        <f t="shared" si="26"/>
        <v>0</v>
      </c>
      <c r="P138" s="62">
        <f t="shared" ref="P138:P201" si="27">O138 / 1433766.38</f>
        <v>0</v>
      </c>
    </row>
    <row r="139" spans="1:16" s="51" customFormat="1" ht="63.75" x14ac:dyDescent="0.2">
      <c r="A139" s="57" t="s">
        <v>359</v>
      </c>
      <c r="B139" s="58" t="s">
        <v>360</v>
      </c>
      <c r="C139" s="57" t="s">
        <v>17</v>
      </c>
      <c r="D139" s="57" t="s">
        <v>361</v>
      </c>
      <c r="E139" s="59" t="s">
        <v>49</v>
      </c>
      <c r="F139" s="60">
        <v>1</v>
      </c>
      <c r="G139" s="61"/>
      <c r="H139" s="61"/>
      <c r="I139" s="61"/>
      <c r="J139" s="61"/>
      <c r="K139" s="61">
        <f t="shared" si="22"/>
        <v>0</v>
      </c>
      <c r="L139" s="61">
        <f t="shared" si="23"/>
        <v>0</v>
      </c>
      <c r="M139" s="61">
        <f t="shared" si="24"/>
        <v>0</v>
      </c>
      <c r="N139" s="61">
        <f t="shared" si="25"/>
        <v>0</v>
      </c>
      <c r="O139" s="61">
        <f t="shared" si="26"/>
        <v>0</v>
      </c>
      <c r="P139" s="62">
        <f t="shared" si="27"/>
        <v>0</v>
      </c>
    </row>
    <row r="140" spans="1:16" s="51" customFormat="1" ht="38.25" x14ac:dyDescent="0.2">
      <c r="A140" s="57" t="s">
        <v>362</v>
      </c>
      <c r="B140" s="58" t="s">
        <v>363</v>
      </c>
      <c r="C140" s="57" t="s">
        <v>17</v>
      </c>
      <c r="D140" s="57" t="s">
        <v>364</v>
      </c>
      <c r="E140" s="59" t="s">
        <v>49</v>
      </c>
      <c r="F140" s="60">
        <v>2</v>
      </c>
      <c r="G140" s="61"/>
      <c r="H140" s="61"/>
      <c r="I140" s="61"/>
      <c r="J140" s="61"/>
      <c r="K140" s="61">
        <f t="shared" si="22"/>
        <v>0</v>
      </c>
      <c r="L140" s="61">
        <f t="shared" si="23"/>
        <v>0</v>
      </c>
      <c r="M140" s="61">
        <f t="shared" si="24"/>
        <v>0</v>
      </c>
      <c r="N140" s="61">
        <f t="shared" si="25"/>
        <v>0</v>
      </c>
      <c r="O140" s="61">
        <f t="shared" si="26"/>
        <v>0</v>
      </c>
      <c r="P140" s="62">
        <f t="shared" si="27"/>
        <v>0</v>
      </c>
    </row>
    <row r="141" spans="1:16" s="51" customFormat="1" ht="63.75" x14ac:dyDescent="0.2">
      <c r="A141" s="57" t="s">
        <v>365</v>
      </c>
      <c r="B141" s="58" t="s">
        <v>366</v>
      </c>
      <c r="C141" s="57" t="s">
        <v>17</v>
      </c>
      <c r="D141" s="57" t="s">
        <v>367</v>
      </c>
      <c r="E141" s="59" t="s">
        <v>49</v>
      </c>
      <c r="F141" s="60">
        <v>1</v>
      </c>
      <c r="G141" s="61"/>
      <c r="H141" s="61"/>
      <c r="I141" s="61"/>
      <c r="J141" s="61"/>
      <c r="K141" s="61">
        <f t="shared" si="22"/>
        <v>0</v>
      </c>
      <c r="L141" s="61">
        <f t="shared" si="23"/>
        <v>0</v>
      </c>
      <c r="M141" s="61">
        <f t="shared" si="24"/>
        <v>0</v>
      </c>
      <c r="N141" s="61">
        <f t="shared" si="25"/>
        <v>0</v>
      </c>
      <c r="O141" s="61">
        <f t="shared" si="26"/>
        <v>0</v>
      </c>
      <c r="P141" s="62">
        <f t="shared" si="27"/>
        <v>0</v>
      </c>
    </row>
    <row r="142" spans="1:16" s="51" customFormat="1" ht="63.75" x14ac:dyDescent="0.2">
      <c r="A142" s="57" t="s">
        <v>368</v>
      </c>
      <c r="B142" s="58" t="s">
        <v>369</v>
      </c>
      <c r="C142" s="57" t="s">
        <v>17</v>
      </c>
      <c r="D142" s="57" t="s">
        <v>370</v>
      </c>
      <c r="E142" s="59" t="s">
        <v>49</v>
      </c>
      <c r="F142" s="60">
        <v>5</v>
      </c>
      <c r="G142" s="61"/>
      <c r="H142" s="61"/>
      <c r="I142" s="61"/>
      <c r="J142" s="61"/>
      <c r="K142" s="61">
        <f t="shared" si="22"/>
        <v>0</v>
      </c>
      <c r="L142" s="61">
        <f t="shared" si="23"/>
        <v>0</v>
      </c>
      <c r="M142" s="61">
        <f t="shared" si="24"/>
        <v>0</v>
      </c>
      <c r="N142" s="61">
        <f t="shared" si="25"/>
        <v>0</v>
      </c>
      <c r="O142" s="61">
        <f t="shared" si="26"/>
        <v>0</v>
      </c>
      <c r="P142" s="62">
        <f t="shared" si="27"/>
        <v>0</v>
      </c>
    </row>
    <row r="143" spans="1:16" s="51" customFormat="1" ht="63.75" x14ac:dyDescent="0.2">
      <c r="A143" s="57" t="s">
        <v>371</v>
      </c>
      <c r="B143" s="58" t="s">
        <v>372</v>
      </c>
      <c r="C143" s="57" t="s">
        <v>17</v>
      </c>
      <c r="D143" s="57" t="s">
        <v>373</v>
      </c>
      <c r="E143" s="59" t="s">
        <v>49</v>
      </c>
      <c r="F143" s="60">
        <v>3</v>
      </c>
      <c r="G143" s="61"/>
      <c r="H143" s="61"/>
      <c r="I143" s="61"/>
      <c r="J143" s="61"/>
      <c r="K143" s="61">
        <f t="shared" si="22"/>
        <v>0</v>
      </c>
      <c r="L143" s="61">
        <f t="shared" si="23"/>
        <v>0</v>
      </c>
      <c r="M143" s="61">
        <f t="shared" si="24"/>
        <v>0</v>
      </c>
      <c r="N143" s="61">
        <f t="shared" si="25"/>
        <v>0</v>
      </c>
      <c r="O143" s="61">
        <f t="shared" si="26"/>
        <v>0</v>
      </c>
      <c r="P143" s="62">
        <f t="shared" si="27"/>
        <v>0</v>
      </c>
    </row>
    <row r="144" spans="1:16" s="51" customFormat="1" ht="76.5" x14ac:dyDescent="0.2">
      <c r="A144" s="57" t="s">
        <v>374</v>
      </c>
      <c r="B144" s="58" t="s">
        <v>375</v>
      </c>
      <c r="C144" s="57" t="s">
        <v>17</v>
      </c>
      <c r="D144" s="57" t="s">
        <v>376</v>
      </c>
      <c r="E144" s="59" t="s">
        <v>49</v>
      </c>
      <c r="F144" s="60">
        <v>7</v>
      </c>
      <c r="G144" s="61"/>
      <c r="H144" s="61"/>
      <c r="I144" s="61"/>
      <c r="J144" s="61"/>
      <c r="K144" s="61">
        <f t="shared" si="22"/>
        <v>0</v>
      </c>
      <c r="L144" s="61">
        <f t="shared" si="23"/>
        <v>0</v>
      </c>
      <c r="M144" s="61">
        <f t="shared" si="24"/>
        <v>0</v>
      </c>
      <c r="N144" s="61">
        <f t="shared" si="25"/>
        <v>0</v>
      </c>
      <c r="O144" s="61">
        <f t="shared" si="26"/>
        <v>0</v>
      </c>
      <c r="P144" s="62">
        <f t="shared" si="27"/>
        <v>0</v>
      </c>
    </row>
    <row r="145" spans="1:16" s="51" customFormat="1" ht="51" x14ac:dyDescent="0.2">
      <c r="A145" s="57" t="s">
        <v>377</v>
      </c>
      <c r="B145" s="58" t="s">
        <v>378</v>
      </c>
      <c r="C145" s="57" t="s">
        <v>17</v>
      </c>
      <c r="D145" s="57" t="s">
        <v>379</v>
      </c>
      <c r="E145" s="59" t="s">
        <v>49</v>
      </c>
      <c r="F145" s="60">
        <v>9</v>
      </c>
      <c r="G145" s="61"/>
      <c r="H145" s="61"/>
      <c r="I145" s="61"/>
      <c r="J145" s="61"/>
      <c r="K145" s="61">
        <f t="shared" si="22"/>
        <v>0</v>
      </c>
      <c r="L145" s="61">
        <f t="shared" si="23"/>
        <v>0</v>
      </c>
      <c r="M145" s="61">
        <f t="shared" si="24"/>
        <v>0</v>
      </c>
      <c r="N145" s="61">
        <f t="shared" si="25"/>
        <v>0</v>
      </c>
      <c r="O145" s="61">
        <f t="shared" si="26"/>
        <v>0</v>
      </c>
      <c r="P145" s="62">
        <f t="shared" si="27"/>
        <v>0</v>
      </c>
    </row>
    <row r="146" spans="1:16" s="51" customFormat="1" ht="51" x14ac:dyDescent="0.2">
      <c r="A146" s="57" t="s">
        <v>380</v>
      </c>
      <c r="B146" s="58" t="s">
        <v>381</v>
      </c>
      <c r="C146" s="57" t="s">
        <v>17</v>
      </c>
      <c r="D146" s="57" t="s">
        <v>382</v>
      </c>
      <c r="E146" s="59" t="s">
        <v>49</v>
      </c>
      <c r="F146" s="60">
        <v>7</v>
      </c>
      <c r="G146" s="61"/>
      <c r="H146" s="61"/>
      <c r="I146" s="61"/>
      <c r="J146" s="61"/>
      <c r="K146" s="61">
        <f t="shared" si="22"/>
        <v>0</v>
      </c>
      <c r="L146" s="61">
        <f t="shared" si="23"/>
        <v>0</v>
      </c>
      <c r="M146" s="61">
        <f t="shared" si="24"/>
        <v>0</v>
      </c>
      <c r="N146" s="61">
        <f t="shared" si="25"/>
        <v>0</v>
      </c>
      <c r="O146" s="61">
        <f t="shared" si="26"/>
        <v>0</v>
      </c>
      <c r="P146" s="62">
        <f t="shared" si="27"/>
        <v>0</v>
      </c>
    </row>
    <row r="147" spans="1:16" s="51" customFormat="1" ht="51" x14ac:dyDescent="0.2">
      <c r="A147" s="57" t="s">
        <v>383</v>
      </c>
      <c r="B147" s="58" t="s">
        <v>384</v>
      </c>
      <c r="C147" s="57" t="s">
        <v>22</v>
      </c>
      <c r="D147" s="57" t="s">
        <v>385</v>
      </c>
      <c r="E147" s="59" t="s">
        <v>49</v>
      </c>
      <c r="F147" s="60">
        <v>1</v>
      </c>
      <c r="G147" s="61"/>
      <c r="H147" s="61"/>
      <c r="I147" s="61"/>
      <c r="J147" s="61"/>
      <c r="K147" s="61">
        <f t="shared" si="22"/>
        <v>0</v>
      </c>
      <c r="L147" s="61">
        <f t="shared" si="23"/>
        <v>0</v>
      </c>
      <c r="M147" s="61">
        <f t="shared" si="24"/>
        <v>0</v>
      </c>
      <c r="N147" s="61">
        <f t="shared" si="25"/>
        <v>0</v>
      </c>
      <c r="O147" s="61">
        <f t="shared" si="26"/>
        <v>0</v>
      </c>
      <c r="P147" s="62">
        <f t="shared" si="27"/>
        <v>0</v>
      </c>
    </row>
    <row r="148" spans="1:16" s="51" customFormat="1" x14ac:dyDescent="0.2">
      <c r="A148" s="53" t="s">
        <v>386</v>
      </c>
      <c r="B148" s="53"/>
      <c r="C148" s="53"/>
      <c r="D148" s="53" t="s">
        <v>387</v>
      </c>
      <c r="E148" s="53"/>
      <c r="F148" s="54"/>
      <c r="G148" s="53"/>
      <c r="H148" s="53"/>
      <c r="I148" s="53"/>
      <c r="J148" s="53"/>
      <c r="K148" s="53"/>
      <c r="L148" s="53"/>
      <c r="M148" s="53"/>
      <c r="N148" s="53"/>
      <c r="O148" s="55"/>
      <c r="P148" s="56">
        <f t="shared" si="27"/>
        <v>0</v>
      </c>
    </row>
    <row r="149" spans="1:16" s="51" customFormat="1" ht="51" x14ac:dyDescent="0.2">
      <c r="A149" s="57" t="s">
        <v>388</v>
      </c>
      <c r="B149" s="58" t="s">
        <v>389</v>
      </c>
      <c r="C149" s="57" t="s">
        <v>17</v>
      </c>
      <c r="D149" s="57" t="s">
        <v>390</v>
      </c>
      <c r="E149" s="59" t="s">
        <v>36</v>
      </c>
      <c r="F149" s="60">
        <v>15.88</v>
      </c>
      <c r="G149" s="61"/>
      <c r="H149" s="61"/>
      <c r="I149" s="61"/>
      <c r="J149" s="61"/>
      <c r="K149" s="61">
        <f t="shared" ref="K149:K155" si="28">TRUNC(G149 * (1 + 24.87 / 100), 2)</f>
        <v>0</v>
      </c>
      <c r="L149" s="61">
        <f t="shared" ref="L149:L155" si="29">TRUNC(F149 * H149, 2)</f>
        <v>0</v>
      </c>
      <c r="M149" s="61">
        <f t="shared" ref="M149:M155" si="30">TRUNC(F149 * I149, 2)</f>
        <v>0</v>
      </c>
      <c r="N149" s="61">
        <f t="shared" ref="N149:N155" si="31">TRUNC(F149 * J149, 2)</f>
        <v>0</v>
      </c>
      <c r="O149" s="61">
        <f t="shared" ref="O149:O155" si="32">TRUNC(F149 * K149, 2)</f>
        <v>0</v>
      </c>
      <c r="P149" s="62">
        <f t="shared" si="27"/>
        <v>0</v>
      </c>
    </row>
    <row r="150" spans="1:16" s="51" customFormat="1" ht="38.25" x14ac:dyDescent="0.2">
      <c r="A150" s="57" t="s">
        <v>391</v>
      </c>
      <c r="B150" s="58" t="s">
        <v>392</v>
      </c>
      <c r="C150" s="57" t="s">
        <v>22</v>
      </c>
      <c r="D150" s="57" t="s">
        <v>393</v>
      </c>
      <c r="E150" s="59" t="s">
        <v>49</v>
      </c>
      <c r="F150" s="60">
        <v>1</v>
      </c>
      <c r="G150" s="61"/>
      <c r="H150" s="61"/>
      <c r="I150" s="61"/>
      <c r="J150" s="61"/>
      <c r="K150" s="61">
        <f t="shared" si="28"/>
        <v>0</v>
      </c>
      <c r="L150" s="61">
        <f t="shared" si="29"/>
        <v>0</v>
      </c>
      <c r="M150" s="61">
        <f t="shared" si="30"/>
        <v>0</v>
      </c>
      <c r="N150" s="61">
        <f t="shared" si="31"/>
        <v>0</v>
      </c>
      <c r="O150" s="61">
        <f t="shared" si="32"/>
        <v>0</v>
      </c>
      <c r="P150" s="62">
        <f t="shared" si="27"/>
        <v>0</v>
      </c>
    </row>
    <row r="151" spans="1:16" s="51" customFormat="1" ht="38.25" x14ac:dyDescent="0.2">
      <c r="A151" s="57" t="s">
        <v>394</v>
      </c>
      <c r="B151" s="58" t="s">
        <v>395</v>
      </c>
      <c r="C151" s="57" t="s">
        <v>22</v>
      </c>
      <c r="D151" s="57" t="s">
        <v>396</v>
      </c>
      <c r="E151" s="59" t="s">
        <v>49</v>
      </c>
      <c r="F151" s="60">
        <v>1</v>
      </c>
      <c r="G151" s="61"/>
      <c r="H151" s="61"/>
      <c r="I151" s="61"/>
      <c r="J151" s="61"/>
      <c r="K151" s="61">
        <f t="shared" si="28"/>
        <v>0</v>
      </c>
      <c r="L151" s="61">
        <f t="shared" si="29"/>
        <v>0</v>
      </c>
      <c r="M151" s="61">
        <f t="shared" si="30"/>
        <v>0</v>
      </c>
      <c r="N151" s="61">
        <f t="shared" si="31"/>
        <v>0</v>
      </c>
      <c r="O151" s="61">
        <f t="shared" si="32"/>
        <v>0</v>
      </c>
      <c r="P151" s="62">
        <f t="shared" si="27"/>
        <v>0</v>
      </c>
    </row>
    <row r="152" spans="1:16" s="51" customFormat="1" ht="38.25" x14ac:dyDescent="0.2">
      <c r="A152" s="57" t="s">
        <v>397</v>
      </c>
      <c r="B152" s="58" t="s">
        <v>398</v>
      </c>
      <c r="C152" s="57" t="s">
        <v>22</v>
      </c>
      <c r="D152" s="57" t="s">
        <v>399</v>
      </c>
      <c r="E152" s="59" t="s">
        <v>49</v>
      </c>
      <c r="F152" s="60">
        <v>1</v>
      </c>
      <c r="G152" s="61"/>
      <c r="H152" s="61"/>
      <c r="I152" s="61"/>
      <c r="J152" s="61"/>
      <c r="K152" s="61">
        <f t="shared" si="28"/>
        <v>0</v>
      </c>
      <c r="L152" s="61">
        <f t="shared" si="29"/>
        <v>0</v>
      </c>
      <c r="M152" s="61">
        <f t="shared" si="30"/>
        <v>0</v>
      </c>
      <c r="N152" s="61">
        <f t="shared" si="31"/>
        <v>0</v>
      </c>
      <c r="O152" s="61">
        <f t="shared" si="32"/>
        <v>0</v>
      </c>
      <c r="P152" s="62">
        <f t="shared" si="27"/>
        <v>0</v>
      </c>
    </row>
    <row r="153" spans="1:16" s="51" customFormat="1" ht="38.25" x14ac:dyDescent="0.2">
      <c r="A153" s="57" t="s">
        <v>400</v>
      </c>
      <c r="B153" s="58" t="s">
        <v>401</v>
      </c>
      <c r="C153" s="57" t="s">
        <v>22</v>
      </c>
      <c r="D153" s="57" t="s">
        <v>402</v>
      </c>
      <c r="E153" s="59" t="s">
        <v>49</v>
      </c>
      <c r="F153" s="60">
        <v>2</v>
      </c>
      <c r="G153" s="61"/>
      <c r="H153" s="61"/>
      <c r="I153" s="61"/>
      <c r="J153" s="61"/>
      <c r="K153" s="61">
        <f t="shared" si="28"/>
        <v>0</v>
      </c>
      <c r="L153" s="61">
        <f t="shared" si="29"/>
        <v>0</v>
      </c>
      <c r="M153" s="61">
        <f t="shared" si="30"/>
        <v>0</v>
      </c>
      <c r="N153" s="61">
        <f t="shared" si="31"/>
        <v>0</v>
      </c>
      <c r="O153" s="61">
        <f t="shared" si="32"/>
        <v>0</v>
      </c>
      <c r="P153" s="62">
        <f t="shared" si="27"/>
        <v>0</v>
      </c>
    </row>
    <row r="154" spans="1:16" s="51" customFormat="1" ht="38.25" x14ac:dyDescent="0.2">
      <c r="A154" s="57" t="s">
        <v>403</v>
      </c>
      <c r="B154" s="58" t="s">
        <v>404</v>
      </c>
      <c r="C154" s="57" t="s">
        <v>22</v>
      </c>
      <c r="D154" s="57" t="s">
        <v>405</v>
      </c>
      <c r="E154" s="59" t="s">
        <v>49</v>
      </c>
      <c r="F154" s="60">
        <v>1</v>
      </c>
      <c r="G154" s="61"/>
      <c r="H154" s="61"/>
      <c r="I154" s="61"/>
      <c r="J154" s="61"/>
      <c r="K154" s="61">
        <f t="shared" si="28"/>
        <v>0</v>
      </c>
      <c r="L154" s="61">
        <f t="shared" si="29"/>
        <v>0</v>
      </c>
      <c r="M154" s="61">
        <f t="shared" si="30"/>
        <v>0</v>
      </c>
      <c r="N154" s="61">
        <f t="shared" si="31"/>
        <v>0</v>
      </c>
      <c r="O154" s="61">
        <f t="shared" si="32"/>
        <v>0</v>
      </c>
      <c r="P154" s="62">
        <f t="shared" si="27"/>
        <v>0</v>
      </c>
    </row>
    <row r="155" spans="1:16" s="51" customFormat="1" ht="38.25" x14ac:dyDescent="0.2">
      <c r="A155" s="57" t="s">
        <v>406</v>
      </c>
      <c r="B155" s="58" t="s">
        <v>407</v>
      </c>
      <c r="C155" s="57" t="s">
        <v>22</v>
      </c>
      <c r="D155" s="57" t="s">
        <v>408</v>
      </c>
      <c r="E155" s="59" t="s">
        <v>49</v>
      </c>
      <c r="F155" s="60">
        <v>3</v>
      </c>
      <c r="G155" s="61"/>
      <c r="H155" s="61"/>
      <c r="I155" s="61"/>
      <c r="J155" s="61"/>
      <c r="K155" s="61">
        <f t="shared" si="28"/>
        <v>0</v>
      </c>
      <c r="L155" s="61">
        <f t="shared" si="29"/>
        <v>0</v>
      </c>
      <c r="M155" s="61">
        <f t="shared" si="30"/>
        <v>0</v>
      </c>
      <c r="N155" s="61">
        <f t="shared" si="31"/>
        <v>0</v>
      </c>
      <c r="O155" s="61">
        <f t="shared" si="32"/>
        <v>0</v>
      </c>
      <c r="P155" s="62">
        <f t="shared" si="27"/>
        <v>0</v>
      </c>
    </row>
    <row r="156" spans="1:16" s="51" customFormat="1" x14ac:dyDescent="0.2">
      <c r="A156" s="53" t="s">
        <v>409</v>
      </c>
      <c r="B156" s="53"/>
      <c r="C156" s="53"/>
      <c r="D156" s="53" t="s">
        <v>410</v>
      </c>
      <c r="E156" s="53"/>
      <c r="F156" s="54"/>
      <c r="G156" s="53"/>
      <c r="H156" s="53"/>
      <c r="I156" s="53"/>
      <c r="J156" s="53"/>
      <c r="K156" s="53"/>
      <c r="L156" s="53"/>
      <c r="M156" s="53"/>
      <c r="N156" s="53"/>
      <c r="O156" s="55"/>
      <c r="P156" s="56">
        <f t="shared" si="27"/>
        <v>0</v>
      </c>
    </row>
    <row r="157" spans="1:16" s="51" customFormat="1" x14ac:dyDescent="0.2">
      <c r="A157" s="53" t="s">
        <v>411</v>
      </c>
      <c r="B157" s="53"/>
      <c r="C157" s="53"/>
      <c r="D157" s="53" t="s">
        <v>412</v>
      </c>
      <c r="E157" s="53"/>
      <c r="F157" s="54"/>
      <c r="G157" s="53"/>
      <c r="H157" s="53"/>
      <c r="I157" s="53"/>
      <c r="J157" s="53"/>
      <c r="K157" s="53"/>
      <c r="L157" s="53"/>
      <c r="M157" s="53"/>
      <c r="N157" s="53"/>
      <c r="O157" s="55"/>
      <c r="P157" s="56">
        <f t="shared" si="27"/>
        <v>0</v>
      </c>
    </row>
    <row r="158" spans="1:16" s="51" customFormat="1" ht="38.25" x14ac:dyDescent="0.2">
      <c r="A158" s="57" t="s">
        <v>413</v>
      </c>
      <c r="B158" s="58" t="s">
        <v>414</v>
      </c>
      <c r="C158" s="57" t="s">
        <v>17</v>
      </c>
      <c r="D158" s="57" t="s">
        <v>415</v>
      </c>
      <c r="E158" s="59" t="s">
        <v>49</v>
      </c>
      <c r="F158" s="60">
        <v>10</v>
      </c>
      <c r="G158" s="61"/>
      <c r="H158" s="61"/>
      <c r="I158" s="61"/>
      <c r="J158" s="61"/>
      <c r="K158" s="61">
        <f t="shared" ref="K158:K175" si="33">TRUNC(G158 * (1 + 24.87 / 100), 2)</f>
        <v>0</v>
      </c>
      <c r="L158" s="61">
        <f t="shared" ref="L158:L175" si="34">TRUNC(F158 * H158, 2)</f>
        <v>0</v>
      </c>
      <c r="M158" s="61">
        <f t="shared" ref="M158:M175" si="35">TRUNC(F158 * I158, 2)</f>
        <v>0</v>
      </c>
      <c r="N158" s="61">
        <f t="shared" ref="N158:N175" si="36">TRUNC(F158 * J158, 2)</f>
        <v>0</v>
      </c>
      <c r="O158" s="61">
        <f t="shared" ref="O158:O175" si="37">TRUNC(F158 * K158, 2)</f>
        <v>0</v>
      </c>
      <c r="P158" s="62">
        <f t="shared" si="27"/>
        <v>0</v>
      </c>
    </row>
    <row r="159" spans="1:16" s="51" customFormat="1" ht="38.25" x14ac:dyDescent="0.2">
      <c r="A159" s="57" t="s">
        <v>416</v>
      </c>
      <c r="B159" s="58" t="s">
        <v>417</v>
      </c>
      <c r="C159" s="57" t="s">
        <v>17</v>
      </c>
      <c r="D159" s="57" t="s">
        <v>418</v>
      </c>
      <c r="E159" s="59" t="s">
        <v>49</v>
      </c>
      <c r="F159" s="60">
        <v>1</v>
      </c>
      <c r="G159" s="61"/>
      <c r="H159" s="61"/>
      <c r="I159" s="61"/>
      <c r="J159" s="61"/>
      <c r="K159" s="61">
        <f t="shared" si="33"/>
        <v>0</v>
      </c>
      <c r="L159" s="61">
        <f t="shared" si="34"/>
        <v>0</v>
      </c>
      <c r="M159" s="61">
        <f t="shared" si="35"/>
        <v>0</v>
      </c>
      <c r="N159" s="61">
        <f t="shared" si="36"/>
        <v>0</v>
      </c>
      <c r="O159" s="61">
        <f t="shared" si="37"/>
        <v>0</v>
      </c>
      <c r="P159" s="62">
        <f t="shared" si="27"/>
        <v>0</v>
      </c>
    </row>
    <row r="160" spans="1:16" s="51" customFormat="1" ht="25.5" x14ac:dyDescent="0.2">
      <c r="A160" s="57" t="s">
        <v>419</v>
      </c>
      <c r="B160" s="58" t="s">
        <v>420</v>
      </c>
      <c r="C160" s="57" t="s">
        <v>17</v>
      </c>
      <c r="D160" s="57" t="s">
        <v>421</v>
      </c>
      <c r="E160" s="59" t="s">
        <v>49</v>
      </c>
      <c r="F160" s="60">
        <v>8</v>
      </c>
      <c r="G160" s="61"/>
      <c r="H160" s="61"/>
      <c r="I160" s="61"/>
      <c r="J160" s="61"/>
      <c r="K160" s="61">
        <f t="shared" si="33"/>
        <v>0</v>
      </c>
      <c r="L160" s="61">
        <f t="shared" si="34"/>
        <v>0</v>
      </c>
      <c r="M160" s="61">
        <f t="shared" si="35"/>
        <v>0</v>
      </c>
      <c r="N160" s="61">
        <f t="shared" si="36"/>
        <v>0</v>
      </c>
      <c r="O160" s="61">
        <f t="shared" si="37"/>
        <v>0</v>
      </c>
      <c r="P160" s="62">
        <f t="shared" si="27"/>
        <v>0</v>
      </c>
    </row>
    <row r="161" spans="1:16" s="51" customFormat="1" ht="51" x14ac:dyDescent="0.2">
      <c r="A161" s="57" t="s">
        <v>422</v>
      </c>
      <c r="B161" s="58" t="s">
        <v>423</v>
      </c>
      <c r="C161" s="57" t="s">
        <v>17</v>
      </c>
      <c r="D161" s="57" t="s">
        <v>424</v>
      </c>
      <c r="E161" s="59" t="s">
        <v>49</v>
      </c>
      <c r="F161" s="60">
        <v>6</v>
      </c>
      <c r="G161" s="61"/>
      <c r="H161" s="61"/>
      <c r="I161" s="61"/>
      <c r="J161" s="61"/>
      <c r="K161" s="61">
        <f t="shared" si="33"/>
        <v>0</v>
      </c>
      <c r="L161" s="61">
        <f t="shared" si="34"/>
        <v>0</v>
      </c>
      <c r="M161" s="61">
        <f t="shared" si="35"/>
        <v>0</v>
      </c>
      <c r="N161" s="61">
        <f t="shared" si="36"/>
        <v>0</v>
      </c>
      <c r="O161" s="61">
        <f t="shared" si="37"/>
        <v>0</v>
      </c>
      <c r="P161" s="62">
        <f t="shared" si="27"/>
        <v>0</v>
      </c>
    </row>
    <row r="162" spans="1:16" s="51" customFormat="1" ht="38.25" x14ac:dyDescent="0.2">
      <c r="A162" s="57" t="s">
        <v>425</v>
      </c>
      <c r="B162" s="58" t="s">
        <v>426</v>
      </c>
      <c r="C162" s="57" t="s">
        <v>17</v>
      </c>
      <c r="D162" s="57" t="s">
        <v>427</v>
      </c>
      <c r="E162" s="59" t="s">
        <v>49</v>
      </c>
      <c r="F162" s="60">
        <v>2</v>
      </c>
      <c r="G162" s="61"/>
      <c r="H162" s="61"/>
      <c r="I162" s="61"/>
      <c r="J162" s="61"/>
      <c r="K162" s="61">
        <f t="shared" si="33"/>
        <v>0</v>
      </c>
      <c r="L162" s="61">
        <f t="shared" si="34"/>
        <v>0</v>
      </c>
      <c r="M162" s="61">
        <f t="shared" si="35"/>
        <v>0</v>
      </c>
      <c r="N162" s="61">
        <f t="shared" si="36"/>
        <v>0</v>
      </c>
      <c r="O162" s="61">
        <f t="shared" si="37"/>
        <v>0</v>
      </c>
      <c r="P162" s="62">
        <f t="shared" si="27"/>
        <v>0</v>
      </c>
    </row>
    <row r="163" spans="1:16" s="51" customFormat="1" ht="51" x14ac:dyDescent="0.2">
      <c r="A163" s="57" t="s">
        <v>428</v>
      </c>
      <c r="B163" s="58" t="s">
        <v>161</v>
      </c>
      <c r="C163" s="57" t="s">
        <v>22</v>
      </c>
      <c r="D163" s="57" t="s">
        <v>162</v>
      </c>
      <c r="E163" s="59" t="s">
        <v>61</v>
      </c>
      <c r="F163" s="60">
        <v>16</v>
      </c>
      <c r="G163" s="61"/>
      <c r="H163" s="61"/>
      <c r="I163" s="61"/>
      <c r="J163" s="61"/>
      <c r="K163" s="61">
        <f t="shared" si="33"/>
        <v>0</v>
      </c>
      <c r="L163" s="61">
        <f t="shared" si="34"/>
        <v>0</v>
      </c>
      <c r="M163" s="61">
        <f t="shared" si="35"/>
        <v>0</v>
      </c>
      <c r="N163" s="61">
        <f t="shared" si="36"/>
        <v>0</v>
      </c>
      <c r="O163" s="61">
        <f t="shared" si="37"/>
        <v>0</v>
      </c>
      <c r="P163" s="62">
        <f t="shared" si="27"/>
        <v>0</v>
      </c>
    </row>
    <row r="164" spans="1:16" s="51" customFormat="1" ht="25.5" x14ac:dyDescent="0.2">
      <c r="A164" s="57" t="s">
        <v>429</v>
      </c>
      <c r="B164" s="58" t="s">
        <v>430</v>
      </c>
      <c r="C164" s="57" t="s">
        <v>17</v>
      </c>
      <c r="D164" s="57" t="s">
        <v>431</v>
      </c>
      <c r="E164" s="59" t="s">
        <v>49</v>
      </c>
      <c r="F164" s="60">
        <v>16</v>
      </c>
      <c r="G164" s="61"/>
      <c r="H164" s="61"/>
      <c r="I164" s="61"/>
      <c r="J164" s="61"/>
      <c r="K164" s="61">
        <f t="shared" si="33"/>
        <v>0</v>
      </c>
      <c r="L164" s="61">
        <f t="shared" si="34"/>
        <v>0</v>
      </c>
      <c r="M164" s="61">
        <f t="shared" si="35"/>
        <v>0</v>
      </c>
      <c r="N164" s="61">
        <f t="shared" si="36"/>
        <v>0</v>
      </c>
      <c r="O164" s="61">
        <f t="shared" si="37"/>
        <v>0</v>
      </c>
      <c r="P164" s="62">
        <f t="shared" si="27"/>
        <v>0</v>
      </c>
    </row>
    <row r="165" spans="1:16" s="51" customFormat="1" ht="25.5" x14ac:dyDescent="0.2">
      <c r="A165" s="57" t="s">
        <v>432</v>
      </c>
      <c r="B165" s="58" t="s">
        <v>433</v>
      </c>
      <c r="C165" s="57" t="s">
        <v>22</v>
      </c>
      <c r="D165" s="57" t="s">
        <v>434</v>
      </c>
      <c r="E165" s="59" t="s">
        <v>49</v>
      </c>
      <c r="F165" s="60">
        <v>8</v>
      </c>
      <c r="G165" s="61"/>
      <c r="H165" s="61"/>
      <c r="I165" s="61"/>
      <c r="J165" s="61"/>
      <c r="K165" s="61">
        <f t="shared" si="33"/>
        <v>0</v>
      </c>
      <c r="L165" s="61">
        <f t="shared" si="34"/>
        <v>0</v>
      </c>
      <c r="M165" s="61">
        <f t="shared" si="35"/>
        <v>0</v>
      </c>
      <c r="N165" s="61">
        <f t="shared" si="36"/>
        <v>0</v>
      </c>
      <c r="O165" s="61">
        <f t="shared" si="37"/>
        <v>0</v>
      </c>
      <c r="P165" s="62">
        <f t="shared" si="27"/>
        <v>0</v>
      </c>
    </row>
    <row r="166" spans="1:16" s="51" customFormat="1" ht="63.75" x14ac:dyDescent="0.2">
      <c r="A166" s="57" t="s">
        <v>435</v>
      </c>
      <c r="B166" s="58" t="s">
        <v>436</v>
      </c>
      <c r="C166" s="57" t="s">
        <v>17</v>
      </c>
      <c r="D166" s="57" t="s">
        <v>437</v>
      </c>
      <c r="E166" s="59" t="s">
        <v>61</v>
      </c>
      <c r="F166" s="60">
        <v>144</v>
      </c>
      <c r="G166" s="61"/>
      <c r="H166" s="61"/>
      <c r="I166" s="61"/>
      <c r="J166" s="61"/>
      <c r="K166" s="61">
        <f t="shared" si="33"/>
        <v>0</v>
      </c>
      <c r="L166" s="61">
        <f t="shared" si="34"/>
        <v>0</v>
      </c>
      <c r="M166" s="61">
        <f t="shared" si="35"/>
        <v>0</v>
      </c>
      <c r="N166" s="61">
        <f t="shared" si="36"/>
        <v>0</v>
      </c>
      <c r="O166" s="61">
        <f t="shared" si="37"/>
        <v>0</v>
      </c>
      <c r="P166" s="62">
        <f t="shared" si="27"/>
        <v>0</v>
      </c>
    </row>
    <row r="167" spans="1:16" s="51" customFormat="1" ht="76.5" x14ac:dyDescent="0.2">
      <c r="A167" s="57" t="s">
        <v>438</v>
      </c>
      <c r="B167" s="58" t="s">
        <v>439</v>
      </c>
      <c r="C167" s="57" t="s">
        <v>17</v>
      </c>
      <c r="D167" s="57" t="s">
        <v>440</v>
      </c>
      <c r="E167" s="59" t="s">
        <v>61</v>
      </c>
      <c r="F167" s="60">
        <v>108</v>
      </c>
      <c r="G167" s="61"/>
      <c r="H167" s="61"/>
      <c r="I167" s="61"/>
      <c r="J167" s="61"/>
      <c r="K167" s="61">
        <f t="shared" si="33"/>
        <v>0</v>
      </c>
      <c r="L167" s="61">
        <f t="shared" si="34"/>
        <v>0</v>
      </c>
      <c r="M167" s="61">
        <f t="shared" si="35"/>
        <v>0</v>
      </c>
      <c r="N167" s="61">
        <f t="shared" si="36"/>
        <v>0</v>
      </c>
      <c r="O167" s="61">
        <f t="shared" si="37"/>
        <v>0</v>
      </c>
      <c r="P167" s="62">
        <f t="shared" si="27"/>
        <v>0</v>
      </c>
    </row>
    <row r="168" spans="1:16" s="51" customFormat="1" ht="76.5" x14ac:dyDescent="0.2">
      <c r="A168" s="57" t="s">
        <v>441</v>
      </c>
      <c r="B168" s="58" t="s">
        <v>442</v>
      </c>
      <c r="C168" s="57" t="s">
        <v>17</v>
      </c>
      <c r="D168" s="57" t="s">
        <v>443</v>
      </c>
      <c r="E168" s="59" t="s">
        <v>61</v>
      </c>
      <c r="F168" s="60">
        <v>18</v>
      </c>
      <c r="G168" s="61"/>
      <c r="H168" s="61"/>
      <c r="I168" s="61"/>
      <c r="J168" s="61"/>
      <c r="K168" s="61">
        <f t="shared" si="33"/>
        <v>0</v>
      </c>
      <c r="L168" s="61">
        <f t="shared" si="34"/>
        <v>0</v>
      </c>
      <c r="M168" s="61">
        <f t="shared" si="35"/>
        <v>0</v>
      </c>
      <c r="N168" s="61">
        <f t="shared" si="36"/>
        <v>0</v>
      </c>
      <c r="O168" s="61">
        <f t="shared" si="37"/>
        <v>0</v>
      </c>
      <c r="P168" s="62">
        <f t="shared" si="27"/>
        <v>0</v>
      </c>
    </row>
    <row r="169" spans="1:16" s="51" customFormat="1" ht="76.5" x14ac:dyDescent="0.2">
      <c r="A169" s="57" t="s">
        <v>444</v>
      </c>
      <c r="B169" s="58" t="s">
        <v>445</v>
      </c>
      <c r="C169" s="57" t="s">
        <v>17</v>
      </c>
      <c r="D169" s="57" t="s">
        <v>446</v>
      </c>
      <c r="E169" s="59" t="s">
        <v>61</v>
      </c>
      <c r="F169" s="60">
        <v>96</v>
      </c>
      <c r="G169" s="61"/>
      <c r="H169" s="61"/>
      <c r="I169" s="61"/>
      <c r="J169" s="61"/>
      <c r="K169" s="61">
        <f t="shared" si="33"/>
        <v>0</v>
      </c>
      <c r="L169" s="61">
        <f t="shared" si="34"/>
        <v>0</v>
      </c>
      <c r="M169" s="61">
        <f t="shared" si="35"/>
        <v>0</v>
      </c>
      <c r="N169" s="61">
        <f t="shared" si="36"/>
        <v>0</v>
      </c>
      <c r="O169" s="61">
        <f t="shared" si="37"/>
        <v>0</v>
      </c>
      <c r="P169" s="62">
        <f t="shared" si="27"/>
        <v>0</v>
      </c>
    </row>
    <row r="170" spans="1:16" s="51" customFormat="1" ht="76.5" x14ac:dyDescent="0.2">
      <c r="A170" s="57" t="s">
        <v>447</v>
      </c>
      <c r="B170" s="58" t="s">
        <v>448</v>
      </c>
      <c r="C170" s="57" t="s">
        <v>17</v>
      </c>
      <c r="D170" s="57" t="s">
        <v>449</v>
      </c>
      <c r="E170" s="59" t="s">
        <v>61</v>
      </c>
      <c r="F170" s="60">
        <v>102</v>
      </c>
      <c r="G170" s="61"/>
      <c r="H170" s="61"/>
      <c r="I170" s="61"/>
      <c r="J170" s="61"/>
      <c r="K170" s="61">
        <f t="shared" si="33"/>
        <v>0</v>
      </c>
      <c r="L170" s="61">
        <f t="shared" si="34"/>
        <v>0</v>
      </c>
      <c r="M170" s="61">
        <f t="shared" si="35"/>
        <v>0</v>
      </c>
      <c r="N170" s="61">
        <f t="shared" si="36"/>
        <v>0</v>
      </c>
      <c r="O170" s="61">
        <f t="shared" si="37"/>
        <v>0</v>
      </c>
      <c r="P170" s="62">
        <f t="shared" si="27"/>
        <v>0</v>
      </c>
    </row>
    <row r="171" spans="1:16" s="51" customFormat="1" ht="76.5" x14ac:dyDescent="0.2">
      <c r="A171" s="57" t="s">
        <v>450</v>
      </c>
      <c r="B171" s="58" t="s">
        <v>451</v>
      </c>
      <c r="C171" s="57" t="s">
        <v>22</v>
      </c>
      <c r="D171" s="57" t="s">
        <v>452</v>
      </c>
      <c r="E171" s="59" t="s">
        <v>61</v>
      </c>
      <c r="F171" s="60">
        <v>18</v>
      </c>
      <c r="G171" s="61"/>
      <c r="H171" s="61"/>
      <c r="I171" s="61"/>
      <c r="J171" s="61"/>
      <c r="K171" s="61">
        <f t="shared" si="33"/>
        <v>0</v>
      </c>
      <c r="L171" s="61">
        <f t="shared" si="34"/>
        <v>0</v>
      </c>
      <c r="M171" s="61">
        <f t="shared" si="35"/>
        <v>0</v>
      </c>
      <c r="N171" s="61">
        <f t="shared" si="36"/>
        <v>0</v>
      </c>
      <c r="O171" s="61">
        <f t="shared" si="37"/>
        <v>0</v>
      </c>
      <c r="P171" s="62">
        <f t="shared" si="27"/>
        <v>0</v>
      </c>
    </row>
    <row r="172" spans="1:16" s="51" customFormat="1" ht="38.25" x14ac:dyDescent="0.2">
      <c r="A172" s="57" t="s">
        <v>453</v>
      </c>
      <c r="B172" s="58" t="s">
        <v>67</v>
      </c>
      <c r="C172" s="57" t="s">
        <v>17</v>
      </c>
      <c r="D172" s="57" t="s">
        <v>68</v>
      </c>
      <c r="E172" s="59" t="s">
        <v>69</v>
      </c>
      <c r="F172" s="60">
        <v>88.21</v>
      </c>
      <c r="G172" s="61"/>
      <c r="H172" s="61"/>
      <c r="I172" s="61"/>
      <c r="J172" s="61"/>
      <c r="K172" s="61">
        <f t="shared" si="33"/>
        <v>0</v>
      </c>
      <c r="L172" s="61">
        <f t="shared" si="34"/>
        <v>0</v>
      </c>
      <c r="M172" s="61">
        <f t="shared" si="35"/>
        <v>0</v>
      </c>
      <c r="N172" s="61">
        <f t="shared" si="36"/>
        <v>0</v>
      </c>
      <c r="O172" s="61">
        <f t="shared" si="37"/>
        <v>0</v>
      </c>
      <c r="P172" s="62">
        <f t="shared" si="27"/>
        <v>0</v>
      </c>
    </row>
    <row r="173" spans="1:16" s="51" customFormat="1" ht="51" x14ac:dyDescent="0.2">
      <c r="A173" s="57" t="s">
        <v>454</v>
      </c>
      <c r="B173" s="58" t="s">
        <v>455</v>
      </c>
      <c r="C173" s="57" t="s">
        <v>17</v>
      </c>
      <c r="D173" s="57" t="s">
        <v>456</v>
      </c>
      <c r="E173" s="59" t="s">
        <v>69</v>
      </c>
      <c r="F173" s="60">
        <v>44.78</v>
      </c>
      <c r="G173" s="61"/>
      <c r="H173" s="61"/>
      <c r="I173" s="61"/>
      <c r="J173" s="61"/>
      <c r="K173" s="61">
        <f t="shared" si="33"/>
        <v>0</v>
      </c>
      <c r="L173" s="61">
        <f t="shared" si="34"/>
        <v>0</v>
      </c>
      <c r="M173" s="61">
        <f t="shared" si="35"/>
        <v>0</v>
      </c>
      <c r="N173" s="61">
        <f t="shared" si="36"/>
        <v>0</v>
      </c>
      <c r="O173" s="61">
        <f t="shared" si="37"/>
        <v>0</v>
      </c>
      <c r="P173" s="62">
        <f t="shared" si="27"/>
        <v>0</v>
      </c>
    </row>
    <row r="174" spans="1:16" s="51" customFormat="1" ht="38.25" x14ac:dyDescent="0.2">
      <c r="A174" s="57" t="s">
        <v>457</v>
      </c>
      <c r="B174" s="58" t="s">
        <v>67</v>
      </c>
      <c r="C174" s="57" t="s">
        <v>17</v>
      </c>
      <c r="D174" s="57" t="s">
        <v>68</v>
      </c>
      <c r="E174" s="59" t="s">
        <v>69</v>
      </c>
      <c r="F174" s="60">
        <v>43.36</v>
      </c>
      <c r="G174" s="61"/>
      <c r="H174" s="61"/>
      <c r="I174" s="61"/>
      <c r="J174" s="61"/>
      <c r="K174" s="61">
        <f t="shared" si="33"/>
        <v>0</v>
      </c>
      <c r="L174" s="61">
        <f t="shared" si="34"/>
        <v>0</v>
      </c>
      <c r="M174" s="61">
        <f t="shared" si="35"/>
        <v>0</v>
      </c>
      <c r="N174" s="61">
        <f t="shared" si="36"/>
        <v>0</v>
      </c>
      <c r="O174" s="61">
        <f t="shared" si="37"/>
        <v>0</v>
      </c>
      <c r="P174" s="62">
        <f t="shared" si="27"/>
        <v>0</v>
      </c>
    </row>
    <row r="175" spans="1:16" s="51" customFormat="1" ht="38.25" x14ac:dyDescent="0.2">
      <c r="A175" s="57" t="s">
        <v>458</v>
      </c>
      <c r="B175" s="58" t="s">
        <v>459</v>
      </c>
      <c r="C175" s="57" t="s">
        <v>22</v>
      </c>
      <c r="D175" s="57" t="s">
        <v>460</v>
      </c>
      <c r="E175" s="59" t="s">
        <v>461</v>
      </c>
      <c r="F175" s="60">
        <v>2</v>
      </c>
      <c r="G175" s="61"/>
      <c r="H175" s="61"/>
      <c r="I175" s="61"/>
      <c r="J175" s="61"/>
      <c r="K175" s="61">
        <f t="shared" si="33"/>
        <v>0</v>
      </c>
      <c r="L175" s="61">
        <f t="shared" si="34"/>
        <v>0</v>
      </c>
      <c r="M175" s="61">
        <f t="shared" si="35"/>
        <v>0</v>
      </c>
      <c r="N175" s="61">
        <f t="shared" si="36"/>
        <v>0</v>
      </c>
      <c r="O175" s="61">
        <f t="shared" si="37"/>
        <v>0</v>
      </c>
      <c r="P175" s="62">
        <f t="shared" si="27"/>
        <v>0</v>
      </c>
    </row>
    <row r="176" spans="1:16" s="51" customFormat="1" x14ac:dyDescent="0.2">
      <c r="A176" s="53" t="s">
        <v>462</v>
      </c>
      <c r="B176" s="53"/>
      <c r="C176" s="53"/>
      <c r="D176" s="53" t="s">
        <v>463</v>
      </c>
      <c r="E176" s="53"/>
      <c r="F176" s="54"/>
      <c r="G176" s="53"/>
      <c r="H176" s="53"/>
      <c r="I176" s="53"/>
      <c r="J176" s="53"/>
      <c r="K176" s="53"/>
      <c r="L176" s="53"/>
      <c r="M176" s="53"/>
      <c r="N176" s="53"/>
      <c r="O176" s="55"/>
      <c r="P176" s="56">
        <f t="shared" si="27"/>
        <v>0</v>
      </c>
    </row>
    <row r="177" spans="1:16" s="51" customFormat="1" ht="38.25" x14ac:dyDescent="0.2">
      <c r="A177" s="57" t="s">
        <v>464</v>
      </c>
      <c r="B177" s="58" t="s">
        <v>465</v>
      </c>
      <c r="C177" s="57" t="s">
        <v>17</v>
      </c>
      <c r="D177" s="57" t="s">
        <v>466</v>
      </c>
      <c r="E177" s="59" t="s">
        <v>49</v>
      </c>
      <c r="F177" s="60">
        <v>2</v>
      </c>
      <c r="G177" s="61"/>
      <c r="H177" s="61"/>
      <c r="I177" s="61"/>
      <c r="J177" s="61"/>
      <c r="K177" s="61">
        <f>TRUNC(G177 * (1 + 24.87 / 100), 2)</f>
        <v>0</v>
      </c>
      <c r="L177" s="61">
        <f>TRUNC(F177 * H177, 2)</f>
        <v>0</v>
      </c>
      <c r="M177" s="61">
        <f>TRUNC(F177 * I177, 2)</f>
        <v>0</v>
      </c>
      <c r="N177" s="61">
        <f>TRUNC(F177 * J177, 2)</f>
        <v>0</v>
      </c>
      <c r="O177" s="61">
        <f>TRUNC(F177 * K177, 2)</f>
        <v>0</v>
      </c>
      <c r="P177" s="62">
        <f t="shared" si="27"/>
        <v>0</v>
      </c>
    </row>
    <row r="178" spans="1:16" s="51" customFormat="1" ht="38.25" x14ac:dyDescent="0.2">
      <c r="A178" s="57" t="s">
        <v>467</v>
      </c>
      <c r="B178" s="58" t="s">
        <v>468</v>
      </c>
      <c r="C178" s="57" t="s">
        <v>17</v>
      </c>
      <c r="D178" s="57" t="s">
        <v>469</v>
      </c>
      <c r="E178" s="59" t="s">
        <v>49</v>
      </c>
      <c r="F178" s="60">
        <v>40</v>
      </c>
      <c r="G178" s="61"/>
      <c r="H178" s="61"/>
      <c r="I178" s="61"/>
      <c r="J178" s="61"/>
      <c r="K178" s="61">
        <f>TRUNC(G178 * (1 + 24.87 / 100), 2)</f>
        <v>0</v>
      </c>
      <c r="L178" s="61">
        <f>TRUNC(F178 * H178, 2)</f>
        <v>0</v>
      </c>
      <c r="M178" s="61">
        <f>TRUNC(F178 * I178, 2)</f>
        <v>0</v>
      </c>
      <c r="N178" s="61">
        <f>TRUNC(F178 * J178, 2)</f>
        <v>0</v>
      </c>
      <c r="O178" s="61">
        <f>TRUNC(F178 * K178, 2)</f>
        <v>0</v>
      </c>
      <c r="P178" s="62">
        <f t="shared" si="27"/>
        <v>0</v>
      </c>
    </row>
    <row r="179" spans="1:16" s="51" customFormat="1" ht="38.25" x14ac:dyDescent="0.2">
      <c r="A179" s="57" t="s">
        <v>470</v>
      </c>
      <c r="B179" s="58" t="s">
        <v>471</v>
      </c>
      <c r="C179" s="57" t="s">
        <v>17</v>
      </c>
      <c r="D179" s="57" t="s">
        <v>472</v>
      </c>
      <c r="E179" s="59" t="s">
        <v>61</v>
      </c>
      <c r="F179" s="60">
        <v>117.5</v>
      </c>
      <c r="G179" s="61"/>
      <c r="H179" s="61"/>
      <c r="I179" s="61"/>
      <c r="J179" s="61"/>
      <c r="K179" s="61">
        <f>TRUNC(G179 * (1 + 24.87 / 100), 2)</f>
        <v>0</v>
      </c>
      <c r="L179" s="61">
        <f>TRUNC(F179 * H179, 2)</f>
        <v>0</v>
      </c>
      <c r="M179" s="61">
        <f>TRUNC(F179 * I179, 2)</f>
        <v>0</v>
      </c>
      <c r="N179" s="61">
        <f>TRUNC(F179 * J179, 2)</f>
        <v>0</v>
      </c>
      <c r="O179" s="61">
        <f>TRUNC(F179 * K179, 2)</f>
        <v>0</v>
      </c>
      <c r="P179" s="62">
        <f t="shared" si="27"/>
        <v>0</v>
      </c>
    </row>
    <row r="180" spans="1:16" s="51" customFormat="1" x14ac:dyDescent="0.2">
      <c r="A180" s="53" t="s">
        <v>473</v>
      </c>
      <c r="B180" s="53"/>
      <c r="C180" s="53"/>
      <c r="D180" s="53" t="s">
        <v>474</v>
      </c>
      <c r="E180" s="53"/>
      <c r="F180" s="54"/>
      <c r="G180" s="53"/>
      <c r="H180" s="53"/>
      <c r="I180" s="53"/>
      <c r="J180" s="53"/>
      <c r="K180" s="53"/>
      <c r="L180" s="53"/>
      <c r="M180" s="53"/>
      <c r="N180" s="53"/>
      <c r="O180" s="55"/>
      <c r="P180" s="56">
        <f t="shared" si="27"/>
        <v>0</v>
      </c>
    </row>
    <row r="181" spans="1:16" s="51" customFormat="1" ht="25.5" x14ac:dyDescent="0.2">
      <c r="A181" s="57" t="s">
        <v>475</v>
      </c>
      <c r="B181" s="58" t="s">
        <v>476</v>
      </c>
      <c r="C181" s="57" t="s">
        <v>22</v>
      </c>
      <c r="D181" s="57" t="s">
        <v>477</v>
      </c>
      <c r="E181" s="59" t="s">
        <v>49</v>
      </c>
      <c r="F181" s="60">
        <v>1</v>
      </c>
      <c r="G181" s="61"/>
      <c r="H181" s="61"/>
      <c r="I181" s="61"/>
      <c r="J181" s="61"/>
      <c r="K181" s="61">
        <f>TRUNC(G181 * (1 + 24.87 / 100), 2)</f>
        <v>0</v>
      </c>
      <c r="L181" s="61">
        <f>TRUNC(F181 * H181, 2)</f>
        <v>0</v>
      </c>
      <c r="M181" s="61">
        <f>TRUNC(F181 * I181, 2)</f>
        <v>0</v>
      </c>
      <c r="N181" s="61">
        <f>TRUNC(F181 * J181, 2)</f>
        <v>0</v>
      </c>
      <c r="O181" s="61">
        <f>TRUNC(F181 * K181, 2)</f>
        <v>0</v>
      </c>
      <c r="P181" s="62">
        <f t="shared" si="27"/>
        <v>0</v>
      </c>
    </row>
    <row r="182" spans="1:16" s="51" customFormat="1" ht="38.25" x14ac:dyDescent="0.2">
      <c r="A182" s="57" t="s">
        <v>478</v>
      </c>
      <c r="B182" s="58" t="s">
        <v>479</v>
      </c>
      <c r="C182" s="57" t="s">
        <v>22</v>
      </c>
      <c r="D182" s="57" t="s">
        <v>480</v>
      </c>
      <c r="E182" s="59" t="s">
        <v>49</v>
      </c>
      <c r="F182" s="60">
        <v>1</v>
      </c>
      <c r="G182" s="61"/>
      <c r="H182" s="61"/>
      <c r="I182" s="61"/>
      <c r="J182" s="61"/>
      <c r="K182" s="61">
        <f>TRUNC(G182 * (1 + 24.87 / 100), 2)</f>
        <v>0</v>
      </c>
      <c r="L182" s="61">
        <f>TRUNC(F182 * H182, 2)</f>
        <v>0</v>
      </c>
      <c r="M182" s="61">
        <f>TRUNC(F182 * I182, 2)</f>
        <v>0</v>
      </c>
      <c r="N182" s="61">
        <f>TRUNC(F182 * J182, 2)</f>
        <v>0</v>
      </c>
      <c r="O182" s="61">
        <f>TRUNC(F182 * K182, 2)</f>
        <v>0</v>
      </c>
      <c r="P182" s="62">
        <f t="shared" si="27"/>
        <v>0</v>
      </c>
    </row>
    <row r="183" spans="1:16" s="51" customFormat="1" ht="38.25" x14ac:dyDescent="0.2">
      <c r="A183" s="57" t="s">
        <v>481</v>
      </c>
      <c r="B183" s="58" t="s">
        <v>482</v>
      </c>
      <c r="C183" s="57" t="s">
        <v>22</v>
      </c>
      <c r="D183" s="57" t="s">
        <v>483</v>
      </c>
      <c r="E183" s="59" t="s">
        <v>49</v>
      </c>
      <c r="F183" s="60">
        <v>17.5</v>
      </c>
      <c r="G183" s="61"/>
      <c r="H183" s="61"/>
      <c r="I183" s="61"/>
      <c r="J183" s="61"/>
      <c r="K183" s="61">
        <f>TRUNC(G183 * (1 + 24.87 / 100), 2)</f>
        <v>0</v>
      </c>
      <c r="L183" s="61">
        <f>TRUNC(F183 * H183, 2)</f>
        <v>0</v>
      </c>
      <c r="M183" s="61">
        <f>TRUNC(F183 * I183, 2)</f>
        <v>0</v>
      </c>
      <c r="N183" s="61">
        <f>TRUNC(F183 * J183, 2)</f>
        <v>0</v>
      </c>
      <c r="O183" s="61">
        <f>TRUNC(F183 * K183, 2)</f>
        <v>0</v>
      </c>
      <c r="P183" s="62">
        <f t="shared" si="27"/>
        <v>0</v>
      </c>
    </row>
    <row r="184" spans="1:16" s="51" customFormat="1" x14ac:dyDescent="0.2">
      <c r="A184" s="53" t="s">
        <v>484</v>
      </c>
      <c r="B184" s="53"/>
      <c r="C184" s="53"/>
      <c r="D184" s="53" t="s">
        <v>485</v>
      </c>
      <c r="E184" s="53"/>
      <c r="F184" s="54"/>
      <c r="G184" s="53"/>
      <c r="H184" s="53"/>
      <c r="I184" s="53"/>
      <c r="J184" s="53"/>
      <c r="K184" s="53"/>
      <c r="L184" s="53"/>
      <c r="M184" s="53"/>
      <c r="N184" s="53"/>
      <c r="O184" s="55"/>
      <c r="P184" s="56">
        <f t="shared" si="27"/>
        <v>0</v>
      </c>
    </row>
    <row r="185" spans="1:16" s="51" customFormat="1" ht="76.5" x14ac:dyDescent="0.2">
      <c r="A185" s="57" t="s">
        <v>486</v>
      </c>
      <c r="B185" s="58" t="s">
        <v>487</v>
      </c>
      <c r="C185" s="57" t="s">
        <v>17</v>
      </c>
      <c r="D185" s="57" t="s">
        <v>488</v>
      </c>
      <c r="E185" s="59" t="s">
        <v>61</v>
      </c>
      <c r="F185" s="60">
        <v>54</v>
      </c>
      <c r="G185" s="61"/>
      <c r="H185" s="61"/>
      <c r="I185" s="61"/>
      <c r="J185" s="61"/>
      <c r="K185" s="61">
        <f t="shared" ref="K185:K201" si="38">TRUNC(G185 * (1 + 24.87 / 100), 2)</f>
        <v>0</v>
      </c>
      <c r="L185" s="61">
        <f t="shared" ref="L185:L201" si="39">TRUNC(F185 * H185, 2)</f>
        <v>0</v>
      </c>
      <c r="M185" s="61">
        <f t="shared" ref="M185:M201" si="40">TRUNC(F185 * I185, 2)</f>
        <v>0</v>
      </c>
      <c r="N185" s="61">
        <f t="shared" ref="N185:N201" si="41">TRUNC(F185 * J185, 2)</f>
        <v>0</v>
      </c>
      <c r="O185" s="61">
        <f t="shared" ref="O185:O201" si="42">TRUNC(F185 * K185, 2)</f>
        <v>0</v>
      </c>
      <c r="P185" s="62">
        <f t="shared" si="27"/>
        <v>0</v>
      </c>
    </row>
    <row r="186" spans="1:16" s="51" customFormat="1" ht="76.5" x14ac:dyDescent="0.2">
      <c r="A186" s="57" t="s">
        <v>489</v>
      </c>
      <c r="B186" s="58" t="s">
        <v>490</v>
      </c>
      <c r="C186" s="57" t="s">
        <v>17</v>
      </c>
      <c r="D186" s="57" t="s">
        <v>491</v>
      </c>
      <c r="E186" s="59" t="s">
        <v>61</v>
      </c>
      <c r="F186" s="60">
        <v>168</v>
      </c>
      <c r="G186" s="61"/>
      <c r="H186" s="61"/>
      <c r="I186" s="61"/>
      <c r="J186" s="61"/>
      <c r="K186" s="61">
        <f t="shared" si="38"/>
        <v>0</v>
      </c>
      <c r="L186" s="61">
        <f t="shared" si="39"/>
        <v>0</v>
      </c>
      <c r="M186" s="61">
        <f t="shared" si="40"/>
        <v>0</v>
      </c>
      <c r="N186" s="61">
        <f t="shared" si="41"/>
        <v>0</v>
      </c>
      <c r="O186" s="61">
        <f t="shared" si="42"/>
        <v>0</v>
      </c>
      <c r="P186" s="62">
        <f t="shared" si="27"/>
        <v>0</v>
      </c>
    </row>
    <row r="187" spans="1:16" s="51" customFormat="1" ht="76.5" x14ac:dyDescent="0.2">
      <c r="A187" s="57" t="s">
        <v>492</v>
      </c>
      <c r="B187" s="58" t="s">
        <v>493</v>
      </c>
      <c r="C187" s="57" t="s">
        <v>17</v>
      </c>
      <c r="D187" s="57" t="s">
        <v>494</v>
      </c>
      <c r="E187" s="59" t="s">
        <v>61</v>
      </c>
      <c r="F187" s="60">
        <v>84</v>
      </c>
      <c r="G187" s="61"/>
      <c r="H187" s="61"/>
      <c r="I187" s="61"/>
      <c r="J187" s="61"/>
      <c r="K187" s="61">
        <f t="shared" si="38"/>
        <v>0</v>
      </c>
      <c r="L187" s="61">
        <f t="shared" si="39"/>
        <v>0</v>
      </c>
      <c r="M187" s="61">
        <f t="shared" si="40"/>
        <v>0</v>
      </c>
      <c r="N187" s="61">
        <f t="shared" si="41"/>
        <v>0</v>
      </c>
      <c r="O187" s="61">
        <f t="shared" si="42"/>
        <v>0</v>
      </c>
      <c r="P187" s="62">
        <f t="shared" si="27"/>
        <v>0</v>
      </c>
    </row>
    <row r="188" spans="1:16" s="51" customFormat="1" ht="63.75" x14ac:dyDescent="0.2">
      <c r="A188" s="57" t="s">
        <v>495</v>
      </c>
      <c r="B188" s="58" t="s">
        <v>496</v>
      </c>
      <c r="C188" s="57" t="s">
        <v>17</v>
      </c>
      <c r="D188" s="57" t="s">
        <v>497</v>
      </c>
      <c r="E188" s="59" t="s">
        <v>61</v>
      </c>
      <c r="F188" s="60">
        <v>42</v>
      </c>
      <c r="G188" s="61"/>
      <c r="H188" s="61"/>
      <c r="I188" s="61"/>
      <c r="J188" s="61"/>
      <c r="K188" s="61">
        <f t="shared" si="38"/>
        <v>0</v>
      </c>
      <c r="L188" s="61">
        <f t="shared" si="39"/>
        <v>0</v>
      </c>
      <c r="M188" s="61">
        <f t="shared" si="40"/>
        <v>0</v>
      </c>
      <c r="N188" s="61">
        <f t="shared" si="41"/>
        <v>0</v>
      </c>
      <c r="O188" s="61">
        <f t="shared" si="42"/>
        <v>0</v>
      </c>
      <c r="P188" s="62">
        <f t="shared" si="27"/>
        <v>0</v>
      </c>
    </row>
    <row r="189" spans="1:16" s="51" customFormat="1" ht="63.75" x14ac:dyDescent="0.2">
      <c r="A189" s="57" t="s">
        <v>498</v>
      </c>
      <c r="B189" s="58" t="s">
        <v>499</v>
      </c>
      <c r="C189" s="57" t="s">
        <v>17</v>
      </c>
      <c r="D189" s="57" t="s">
        <v>500</v>
      </c>
      <c r="E189" s="59" t="s">
        <v>61</v>
      </c>
      <c r="F189" s="60">
        <v>42</v>
      </c>
      <c r="G189" s="61"/>
      <c r="H189" s="61"/>
      <c r="I189" s="61"/>
      <c r="J189" s="61"/>
      <c r="K189" s="61">
        <f t="shared" si="38"/>
        <v>0</v>
      </c>
      <c r="L189" s="61">
        <f t="shared" si="39"/>
        <v>0</v>
      </c>
      <c r="M189" s="61">
        <f t="shared" si="40"/>
        <v>0</v>
      </c>
      <c r="N189" s="61">
        <f t="shared" si="41"/>
        <v>0</v>
      </c>
      <c r="O189" s="61">
        <f t="shared" si="42"/>
        <v>0</v>
      </c>
      <c r="P189" s="62">
        <f t="shared" si="27"/>
        <v>0</v>
      </c>
    </row>
    <row r="190" spans="1:16" s="51" customFormat="1" ht="63.75" x14ac:dyDescent="0.2">
      <c r="A190" s="57" t="s">
        <v>501</v>
      </c>
      <c r="B190" s="58" t="s">
        <v>502</v>
      </c>
      <c r="C190" s="57" t="s">
        <v>22</v>
      </c>
      <c r="D190" s="57" t="s">
        <v>503</v>
      </c>
      <c r="E190" s="59" t="s">
        <v>61</v>
      </c>
      <c r="F190" s="60">
        <v>6</v>
      </c>
      <c r="G190" s="61"/>
      <c r="H190" s="61"/>
      <c r="I190" s="61"/>
      <c r="J190" s="61"/>
      <c r="K190" s="61">
        <f t="shared" si="38"/>
        <v>0</v>
      </c>
      <c r="L190" s="61">
        <f t="shared" si="39"/>
        <v>0</v>
      </c>
      <c r="M190" s="61">
        <f t="shared" si="40"/>
        <v>0</v>
      </c>
      <c r="N190" s="61">
        <f t="shared" si="41"/>
        <v>0</v>
      </c>
      <c r="O190" s="61">
        <f t="shared" si="42"/>
        <v>0</v>
      </c>
      <c r="P190" s="62">
        <f t="shared" si="27"/>
        <v>0</v>
      </c>
    </row>
    <row r="191" spans="1:16" s="51" customFormat="1" ht="63.75" x14ac:dyDescent="0.2">
      <c r="A191" s="57" t="s">
        <v>504</v>
      </c>
      <c r="B191" s="58" t="s">
        <v>505</v>
      </c>
      <c r="C191" s="57" t="s">
        <v>22</v>
      </c>
      <c r="D191" s="57" t="s">
        <v>506</v>
      </c>
      <c r="E191" s="59" t="s">
        <v>61</v>
      </c>
      <c r="F191" s="60">
        <v>36</v>
      </c>
      <c r="G191" s="61"/>
      <c r="H191" s="61"/>
      <c r="I191" s="61"/>
      <c r="J191" s="61"/>
      <c r="K191" s="61">
        <f t="shared" si="38"/>
        <v>0</v>
      </c>
      <c r="L191" s="61">
        <f t="shared" si="39"/>
        <v>0</v>
      </c>
      <c r="M191" s="61">
        <f t="shared" si="40"/>
        <v>0</v>
      </c>
      <c r="N191" s="61">
        <f t="shared" si="41"/>
        <v>0</v>
      </c>
      <c r="O191" s="61">
        <f t="shared" si="42"/>
        <v>0</v>
      </c>
      <c r="P191" s="62">
        <f t="shared" si="27"/>
        <v>0</v>
      </c>
    </row>
    <row r="192" spans="1:16" s="51" customFormat="1" ht="63.75" x14ac:dyDescent="0.2">
      <c r="A192" s="57" t="s">
        <v>507</v>
      </c>
      <c r="B192" s="58" t="s">
        <v>508</v>
      </c>
      <c r="C192" s="57" t="s">
        <v>22</v>
      </c>
      <c r="D192" s="57" t="s">
        <v>509</v>
      </c>
      <c r="E192" s="59" t="s">
        <v>61</v>
      </c>
      <c r="F192" s="60">
        <v>42</v>
      </c>
      <c r="G192" s="61"/>
      <c r="H192" s="61"/>
      <c r="I192" s="61"/>
      <c r="J192" s="61"/>
      <c r="K192" s="61">
        <f t="shared" si="38"/>
        <v>0</v>
      </c>
      <c r="L192" s="61">
        <f t="shared" si="39"/>
        <v>0</v>
      </c>
      <c r="M192" s="61">
        <f t="shared" si="40"/>
        <v>0</v>
      </c>
      <c r="N192" s="61">
        <f t="shared" si="41"/>
        <v>0</v>
      </c>
      <c r="O192" s="61">
        <f t="shared" si="42"/>
        <v>0</v>
      </c>
      <c r="P192" s="62">
        <f t="shared" si="27"/>
        <v>0</v>
      </c>
    </row>
    <row r="193" spans="1:16" s="51" customFormat="1" ht="51" x14ac:dyDescent="0.2">
      <c r="A193" s="57" t="s">
        <v>510</v>
      </c>
      <c r="B193" s="58" t="s">
        <v>511</v>
      </c>
      <c r="C193" s="57" t="s">
        <v>17</v>
      </c>
      <c r="D193" s="57" t="s">
        <v>512</v>
      </c>
      <c r="E193" s="59" t="s">
        <v>49</v>
      </c>
      <c r="F193" s="60">
        <v>6</v>
      </c>
      <c r="G193" s="61"/>
      <c r="H193" s="61"/>
      <c r="I193" s="61"/>
      <c r="J193" s="61"/>
      <c r="K193" s="61">
        <f t="shared" si="38"/>
        <v>0</v>
      </c>
      <c r="L193" s="61">
        <f t="shared" si="39"/>
        <v>0</v>
      </c>
      <c r="M193" s="61">
        <f t="shared" si="40"/>
        <v>0</v>
      </c>
      <c r="N193" s="61">
        <f t="shared" si="41"/>
        <v>0</v>
      </c>
      <c r="O193" s="61">
        <f t="shared" si="42"/>
        <v>0</v>
      </c>
      <c r="P193" s="62">
        <f t="shared" si="27"/>
        <v>0</v>
      </c>
    </row>
    <row r="194" spans="1:16" s="51" customFormat="1" ht="51" x14ac:dyDescent="0.2">
      <c r="A194" s="57" t="s">
        <v>513</v>
      </c>
      <c r="B194" s="58" t="s">
        <v>514</v>
      </c>
      <c r="C194" s="57" t="s">
        <v>22</v>
      </c>
      <c r="D194" s="57" t="s">
        <v>515</v>
      </c>
      <c r="E194" s="59" t="s">
        <v>49</v>
      </c>
      <c r="F194" s="60">
        <v>11</v>
      </c>
      <c r="G194" s="61"/>
      <c r="H194" s="61"/>
      <c r="I194" s="61"/>
      <c r="J194" s="61"/>
      <c r="K194" s="61">
        <f t="shared" si="38"/>
        <v>0</v>
      </c>
      <c r="L194" s="61">
        <f t="shared" si="39"/>
        <v>0</v>
      </c>
      <c r="M194" s="61">
        <f t="shared" si="40"/>
        <v>0</v>
      </c>
      <c r="N194" s="61">
        <f t="shared" si="41"/>
        <v>0</v>
      </c>
      <c r="O194" s="61">
        <f t="shared" si="42"/>
        <v>0</v>
      </c>
      <c r="P194" s="62">
        <f t="shared" si="27"/>
        <v>0</v>
      </c>
    </row>
    <row r="195" spans="1:16" s="51" customFormat="1" ht="51" x14ac:dyDescent="0.2">
      <c r="A195" s="57" t="s">
        <v>516</v>
      </c>
      <c r="B195" s="58" t="s">
        <v>517</v>
      </c>
      <c r="C195" s="57" t="s">
        <v>22</v>
      </c>
      <c r="D195" s="57" t="s">
        <v>518</v>
      </c>
      <c r="E195" s="59" t="s">
        <v>49</v>
      </c>
      <c r="F195" s="60">
        <v>8</v>
      </c>
      <c r="G195" s="61"/>
      <c r="H195" s="61"/>
      <c r="I195" s="61"/>
      <c r="J195" s="61"/>
      <c r="K195" s="61">
        <f t="shared" si="38"/>
        <v>0</v>
      </c>
      <c r="L195" s="61">
        <f t="shared" si="39"/>
        <v>0</v>
      </c>
      <c r="M195" s="61">
        <f t="shared" si="40"/>
        <v>0</v>
      </c>
      <c r="N195" s="61">
        <f t="shared" si="41"/>
        <v>0</v>
      </c>
      <c r="O195" s="61">
        <f t="shared" si="42"/>
        <v>0</v>
      </c>
      <c r="P195" s="62">
        <f t="shared" si="27"/>
        <v>0</v>
      </c>
    </row>
    <row r="196" spans="1:16" s="51" customFormat="1" ht="51" x14ac:dyDescent="0.2">
      <c r="A196" s="57" t="s">
        <v>519</v>
      </c>
      <c r="B196" s="58" t="s">
        <v>520</v>
      </c>
      <c r="C196" s="57" t="s">
        <v>17</v>
      </c>
      <c r="D196" s="57" t="s">
        <v>521</v>
      </c>
      <c r="E196" s="59" t="s">
        <v>49</v>
      </c>
      <c r="F196" s="60">
        <v>2</v>
      </c>
      <c r="G196" s="61"/>
      <c r="H196" s="61"/>
      <c r="I196" s="61"/>
      <c r="J196" s="61"/>
      <c r="K196" s="61">
        <f t="shared" si="38"/>
        <v>0</v>
      </c>
      <c r="L196" s="61">
        <f t="shared" si="39"/>
        <v>0</v>
      </c>
      <c r="M196" s="61">
        <f t="shared" si="40"/>
        <v>0</v>
      </c>
      <c r="N196" s="61">
        <f t="shared" si="41"/>
        <v>0</v>
      </c>
      <c r="O196" s="61">
        <f t="shared" si="42"/>
        <v>0</v>
      </c>
      <c r="P196" s="62">
        <f t="shared" si="27"/>
        <v>0</v>
      </c>
    </row>
    <row r="197" spans="1:16" s="51" customFormat="1" ht="51" x14ac:dyDescent="0.2">
      <c r="A197" s="57" t="s">
        <v>522</v>
      </c>
      <c r="B197" s="58" t="s">
        <v>523</v>
      </c>
      <c r="C197" s="57" t="s">
        <v>17</v>
      </c>
      <c r="D197" s="57" t="s">
        <v>524</v>
      </c>
      <c r="E197" s="59" t="s">
        <v>49</v>
      </c>
      <c r="F197" s="60">
        <v>2</v>
      </c>
      <c r="G197" s="61"/>
      <c r="H197" s="61"/>
      <c r="I197" s="61"/>
      <c r="J197" s="61"/>
      <c r="K197" s="61">
        <f t="shared" si="38"/>
        <v>0</v>
      </c>
      <c r="L197" s="61">
        <f t="shared" si="39"/>
        <v>0</v>
      </c>
      <c r="M197" s="61">
        <f t="shared" si="40"/>
        <v>0</v>
      </c>
      <c r="N197" s="61">
        <f t="shared" si="41"/>
        <v>0</v>
      </c>
      <c r="O197" s="61">
        <f t="shared" si="42"/>
        <v>0</v>
      </c>
      <c r="P197" s="62">
        <f t="shared" si="27"/>
        <v>0</v>
      </c>
    </row>
    <row r="198" spans="1:16" s="51" customFormat="1" ht="63.75" x14ac:dyDescent="0.2">
      <c r="A198" s="57" t="s">
        <v>525</v>
      </c>
      <c r="B198" s="58" t="s">
        <v>526</v>
      </c>
      <c r="C198" s="57" t="s">
        <v>17</v>
      </c>
      <c r="D198" s="57" t="s">
        <v>527</v>
      </c>
      <c r="E198" s="59" t="s">
        <v>49</v>
      </c>
      <c r="F198" s="60">
        <v>1</v>
      </c>
      <c r="G198" s="61"/>
      <c r="H198" s="61"/>
      <c r="I198" s="61"/>
      <c r="J198" s="61"/>
      <c r="K198" s="61">
        <f t="shared" si="38"/>
        <v>0</v>
      </c>
      <c r="L198" s="61">
        <f t="shared" si="39"/>
        <v>0</v>
      </c>
      <c r="M198" s="61">
        <f t="shared" si="40"/>
        <v>0</v>
      </c>
      <c r="N198" s="61">
        <f t="shared" si="41"/>
        <v>0</v>
      </c>
      <c r="O198" s="61">
        <f t="shared" si="42"/>
        <v>0</v>
      </c>
      <c r="P198" s="62">
        <f t="shared" si="27"/>
        <v>0</v>
      </c>
    </row>
    <row r="199" spans="1:16" s="51" customFormat="1" ht="38.25" x14ac:dyDescent="0.2">
      <c r="A199" s="57" t="s">
        <v>528</v>
      </c>
      <c r="B199" s="58" t="s">
        <v>529</v>
      </c>
      <c r="C199" s="57" t="s">
        <v>17</v>
      </c>
      <c r="D199" s="57" t="s">
        <v>530</v>
      </c>
      <c r="E199" s="59" t="s">
        <v>61</v>
      </c>
      <c r="F199" s="60">
        <v>0.28000000000000003</v>
      </c>
      <c r="G199" s="61"/>
      <c r="H199" s="61"/>
      <c r="I199" s="61"/>
      <c r="J199" s="61"/>
      <c r="K199" s="61">
        <f t="shared" si="38"/>
        <v>0</v>
      </c>
      <c r="L199" s="61">
        <f t="shared" si="39"/>
        <v>0</v>
      </c>
      <c r="M199" s="61">
        <f t="shared" si="40"/>
        <v>0</v>
      </c>
      <c r="N199" s="61">
        <f t="shared" si="41"/>
        <v>0</v>
      </c>
      <c r="O199" s="61">
        <f t="shared" si="42"/>
        <v>0</v>
      </c>
      <c r="P199" s="62">
        <f t="shared" si="27"/>
        <v>0</v>
      </c>
    </row>
    <row r="200" spans="1:16" s="51" customFormat="1" ht="63.75" x14ac:dyDescent="0.2">
      <c r="A200" s="57" t="s">
        <v>531</v>
      </c>
      <c r="B200" s="58" t="s">
        <v>532</v>
      </c>
      <c r="C200" s="57" t="s">
        <v>22</v>
      </c>
      <c r="D200" s="57" t="s">
        <v>533</v>
      </c>
      <c r="E200" s="59" t="s">
        <v>49</v>
      </c>
      <c r="F200" s="60">
        <v>1</v>
      </c>
      <c r="G200" s="61"/>
      <c r="H200" s="61"/>
      <c r="I200" s="61"/>
      <c r="J200" s="61"/>
      <c r="K200" s="61">
        <f t="shared" si="38"/>
        <v>0</v>
      </c>
      <c r="L200" s="61">
        <f t="shared" si="39"/>
        <v>0</v>
      </c>
      <c r="M200" s="61">
        <f t="shared" si="40"/>
        <v>0</v>
      </c>
      <c r="N200" s="61">
        <f t="shared" si="41"/>
        <v>0</v>
      </c>
      <c r="O200" s="61">
        <f t="shared" si="42"/>
        <v>0</v>
      </c>
      <c r="P200" s="62">
        <f t="shared" si="27"/>
        <v>0</v>
      </c>
    </row>
    <row r="201" spans="1:16" s="51" customFormat="1" ht="38.25" x14ac:dyDescent="0.2">
      <c r="A201" s="57" t="s">
        <v>534</v>
      </c>
      <c r="B201" s="58" t="s">
        <v>535</v>
      </c>
      <c r="C201" s="57" t="s">
        <v>22</v>
      </c>
      <c r="D201" s="57" t="s">
        <v>536</v>
      </c>
      <c r="E201" s="59" t="s">
        <v>49</v>
      </c>
      <c r="F201" s="60">
        <v>2</v>
      </c>
      <c r="G201" s="61"/>
      <c r="H201" s="61"/>
      <c r="I201" s="61"/>
      <c r="J201" s="61"/>
      <c r="K201" s="61">
        <f t="shared" si="38"/>
        <v>0</v>
      </c>
      <c r="L201" s="61">
        <f t="shared" si="39"/>
        <v>0</v>
      </c>
      <c r="M201" s="61">
        <f t="shared" si="40"/>
        <v>0</v>
      </c>
      <c r="N201" s="61">
        <f t="shared" si="41"/>
        <v>0</v>
      </c>
      <c r="O201" s="61">
        <f t="shared" si="42"/>
        <v>0</v>
      </c>
      <c r="P201" s="62">
        <f t="shared" si="27"/>
        <v>0</v>
      </c>
    </row>
    <row r="202" spans="1:16" s="51" customFormat="1" x14ac:dyDescent="0.2">
      <c r="A202" s="53" t="s">
        <v>537</v>
      </c>
      <c r="B202" s="53"/>
      <c r="C202" s="53"/>
      <c r="D202" s="53" t="s">
        <v>538</v>
      </c>
      <c r="E202" s="53"/>
      <c r="F202" s="54"/>
      <c r="G202" s="53"/>
      <c r="H202" s="53"/>
      <c r="I202" s="53"/>
      <c r="J202" s="53"/>
      <c r="K202" s="53"/>
      <c r="L202" s="53"/>
      <c r="M202" s="53"/>
      <c r="N202" s="53"/>
      <c r="O202" s="55"/>
      <c r="P202" s="56">
        <f t="shared" ref="P202:P265" si="43">O202 / 1433766.38</f>
        <v>0</v>
      </c>
    </row>
    <row r="203" spans="1:16" s="51" customFormat="1" x14ac:dyDescent="0.2">
      <c r="A203" s="53" t="s">
        <v>539</v>
      </c>
      <c r="B203" s="53"/>
      <c r="C203" s="53"/>
      <c r="D203" s="53" t="s">
        <v>540</v>
      </c>
      <c r="E203" s="53"/>
      <c r="F203" s="54"/>
      <c r="G203" s="53"/>
      <c r="H203" s="53"/>
      <c r="I203" s="53"/>
      <c r="J203" s="53"/>
      <c r="K203" s="53"/>
      <c r="L203" s="53"/>
      <c r="M203" s="53"/>
      <c r="N203" s="53"/>
      <c r="O203" s="55"/>
      <c r="P203" s="56">
        <f t="shared" si="43"/>
        <v>0</v>
      </c>
    </row>
    <row r="204" spans="1:16" s="51" customFormat="1" ht="38.25" x14ac:dyDescent="0.2">
      <c r="A204" s="57" t="s">
        <v>541</v>
      </c>
      <c r="B204" s="58" t="s">
        <v>542</v>
      </c>
      <c r="C204" s="57" t="s">
        <v>17</v>
      </c>
      <c r="D204" s="57" t="s">
        <v>543</v>
      </c>
      <c r="E204" s="59" t="s">
        <v>49</v>
      </c>
      <c r="F204" s="60">
        <v>159</v>
      </c>
      <c r="G204" s="61"/>
      <c r="H204" s="61"/>
      <c r="I204" s="61"/>
      <c r="J204" s="61"/>
      <c r="K204" s="61">
        <f t="shared" ref="K204:K238" si="44">TRUNC(G204 * (1 + 24.87 / 100), 2)</f>
        <v>0</v>
      </c>
      <c r="L204" s="61">
        <f t="shared" ref="L204:L238" si="45">TRUNC(F204 * H204, 2)</f>
        <v>0</v>
      </c>
      <c r="M204" s="61">
        <f t="shared" ref="M204:M238" si="46">TRUNC(F204 * I204, 2)</f>
        <v>0</v>
      </c>
      <c r="N204" s="61">
        <f t="shared" ref="N204:N238" si="47">TRUNC(F204 * J204, 2)</f>
        <v>0</v>
      </c>
      <c r="O204" s="61">
        <f t="shared" ref="O204:O238" si="48">TRUNC(F204 * K204, 2)</f>
        <v>0</v>
      </c>
      <c r="P204" s="62">
        <f t="shared" si="43"/>
        <v>0</v>
      </c>
    </row>
    <row r="205" spans="1:16" s="51" customFormat="1" ht="38.25" x14ac:dyDescent="0.2">
      <c r="A205" s="57" t="s">
        <v>544</v>
      </c>
      <c r="B205" s="58" t="s">
        <v>545</v>
      </c>
      <c r="C205" s="57" t="s">
        <v>17</v>
      </c>
      <c r="D205" s="57" t="s">
        <v>546</v>
      </c>
      <c r="E205" s="59" t="s">
        <v>49</v>
      </c>
      <c r="F205" s="60">
        <v>72</v>
      </c>
      <c r="G205" s="61"/>
      <c r="H205" s="61"/>
      <c r="I205" s="61"/>
      <c r="J205" s="61"/>
      <c r="K205" s="61">
        <f t="shared" si="44"/>
        <v>0</v>
      </c>
      <c r="L205" s="61">
        <f t="shared" si="45"/>
        <v>0</v>
      </c>
      <c r="M205" s="61">
        <f t="shared" si="46"/>
        <v>0</v>
      </c>
      <c r="N205" s="61">
        <f t="shared" si="47"/>
        <v>0</v>
      </c>
      <c r="O205" s="61">
        <f t="shared" si="48"/>
        <v>0</v>
      </c>
      <c r="P205" s="62">
        <f t="shared" si="43"/>
        <v>0</v>
      </c>
    </row>
    <row r="206" spans="1:16" s="51" customFormat="1" ht="51" x14ac:dyDescent="0.2">
      <c r="A206" s="57" t="s">
        <v>547</v>
      </c>
      <c r="B206" s="58" t="s">
        <v>548</v>
      </c>
      <c r="C206" s="57" t="s">
        <v>17</v>
      </c>
      <c r="D206" s="57" t="s">
        <v>549</v>
      </c>
      <c r="E206" s="59" t="s">
        <v>61</v>
      </c>
      <c r="F206" s="60">
        <v>100</v>
      </c>
      <c r="G206" s="61"/>
      <c r="H206" s="61"/>
      <c r="I206" s="61"/>
      <c r="J206" s="61"/>
      <c r="K206" s="61">
        <f t="shared" si="44"/>
        <v>0</v>
      </c>
      <c r="L206" s="61">
        <f t="shared" si="45"/>
        <v>0</v>
      </c>
      <c r="M206" s="61">
        <f t="shared" si="46"/>
        <v>0</v>
      </c>
      <c r="N206" s="61">
        <f t="shared" si="47"/>
        <v>0</v>
      </c>
      <c r="O206" s="61">
        <f t="shared" si="48"/>
        <v>0</v>
      </c>
      <c r="P206" s="62">
        <f t="shared" si="43"/>
        <v>0</v>
      </c>
    </row>
    <row r="207" spans="1:16" s="51" customFormat="1" ht="51" x14ac:dyDescent="0.2">
      <c r="A207" s="57" t="s">
        <v>550</v>
      </c>
      <c r="B207" s="58" t="s">
        <v>551</v>
      </c>
      <c r="C207" s="57" t="s">
        <v>17</v>
      </c>
      <c r="D207" s="57" t="s">
        <v>552</v>
      </c>
      <c r="E207" s="59" t="s">
        <v>61</v>
      </c>
      <c r="F207" s="60">
        <v>30</v>
      </c>
      <c r="G207" s="61"/>
      <c r="H207" s="61"/>
      <c r="I207" s="61"/>
      <c r="J207" s="61"/>
      <c r="K207" s="61">
        <f t="shared" si="44"/>
        <v>0</v>
      </c>
      <c r="L207" s="61">
        <f t="shared" si="45"/>
        <v>0</v>
      </c>
      <c r="M207" s="61">
        <f t="shared" si="46"/>
        <v>0</v>
      </c>
      <c r="N207" s="61">
        <f t="shared" si="47"/>
        <v>0</v>
      </c>
      <c r="O207" s="61">
        <f t="shared" si="48"/>
        <v>0</v>
      </c>
      <c r="P207" s="62">
        <f t="shared" si="43"/>
        <v>0</v>
      </c>
    </row>
    <row r="208" spans="1:16" s="51" customFormat="1" ht="51" x14ac:dyDescent="0.2">
      <c r="A208" s="57" t="s">
        <v>553</v>
      </c>
      <c r="B208" s="58" t="s">
        <v>554</v>
      </c>
      <c r="C208" s="57" t="s">
        <v>17</v>
      </c>
      <c r="D208" s="57" t="s">
        <v>555</v>
      </c>
      <c r="E208" s="59" t="s">
        <v>61</v>
      </c>
      <c r="F208" s="60">
        <v>590</v>
      </c>
      <c r="G208" s="61"/>
      <c r="H208" s="61"/>
      <c r="I208" s="61"/>
      <c r="J208" s="61"/>
      <c r="K208" s="61">
        <f t="shared" si="44"/>
        <v>0</v>
      </c>
      <c r="L208" s="61">
        <f t="shared" si="45"/>
        <v>0</v>
      </c>
      <c r="M208" s="61">
        <f t="shared" si="46"/>
        <v>0</v>
      </c>
      <c r="N208" s="61">
        <f t="shared" si="47"/>
        <v>0</v>
      </c>
      <c r="O208" s="61">
        <f t="shared" si="48"/>
        <v>0</v>
      </c>
      <c r="P208" s="62">
        <f t="shared" si="43"/>
        <v>0</v>
      </c>
    </row>
    <row r="209" spans="1:16" s="51" customFormat="1" ht="51" x14ac:dyDescent="0.2">
      <c r="A209" s="57" t="s">
        <v>556</v>
      </c>
      <c r="B209" s="58" t="s">
        <v>557</v>
      </c>
      <c r="C209" s="57" t="s">
        <v>17</v>
      </c>
      <c r="D209" s="57" t="s">
        <v>558</v>
      </c>
      <c r="E209" s="59" t="s">
        <v>61</v>
      </c>
      <c r="F209" s="60">
        <v>262</v>
      </c>
      <c r="G209" s="61"/>
      <c r="H209" s="61"/>
      <c r="I209" s="61"/>
      <c r="J209" s="61"/>
      <c r="K209" s="61">
        <f t="shared" si="44"/>
        <v>0</v>
      </c>
      <c r="L209" s="61">
        <f t="shared" si="45"/>
        <v>0</v>
      </c>
      <c r="M209" s="61">
        <f t="shared" si="46"/>
        <v>0</v>
      </c>
      <c r="N209" s="61">
        <f t="shared" si="47"/>
        <v>0</v>
      </c>
      <c r="O209" s="61">
        <f t="shared" si="48"/>
        <v>0</v>
      </c>
      <c r="P209" s="62">
        <f t="shared" si="43"/>
        <v>0</v>
      </c>
    </row>
    <row r="210" spans="1:16" s="51" customFormat="1" ht="25.5" x14ac:dyDescent="0.2">
      <c r="A210" s="57" t="s">
        <v>559</v>
      </c>
      <c r="B210" s="58" t="s">
        <v>560</v>
      </c>
      <c r="C210" s="57" t="s">
        <v>17</v>
      </c>
      <c r="D210" s="57" t="s">
        <v>561</v>
      </c>
      <c r="E210" s="59" t="s">
        <v>69</v>
      </c>
      <c r="F210" s="60">
        <v>35</v>
      </c>
      <c r="G210" s="61"/>
      <c r="H210" s="61"/>
      <c r="I210" s="61"/>
      <c r="J210" s="61"/>
      <c r="K210" s="61">
        <f t="shared" si="44"/>
        <v>0</v>
      </c>
      <c r="L210" s="61">
        <f t="shared" si="45"/>
        <v>0</v>
      </c>
      <c r="M210" s="61">
        <f t="shared" si="46"/>
        <v>0</v>
      </c>
      <c r="N210" s="61">
        <f t="shared" si="47"/>
        <v>0</v>
      </c>
      <c r="O210" s="61">
        <f t="shared" si="48"/>
        <v>0</v>
      </c>
      <c r="P210" s="62">
        <f t="shared" si="43"/>
        <v>0</v>
      </c>
    </row>
    <row r="211" spans="1:16" s="51" customFormat="1" ht="25.5" x14ac:dyDescent="0.2">
      <c r="A211" s="57" t="s">
        <v>562</v>
      </c>
      <c r="B211" s="58" t="s">
        <v>71</v>
      </c>
      <c r="C211" s="57" t="s">
        <v>17</v>
      </c>
      <c r="D211" s="57" t="s">
        <v>72</v>
      </c>
      <c r="E211" s="59" t="s">
        <v>69</v>
      </c>
      <c r="F211" s="60">
        <v>35</v>
      </c>
      <c r="G211" s="61"/>
      <c r="H211" s="61"/>
      <c r="I211" s="61"/>
      <c r="J211" s="61"/>
      <c r="K211" s="61">
        <f t="shared" si="44"/>
        <v>0</v>
      </c>
      <c r="L211" s="61">
        <f t="shared" si="45"/>
        <v>0</v>
      </c>
      <c r="M211" s="61">
        <f t="shared" si="46"/>
        <v>0</v>
      </c>
      <c r="N211" s="61">
        <f t="shared" si="47"/>
        <v>0</v>
      </c>
      <c r="O211" s="61">
        <f t="shared" si="48"/>
        <v>0</v>
      </c>
      <c r="P211" s="62">
        <f t="shared" si="43"/>
        <v>0</v>
      </c>
    </row>
    <row r="212" spans="1:16" s="51" customFormat="1" ht="51" x14ac:dyDescent="0.2">
      <c r="A212" s="57" t="s">
        <v>563</v>
      </c>
      <c r="B212" s="58" t="s">
        <v>564</v>
      </c>
      <c r="C212" s="57" t="s">
        <v>17</v>
      </c>
      <c r="D212" s="57" t="s">
        <v>565</v>
      </c>
      <c r="E212" s="59" t="s">
        <v>49</v>
      </c>
      <c r="F212" s="60">
        <v>4</v>
      </c>
      <c r="G212" s="61"/>
      <c r="H212" s="61"/>
      <c r="I212" s="61"/>
      <c r="J212" s="61"/>
      <c r="K212" s="61">
        <f t="shared" si="44"/>
        <v>0</v>
      </c>
      <c r="L212" s="61">
        <f t="shared" si="45"/>
        <v>0</v>
      </c>
      <c r="M212" s="61">
        <f t="shared" si="46"/>
        <v>0</v>
      </c>
      <c r="N212" s="61">
        <f t="shared" si="47"/>
        <v>0</v>
      </c>
      <c r="O212" s="61">
        <f t="shared" si="48"/>
        <v>0</v>
      </c>
      <c r="P212" s="62">
        <f t="shared" si="43"/>
        <v>0</v>
      </c>
    </row>
    <row r="213" spans="1:16" s="51" customFormat="1" ht="38.25" x14ac:dyDescent="0.2">
      <c r="A213" s="57" t="s">
        <v>566</v>
      </c>
      <c r="B213" s="58" t="s">
        <v>567</v>
      </c>
      <c r="C213" s="57" t="s">
        <v>17</v>
      </c>
      <c r="D213" s="57" t="s">
        <v>568</v>
      </c>
      <c r="E213" s="59" t="s">
        <v>61</v>
      </c>
      <c r="F213" s="60">
        <v>234</v>
      </c>
      <c r="G213" s="61"/>
      <c r="H213" s="61"/>
      <c r="I213" s="61"/>
      <c r="J213" s="61"/>
      <c r="K213" s="61">
        <f t="shared" si="44"/>
        <v>0</v>
      </c>
      <c r="L213" s="61">
        <f t="shared" si="45"/>
        <v>0</v>
      </c>
      <c r="M213" s="61">
        <f t="shared" si="46"/>
        <v>0</v>
      </c>
      <c r="N213" s="61">
        <f t="shared" si="47"/>
        <v>0</v>
      </c>
      <c r="O213" s="61">
        <f t="shared" si="48"/>
        <v>0</v>
      </c>
      <c r="P213" s="62">
        <f t="shared" si="43"/>
        <v>0</v>
      </c>
    </row>
    <row r="214" spans="1:16" s="51" customFormat="1" ht="38.25" x14ac:dyDescent="0.2">
      <c r="A214" s="57" t="s">
        <v>569</v>
      </c>
      <c r="B214" s="58" t="s">
        <v>570</v>
      </c>
      <c r="C214" s="57" t="s">
        <v>17</v>
      </c>
      <c r="D214" s="57" t="s">
        <v>571</v>
      </c>
      <c r="E214" s="59" t="s">
        <v>61</v>
      </c>
      <c r="F214" s="60">
        <v>150</v>
      </c>
      <c r="G214" s="61"/>
      <c r="H214" s="61"/>
      <c r="I214" s="61"/>
      <c r="J214" s="61"/>
      <c r="K214" s="61">
        <f t="shared" si="44"/>
        <v>0</v>
      </c>
      <c r="L214" s="61">
        <f t="shared" si="45"/>
        <v>0</v>
      </c>
      <c r="M214" s="61">
        <f t="shared" si="46"/>
        <v>0</v>
      </c>
      <c r="N214" s="61">
        <f t="shared" si="47"/>
        <v>0</v>
      </c>
      <c r="O214" s="61">
        <f t="shared" si="48"/>
        <v>0</v>
      </c>
      <c r="P214" s="62">
        <f t="shared" si="43"/>
        <v>0</v>
      </c>
    </row>
    <row r="215" spans="1:16" s="51" customFormat="1" ht="38.25" x14ac:dyDescent="0.2">
      <c r="A215" s="57" t="s">
        <v>572</v>
      </c>
      <c r="B215" s="58" t="s">
        <v>573</v>
      </c>
      <c r="C215" s="57" t="s">
        <v>17</v>
      </c>
      <c r="D215" s="57" t="s">
        <v>574</v>
      </c>
      <c r="E215" s="59" t="s">
        <v>61</v>
      </c>
      <c r="F215" s="60">
        <v>180</v>
      </c>
      <c r="G215" s="61"/>
      <c r="H215" s="61"/>
      <c r="I215" s="61"/>
      <c r="J215" s="61"/>
      <c r="K215" s="61">
        <f t="shared" si="44"/>
        <v>0</v>
      </c>
      <c r="L215" s="61">
        <f t="shared" si="45"/>
        <v>0</v>
      </c>
      <c r="M215" s="61">
        <f t="shared" si="46"/>
        <v>0</v>
      </c>
      <c r="N215" s="61">
        <f t="shared" si="47"/>
        <v>0</v>
      </c>
      <c r="O215" s="61">
        <f t="shared" si="48"/>
        <v>0</v>
      </c>
      <c r="P215" s="62">
        <f t="shared" si="43"/>
        <v>0</v>
      </c>
    </row>
    <row r="216" spans="1:16" s="51" customFormat="1" ht="38.25" x14ac:dyDescent="0.2">
      <c r="A216" s="57" t="s">
        <v>575</v>
      </c>
      <c r="B216" s="58" t="s">
        <v>576</v>
      </c>
      <c r="C216" s="57" t="s">
        <v>17</v>
      </c>
      <c r="D216" s="57" t="s">
        <v>577</v>
      </c>
      <c r="E216" s="59" t="s">
        <v>61</v>
      </c>
      <c r="F216" s="60">
        <v>15</v>
      </c>
      <c r="G216" s="61"/>
      <c r="H216" s="61"/>
      <c r="I216" s="61"/>
      <c r="J216" s="61"/>
      <c r="K216" s="61">
        <f t="shared" si="44"/>
        <v>0</v>
      </c>
      <c r="L216" s="61">
        <f t="shared" si="45"/>
        <v>0</v>
      </c>
      <c r="M216" s="61">
        <f t="shared" si="46"/>
        <v>0</v>
      </c>
      <c r="N216" s="61">
        <f t="shared" si="47"/>
        <v>0</v>
      </c>
      <c r="O216" s="61">
        <f t="shared" si="48"/>
        <v>0</v>
      </c>
      <c r="P216" s="62">
        <f t="shared" si="43"/>
        <v>0</v>
      </c>
    </row>
    <row r="217" spans="1:16" s="51" customFormat="1" ht="38.25" x14ac:dyDescent="0.2">
      <c r="A217" s="57" t="s">
        <v>578</v>
      </c>
      <c r="B217" s="58" t="s">
        <v>579</v>
      </c>
      <c r="C217" s="57" t="s">
        <v>17</v>
      </c>
      <c r="D217" s="57" t="s">
        <v>580</v>
      </c>
      <c r="E217" s="59" t="s">
        <v>61</v>
      </c>
      <c r="F217" s="60">
        <v>58</v>
      </c>
      <c r="G217" s="61"/>
      <c r="H217" s="61"/>
      <c r="I217" s="61"/>
      <c r="J217" s="61"/>
      <c r="K217" s="61">
        <f t="shared" si="44"/>
        <v>0</v>
      </c>
      <c r="L217" s="61">
        <f t="shared" si="45"/>
        <v>0</v>
      </c>
      <c r="M217" s="61">
        <f t="shared" si="46"/>
        <v>0</v>
      </c>
      <c r="N217" s="61">
        <f t="shared" si="47"/>
        <v>0</v>
      </c>
      <c r="O217" s="61">
        <f t="shared" si="48"/>
        <v>0</v>
      </c>
      <c r="P217" s="62">
        <f t="shared" si="43"/>
        <v>0</v>
      </c>
    </row>
    <row r="218" spans="1:16" s="51" customFormat="1" ht="38.25" x14ac:dyDescent="0.2">
      <c r="A218" s="57" t="s">
        <v>581</v>
      </c>
      <c r="B218" s="58" t="s">
        <v>582</v>
      </c>
      <c r="C218" s="57" t="s">
        <v>17</v>
      </c>
      <c r="D218" s="57" t="s">
        <v>583</v>
      </c>
      <c r="E218" s="59" t="s">
        <v>61</v>
      </c>
      <c r="F218" s="60">
        <v>3320</v>
      </c>
      <c r="G218" s="61"/>
      <c r="H218" s="61"/>
      <c r="I218" s="61"/>
      <c r="J218" s="61"/>
      <c r="K218" s="61">
        <f t="shared" si="44"/>
        <v>0</v>
      </c>
      <c r="L218" s="61">
        <f t="shared" si="45"/>
        <v>0</v>
      </c>
      <c r="M218" s="61">
        <f t="shared" si="46"/>
        <v>0</v>
      </c>
      <c r="N218" s="61">
        <f t="shared" si="47"/>
        <v>0</v>
      </c>
      <c r="O218" s="61">
        <f t="shared" si="48"/>
        <v>0</v>
      </c>
      <c r="P218" s="62">
        <f t="shared" si="43"/>
        <v>0</v>
      </c>
    </row>
    <row r="219" spans="1:16" s="51" customFormat="1" ht="38.25" x14ac:dyDescent="0.2">
      <c r="A219" s="57" t="s">
        <v>584</v>
      </c>
      <c r="B219" s="58" t="s">
        <v>585</v>
      </c>
      <c r="C219" s="57" t="s">
        <v>17</v>
      </c>
      <c r="D219" s="57" t="s">
        <v>586</v>
      </c>
      <c r="E219" s="59" t="s">
        <v>61</v>
      </c>
      <c r="F219" s="60">
        <v>313</v>
      </c>
      <c r="G219" s="61"/>
      <c r="H219" s="61"/>
      <c r="I219" s="61"/>
      <c r="J219" s="61"/>
      <c r="K219" s="61">
        <f t="shared" si="44"/>
        <v>0</v>
      </c>
      <c r="L219" s="61">
        <f t="shared" si="45"/>
        <v>0</v>
      </c>
      <c r="M219" s="61">
        <f t="shared" si="46"/>
        <v>0</v>
      </c>
      <c r="N219" s="61">
        <f t="shared" si="47"/>
        <v>0</v>
      </c>
      <c r="O219" s="61">
        <f t="shared" si="48"/>
        <v>0</v>
      </c>
      <c r="P219" s="62">
        <f t="shared" si="43"/>
        <v>0</v>
      </c>
    </row>
    <row r="220" spans="1:16" s="51" customFormat="1" ht="38.25" x14ac:dyDescent="0.2">
      <c r="A220" s="57" t="s">
        <v>587</v>
      </c>
      <c r="B220" s="58" t="s">
        <v>588</v>
      </c>
      <c r="C220" s="57" t="s">
        <v>17</v>
      </c>
      <c r="D220" s="57" t="s">
        <v>589</v>
      </c>
      <c r="E220" s="59" t="s">
        <v>61</v>
      </c>
      <c r="F220" s="60">
        <v>77</v>
      </c>
      <c r="G220" s="61"/>
      <c r="H220" s="61"/>
      <c r="I220" s="61"/>
      <c r="J220" s="61"/>
      <c r="K220" s="61">
        <f t="shared" si="44"/>
        <v>0</v>
      </c>
      <c r="L220" s="61">
        <f t="shared" si="45"/>
        <v>0</v>
      </c>
      <c r="M220" s="61">
        <f t="shared" si="46"/>
        <v>0</v>
      </c>
      <c r="N220" s="61">
        <f t="shared" si="47"/>
        <v>0</v>
      </c>
      <c r="O220" s="61">
        <f t="shared" si="48"/>
        <v>0</v>
      </c>
      <c r="P220" s="62">
        <f t="shared" si="43"/>
        <v>0</v>
      </c>
    </row>
    <row r="221" spans="1:16" s="51" customFormat="1" ht="38.25" x14ac:dyDescent="0.2">
      <c r="A221" s="57" t="s">
        <v>590</v>
      </c>
      <c r="B221" s="58" t="s">
        <v>591</v>
      </c>
      <c r="C221" s="57" t="s">
        <v>17</v>
      </c>
      <c r="D221" s="57" t="s">
        <v>592</v>
      </c>
      <c r="E221" s="59" t="s">
        <v>61</v>
      </c>
      <c r="F221" s="60">
        <v>239</v>
      </c>
      <c r="G221" s="61"/>
      <c r="H221" s="61"/>
      <c r="I221" s="61"/>
      <c r="J221" s="61"/>
      <c r="K221" s="61">
        <f t="shared" si="44"/>
        <v>0</v>
      </c>
      <c r="L221" s="61">
        <f t="shared" si="45"/>
        <v>0</v>
      </c>
      <c r="M221" s="61">
        <f t="shared" si="46"/>
        <v>0</v>
      </c>
      <c r="N221" s="61">
        <f t="shared" si="47"/>
        <v>0</v>
      </c>
      <c r="O221" s="61">
        <f t="shared" si="48"/>
        <v>0</v>
      </c>
      <c r="P221" s="62">
        <f t="shared" si="43"/>
        <v>0</v>
      </c>
    </row>
    <row r="222" spans="1:16" s="51" customFormat="1" ht="38.25" x14ac:dyDescent="0.2">
      <c r="A222" s="57" t="s">
        <v>593</v>
      </c>
      <c r="B222" s="58" t="s">
        <v>594</v>
      </c>
      <c r="C222" s="57" t="s">
        <v>17</v>
      </c>
      <c r="D222" s="57" t="s">
        <v>595</v>
      </c>
      <c r="E222" s="59" t="s">
        <v>49</v>
      </c>
      <c r="F222" s="60">
        <v>11</v>
      </c>
      <c r="G222" s="61"/>
      <c r="H222" s="61"/>
      <c r="I222" s="61"/>
      <c r="J222" s="61"/>
      <c r="K222" s="61">
        <f t="shared" si="44"/>
        <v>0</v>
      </c>
      <c r="L222" s="61">
        <f t="shared" si="45"/>
        <v>0</v>
      </c>
      <c r="M222" s="61">
        <f t="shared" si="46"/>
        <v>0</v>
      </c>
      <c r="N222" s="61">
        <f t="shared" si="47"/>
        <v>0</v>
      </c>
      <c r="O222" s="61">
        <f t="shared" si="48"/>
        <v>0</v>
      </c>
      <c r="P222" s="62">
        <f t="shared" si="43"/>
        <v>0</v>
      </c>
    </row>
    <row r="223" spans="1:16" s="51" customFormat="1" ht="38.25" x14ac:dyDescent="0.2">
      <c r="A223" s="57" t="s">
        <v>596</v>
      </c>
      <c r="B223" s="58" t="s">
        <v>597</v>
      </c>
      <c r="C223" s="57" t="s">
        <v>17</v>
      </c>
      <c r="D223" s="57" t="s">
        <v>598</v>
      </c>
      <c r="E223" s="59" t="s">
        <v>49</v>
      </c>
      <c r="F223" s="60">
        <v>5</v>
      </c>
      <c r="G223" s="61"/>
      <c r="H223" s="61"/>
      <c r="I223" s="61"/>
      <c r="J223" s="61"/>
      <c r="K223" s="61">
        <f t="shared" si="44"/>
        <v>0</v>
      </c>
      <c r="L223" s="61">
        <f t="shared" si="45"/>
        <v>0</v>
      </c>
      <c r="M223" s="61">
        <f t="shared" si="46"/>
        <v>0</v>
      </c>
      <c r="N223" s="61">
        <f t="shared" si="47"/>
        <v>0</v>
      </c>
      <c r="O223" s="61">
        <f t="shared" si="48"/>
        <v>0</v>
      </c>
      <c r="P223" s="62">
        <f t="shared" si="43"/>
        <v>0</v>
      </c>
    </row>
    <row r="224" spans="1:16" s="51" customFormat="1" ht="38.25" x14ac:dyDescent="0.2">
      <c r="A224" s="57" t="s">
        <v>599</v>
      </c>
      <c r="B224" s="58" t="s">
        <v>600</v>
      </c>
      <c r="C224" s="57" t="s">
        <v>17</v>
      </c>
      <c r="D224" s="57" t="s">
        <v>601</v>
      </c>
      <c r="E224" s="59" t="s">
        <v>49</v>
      </c>
      <c r="F224" s="60">
        <v>106</v>
      </c>
      <c r="G224" s="61"/>
      <c r="H224" s="61"/>
      <c r="I224" s="61"/>
      <c r="J224" s="61"/>
      <c r="K224" s="61">
        <f t="shared" si="44"/>
        <v>0</v>
      </c>
      <c r="L224" s="61">
        <f t="shared" si="45"/>
        <v>0</v>
      </c>
      <c r="M224" s="61">
        <f t="shared" si="46"/>
        <v>0</v>
      </c>
      <c r="N224" s="61">
        <f t="shared" si="47"/>
        <v>0</v>
      </c>
      <c r="O224" s="61">
        <f t="shared" si="48"/>
        <v>0</v>
      </c>
      <c r="P224" s="62">
        <f t="shared" si="43"/>
        <v>0</v>
      </c>
    </row>
    <row r="225" spans="1:16" s="51" customFormat="1" ht="38.25" x14ac:dyDescent="0.2">
      <c r="A225" s="57" t="s">
        <v>602</v>
      </c>
      <c r="B225" s="58" t="s">
        <v>603</v>
      </c>
      <c r="C225" s="57" t="s">
        <v>17</v>
      </c>
      <c r="D225" s="57" t="s">
        <v>604</v>
      </c>
      <c r="E225" s="59" t="s">
        <v>49</v>
      </c>
      <c r="F225" s="60">
        <v>25</v>
      </c>
      <c r="G225" s="61"/>
      <c r="H225" s="61"/>
      <c r="I225" s="61"/>
      <c r="J225" s="61"/>
      <c r="K225" s="61">
        <f t="shared" si="44"/>
        <v>0</v>
      </c>
      <c r="L225" s="61">
        <f t="shared" si="45"/>
        <v>0</v>
      </c>
      <c r="M225" s="61">
        <f t="shared" si="46"/>
        <v>0</v>
      </c>
      <c r="N225" s="61">
        <f t="shared" si="47"/>
        <v>0</v>
      </c>
      <c r="O225" s="61">
        <f t="shared" si="48"/>
        <v>0</v>
      </c>
      <c r="P225" s="62">
        <f t="shared" si="43"/>
        <v>0</v>
      </c>
    </row>
    <row r="226" spans="1:16" s="51" customFormat="1" ht="38.25" x14ac:dyDescent="0.2">
      <c r="A226" s="57" t="s">
        <v>605</v>
      </c>
      <c r="B226" s="58" t="s">
        <v>606</v>
      </c>
      <c r="C226" s="57" t="s">
        <v>17</v>
      </c>
      <c r="D226" s="57" t="s">
        <v>607</v>
      </c>
      <c r="E226" s="59" t="s">
        <v>49</v>
      </c>
      <c r="F226" s="60">
        <v>6</v>
      </c>
      <c r="G226" s="61"/>
      <c r="H226" s="61"/>
      <c r="I226" s="61"/>
      <c r="J226" s="61"/>
      <c r="K226" s="61">
        <f t="shared" si="44"/>
        <v>0</v>
      </c>
      <c r="L226" s="61">
        <f t="shared" si="45"/>
        <v>0</v>
      </c>
      <c r="M226" s="61">
        <f t="shared" si="46"/>
        <v>0</v>
      </c>
      <c r="N226" s="61">
        <f t="shared" si="47"/>
        <v>0</v>
      </c>
      <c r="O226" s="61">
        <f t="shared" si="48"/>
        <v>0</v>
      </c>
      <c r="P226" s="62">
        <f t="shared" si="43"/>
        <v>0</v>
      </c>
    </row>
    <row r="227" spans="1:16" s="51" customFormat="1" ht="51" x14ac:dyDescent="0.2">
      <c r="A227" s="57" t="s">
        <v>608</v>
      </c>
      <c r="B227" s="58" t="s">
        <v>609</v>
      </c>
      <c r="C227" s="57" t="s">
        <v>17</v>
      </c>
      <c r="D227" s="57" t="s">
        <v>610</v>
      </c>
      <c r="E227" s="59" t="s">
        <v>49</v>
      </c>
      <c r="F227" s="60">
        <v>2</v>
      </c>
      <c r="G227" s="61"/>
      <c r="H227" s="61"/>
      <c r="I227" s="61"/>
      <c r="J227" s="61"/>
      <c r="K227" s="61">
        <f t="shared" si="44"/>
        <v>0</v>
      </c>
      <c r="L227" s="61">
        <f t="shared" si="45"/>
        <v>0</v>
      </c>
      <c r="M227" s="61">
        <f t="shared" si="46"/>
        <v>0</v>
      </c>
      <c r="N227" s="61">
        <f t="shared" si="47"/>
        <v>0</v>
      </c>
      <c r="O227" s="61">
        <f t="shared" si="48"/>
        <v>0</v>
      </c>
      <c r="P227" s="62">
        <f t="shared" si="43"/>
        <v>0</v>
      </c>
    </row>
    <row r="228" spans="1:16" s="51" customFormat="1" ht="38.25" x14ac:dyDescent="0.2">
      <c r="A228" s="57" t="s">
        <v>611</v>
      </c>
      <c r="B228" s="58" t="s">
        <v>612</v>
      </c>
      <c r="C228" s="57" t="s">
        <v>17</v>
      </c>
      <c r="D228" s="57" t="s">
        <v>613</v>
      </c>
      <c r="E228" s="59" t="s">
        <v>49</v>
      </c>
      <c r="F228" s="60">
        <v>6</v>
      </c>
      <c r="G228" s="61"/>
      <c r="H228" s="61"/>
      <c r="I228" s="61"/>
      <c r="J228" s="61"/>
      <c r="K228" s="61">
        <f t="shared" si="44"/>
        <v>0</v>
      </c>
      <c r="L228" s="61">
        <f t="shared" si="45"/>
        <v>0</v>
      </c>
      <c r="M228" s="61">
        <f t="shared" si="46"/>
        <v>0</v>
      </c>
      <c r="N228" s="61">
        <f t="shared" si="47"/>
        <v>0</v>
      </c>
      <c r="O228" s="61">
        <f t="shared" si="48"/>
        <v>0</v>
      </c>
      <c r="P228" s="62">
        <f t="shared" si="43"/>
        <v>0</v>
      </c>
    </row>
    <row r="229" spans="1:16" s="51" customFormat="1" ht="38.25" x14ac:dyDescent="0.2">
      <c r="A229" s="57" t="s">
        <v>614</v>
      </c>
      <c r="B229" s="58" t="s">
        <v>615</v>
      </c>
      <c r="C229" s="57" t="s">
        <v>17</v>
      </c>
      <c r="D229" s="57" t="s">
        <v>616</v>
      </c>
      <c r="E229" s="59" t="s">
        <v>49</v>
      </c>
      <c r="F229" s="60">
        <v>2</v>
      </c>
      <c r="G229" s="61"/>
      <c r="H229" s="61"/>
      <c r="I229" s="61"/>
      <c r="J229" s="61"/>
      <c r="K229" s="61">
        <f t="shared" si="44"/>
        <v>0</v>
      </c>
      <c r="L229" s="61">
        <f t="shared" si="45"/>
        <v>0</v>
      </c>
      <c r="M229" s="61">
        <f t="shared" si="46"/>
        <v>0</v>
      </c>
      <c r="N229" s="61">
        <f t="shared" si="47"/>
        <v>0</v>
      </c>
      <c r="O229" s="61">
        <f t="shared" si="48"/>
        <v>0</v>
      </c>
      <c r="P229" s="62">
        <f t="shared" si="43"/>
        <v>0</v>
      </c>
    </row>
    <row r="230" spans="1:16" s="51" customFormat="1" ht="38.25" x14ac:dyDescent="0.2">
      <c r="A230" s="57" t="s">
        <v>617</v>
      </c>
      <c r="B230" s="58" t="s">
        <v>618</v>
      </c>
      <c r="C230" s="57" t="s">
        <v>17</v>
      </c>
      <c r="D230" s="57" t="s">
        <v>619</v>
      </c>
      <c r="E230" s="59" t="s">
        <v>49</v>
      </c>
      <c r="F230" s="60">
        <v>20</v>
      </c>
      <c r="G230" s="61"/>
      <c r="H230" s="61"/>
      <c r="I230" s="61"/>
      <c r="J230" s="61"/>
      <c r="K230" s="61">
        <f t="shared" si="44"/>
        <v>0</v>
      </c>
      <c r="L230" s="61">
        <f t="shared" si="45"/>
        <v>0</v>
      </c>
      <c r="M230" s="61">
        <f t="shared" si="46"/>
        <v>0</v>
      </c>
      <c r="N230" s="61">
        <f t="shared" si="47"/>
        <v>0</v>
      </c>
      <c r="O230" s="61">
        <f t="shared" si="48"/>
        <v>0</v>
      </c>
      <c r="P230" s="62">
        <f t="shared" si="43"/>
        <v>0</v>
      </c>
    </row>
    <row r="231" spans="1:16" s="51" customFormat="1" ht="38.25" x14ac:dyDescent="0.2">
      <c r="A231" s="57" t="s">
        <v>620</v>
      </c>
      <c r="B231" s="58" t="s">
        <v>621</v>
      </c>
      <c r="C231" s="57" t="s">
        <v>17</v>
      </c>
      <c r="D231" s="57" t="s">
        <v>622</v>
      </c>
      <c r="E231" s="59" t="s">
        <v>49</v>
      </c>
      <c r="F231" s="60">
        <v>23</v>
      </c>
      <c r="G231" s="61"/>
      <c r="H231" s="61"/>
      <c r="I231" s="61"/>
      <c r="J231" s="61"/>
      <c r="K231" s="61">
        <f t="shared" si="44"/>
        <v>0</v>
      </c>
      <c r="L231" s="61">
        <f t="shared" si="45"/>
        <v>0</v>
      </c>
      <c r="M231" s="61">
        <f t="shared" si="46"/>
        <v>0</v>
      </c>
      <c r="N231" s="61">
        <f t="shared" si="47"/>
        <v>0</v>
      </c>
      <c r="O231" s="61">
        <f t="shared" si="48"/>
        <v>0</v>
      </c>
      <c r="P231" s="62">
        <f t="shared" si="43"/>
        <v>0</v>
      </c>
    </row>
    <row r="232" spans="1:16" s="51" customFormat="1" ht="63.75" x14ac:dyDescent="0.2">
      <c r="A232" s="57" t="s">
        <v>623</v>
      </c>
      <c r="B232" s="58" t="s">
        <v>624</v>
      </c>
      <c r="C232" s="57" t="s">
        <v>17</v>
      </c>
      <c r="D232" s="57" t="s">
        <v>625</v>
      </c>
      <c r="E232" s="59" t="s">
        <v>49</v>
      </c>
      <c r="F232" s="60">
        <v>3</v>
      </c>
      <c r="G232" s="61"/>
      <c r="H232" s="61"/>
      <c r="I232" s="61"/>
      <c r="J232" s="61"/>
      <c r="K232" s="61">
        <f t="shared" si="44"/>
        <v>0</v>
      </c>
      <c r="L232" s="61">
        <f t="shared" si="45"/>
        <v>0</v>
      </c>
      <c r="M232" s="61">
        <f t="shared" si="46"/>
        <v>0</v>
      </c>
      <c r="N232" s="61">
        <f t="shared" si="47"/>
        <v>0</v>
      </c>
      <c r="O232" s="61">
        <f t="shared" si="48"/>
        <v>0</v>
      </c>
      <c r="P232" s="62">
        <f t="shared" si="43"/>
        <v>0</v>
      </c>
    </row>
    <row r="233" spans="1:16" s="51" customFormat="1" ht="63.75" x14ac:dyDescent="0.2">
      <c r="A233" s="57" t="s">
        <v>626</v>
      </c>
      <c r="B233" s="58" t="s">
        <v>627</v>
      </c>
      <c r="C233" s="57" t="s">
        <v>17</v>
      </c>
      <c r="D233" s="57" t="s">
        <v>628</v>
      </c>
      <c r="E233" s="59" t="s">
        <v>49</v>
      </c>
      <c r="F233" s="60">
        <v>1</v>
      </c>
      <c r="G233" s="61"/>
      <c r="H233" s="61"/>
      <c r="I233" s="61"/>
      <c r="J233" s="61"/>
      <c r="K233" s="61">
        <f t="shared" si="44"/>
        <v>0</v>
      </c>
      <c r="L233" s="61">
        <f t="shared" si="45"/>
        <v>0</v>
      </c>
      <c r="M233" s="61">
        <f t="shared" si="46"/>
        <v>0</v>
      </c>
      <c r="N233" s="61">
        <f t="shared" si="47"/>
        <v>0</v>
      </c>
      <c r="O233" s="61">
        <f t="shared" si="48"/>
        <v>0</v>
      </c>
      <c r="P233" s="62">
        <f t="shared" si="43"/>
        <v>0</v>
      </c>
    </row>
    <row r="234" spans="1:16" s="51" customFormat="1" ht="63.75" x14ac:dyDescent="0.2">
      <c r="A234" s="57" t="s">
        <v>629</v>
      </c>
      <c r="B234" s="58" t="s">
        <v>630</v>
      </c>
      <c r="C234" s="57" t="s">
        <v>17</v>
      </c>
      <c r="D234" s="57" t="s">
        <v>631</v>
      </c>
      <c r="E234" s="59" t="s">
        <v>49</v>
      </c>
      <c r="F234" s="60">
        <v>1</v>
      </c>
      <c r="G234" s="61"/>
      <c r="H234" s="61"/>
      <c r="I234" s="61"/>
      <c r="J234" s="61"/>
      <c r="K234" s="61">
        <f t="shared" si="44"/>
        <v>0</v>
      </c>
      <c r="L234" s="61">
        <f t="shared" si="45"/>
        <v>0</v>
      </c>
      <c r="M234" s="61">
        <f t="shared" si="46"/>
        <v>0</v>
      </c>
      <c r="N234" s="61">
        <f t="shared" si="47"/>
        <v>0</v>
      </c>
      <c r="O234" s="61">
        <f t="shared" si="48"/>
        <v>0</v>
      </c>
      <c r="P234" s="62">
        <f t="shared" si="43"/>
        <v>0</v>
      </c>
    </row>
    <row r="235" spans="1:16" s="51" customFormat="1" ht="25.5" x14ac:dyDescent="0.2">
      <c r="A235" s="57" t="s">
        <v>632</v>
      </c>
      <c r="B235" s="58" t="s">
        <v>633</v>
      </c>
      <c r="C235" s="57" t="s">
        <v>22</v>
      </c>
      <c r="D235" s="57" t="s">
        <v>634</v>
      </c>
      <c r="E235" s="59" t="s">
        <v>61</v>
      </c>
      <c r="F235" s="60">
        <v>5</v>
      </c>
      <c r="G235" s="61"/>
      <c r="H235" s="61"/>
      <c r="I235" s="61"/>
      <c r="J235" s="61"/>
      <c r="K235" s="61">
        <f t="shared" si="44"/>
        <v>0</v>
      </c>
      <c r="L235" s="61">
        <f t="shared" si="45"/>
        <v>0</v>
      </c>
      <c r="M235" s="61">
        <f t="shared" si="46"/>
        <v>0</v>
      </c>
      <c r="N235" s="61">
        <f t="shared" si="47"/>
        <v>0</v>
      </c>
      <c r="O235" s="61">
        <f t="shared" si="48"/>
        <v>0</v>
      </c>
      <c r="P235" s="62">
        <f t="shared" si="43"/>
        <v>0</v>
      </c>
    </row>
    <row r="236" spans="1:16" s="51" customFormat="1" ht="25.5" x14ac:dyDescent="0.2">
      <c r="A236" s="57" t="s">
        <v>635</v>
      </c>
      <c r="B236" s="58" t="s">
        <v>636</v>
      </c>
      <c r="C236" s="57" t="s">
        <v>22</v>
      </c>
      <c r="D236" s="57" t="s">
        <v>637</v>
      </c>
      <c r="E236" s="59" t="s">
        <v>49</v>
      </c>
      <c r="F236" s="60">
        <v>1</v>
      </c>
      <c r="G236" s="61"/>
      <c r="H236" s="61"/>
      <c r="I236" s="61"/>
      <c r="J236" s="61"/>
      <c r="K236" s="61">
        <f t="shared" si="44"/>
        <v>0</v>
      </c>
      <c r="L236" s="61">
        <f t="shared" si="45"/>
        <v>0</v>
      </c>
      <c r="M236" s="61">
        <f t="shared" si="46"/>
        <v>0</v>
      </c>
      <c r="N236" s="61">
        <f t="shared" si="47"/>
        <v>0</v>
      </c>
      <c r="O236" s="61">
        <f t="shared" si="48"/>
        <v>0</v>
      </c>
      <c r="P236" s="62">
        <f t="shared" si="43"/>
        <v>0</v>
      </c>
    </row>
    <row r="237" spans="1:16" s="51" customFormat="1" ht="51" x14ac:dyDescent="0.2">
      <c r="A237" s="57" t="s">
        <v>638</v>
      </c>
      <c r="B237" s="58" t="s">
        <v>639</v>
      </c>
      <c r="C237" s="57" t="s">
        <v>22</v>
      </c>
      <c r="D237" s="57" t="s">
        <v>640</v>
      </c>
      <c r="E237" s="59" t="s">
        <v>49</v>
      </c>
      <c r="F237" s="60">
        <v>20</v>
      </c>
      <c r="G237" s="61"/>
      <c r="H237" s="61"/>
      <c r="I237" s="61"/>
      <c r="J237" s="61"/>
      <c r="K237" s="61">
        <f t="shared" si="44"/>
        <v>0</v>
      </c>
      <c r="L237" s="61">
        <f t="shared" si="45"/>
        <v>0</v>
      </c>
      <c r="M237" s="61">
        <f t="shared" si="46"/>
        <v>0</v>
      </c>
      <c r="N237" s="61">
        <f t="shared" si="47"/>
        <v>0</v>
      </c>
      <c r="O237" s="61">
        <f t="shared" si="48"/>
        <v>0</v>
      </c>
      <c r="P237" s="62">
        <f t="shared" si="43"/>
        <v>0</v>
      </c>
    </row>
    <row r="238" spans="1:16" s="51" customFormat="1" ht="51" x14ac:dyDescent="0.2">
      <c r="A238" s="57" t="s">
        <v>641</v>
      </c>
      <c r="B238" s="58" t="s">
        <v>642</v>
      </c>
      <c r="C238" s="57" t="s">
        <v>22</v>
      </c>
      <c r="D238" s="57" t="s">
        <v>643</v>
      </c>
      <c r="E238" s="59" t="s">
        <v>49</v>
      </c>
      <c r="F238" s="60">
        <v>72</v>
      </c>
      <c r="G238" s="61"/>
      <c r="H238" s="61"/>
      <c r="I238" s="61"/>
      <c r="J238" s="61"/>
      <c r="K238" s="61">
        <f t="shared" si="44"/>
        <v>0</v>
      </c>
      <c r="L238" s="61">
        <f t="shared" si="45"/>
        <v>0</v>
      </c>
      <c r="M238" s="61">
        <f t="shared" si="46"/>
        <v>0</v>
      </c>
      <c r="N238" s="61">
        <f t="shared" si="47"/>
        <v>0</v>
      </c>
      <c r="O238" s="61">
        <f t="shared" si="48"/>
        <v>0</v>
      </c>
      <c r="P238" s="62">
        <f t="shared" si="43"/>
        <v>0</v>
      </c>
    </row>
    <row r="239" spans="1:16" s="51" customFormat="1" ht="25.5" x14ac:dyDescent="0.2">
      <c r="A239" s="53" t="s">
        <v>4191</v>
      </c>
      <c r="B239" s="53"/>
      <c r="C239" s="53"/>
      <c r="D239" s="53" t="s">
        <v>4192</v>
      </c>
      <c r="E239" s="53"/>
      <c r="F239" s="54"/>
      <c r="G239" s="53"/>
      <c r="H239" s="53"/>
      <c r="I239" s="53"/>
      <c r="J239" s="53"/>
      <c r="K239" s="53"/>
      <c r="L239" s="53"/>
      <c r="M239" s="53"/>
      <c r="N239" s="53"/>
      <c r="O239" s="55"/>
      <c r="P239" s="56">
        <f t="shared" si="43"/>
        <v>0</v>
      </c>
    </row>
    <row r="240" spans="1:16" s="51" customFormat="1" ht="76.5" x14ac:dyDescent="0.2">
      <c r="A240" s="57" t="s">
        <v>4193</v>
      </c>
      <c r="B240" s="58" t="s">
        <v>4194</v>
      </c>
      <c r="C240" s="57" t="s">
        <v>17</v>
      </c>
      <c r="D240" s="57" t="s">
        <v>4195</v>
      </c>
      <c r="E240" s="59" t="s">
        <v>36</v>
      </c>
      <c r="F240" s="60">
        <v>4.4000000000000004</v>
      </c>
      <c r="G240" s="61"/>
      <c r="H240" s="61"/>
      <c r="I240" s="61"/>
      <c r="J240" s="61"/>
      <c r="K240" s="61">
        <f t="shared" ref="K240:K245" si="49">TRUNC(G240 * (1 + 24.87 / 100), 2)</f>
        <v>0</v>
      </c>
      <c r="L240" s="61">
        <f t="shared" ref="L240:L245" si="50">TRUNC(F240 * H240, 2)</f>
        <v>0</v>
      </c>
      <c r="M240" s="61">
        <f t="shared" ref="M240:M245" si="51">TRUNC(F240 * I240, 2)</f>
        <v>0</v>
      </c>
      <c r="N240" s="61">
        <f t="shared" ref="N240:N245" si="52">TRUNC(F240 * J240, 2)</f>
        <v>0</v>
      </c>
      <c r="O240" s="61">
        <f t="shared" ref="O240:O245" si="53">TRUNC(F240 * K240, 2)</f>
        <v>0</v>
      </c>
      <c r="P240" s="62">
        <f t="shared" si="43"/>
        <v>0</v>
      </c>
    </row>
    <row r="241" spans="1:16" s="51" customFormat="1" ht="51" x14ac:dyDescent="0.2">
      <c r="A241" s="57" t="s">
        <v>4196</v>
      </c>
      <c r="B241" s="58" t="s">
        <v>1476</v>
      </c>
      <c r="C241" s="57" t="s">
        <v>17</v>
      </c>
      <c r="D241" s="57" t="s">
        <v>1477</v>
      </c>
      <c r="E241" s="59" t="s">
        <v>36</v>
      </c>
      <c r="F241" s="60">
        <v>10.119999999999999</v>
      </c>
      <c r="G241" s="61"/>
      <c r="H241" s="61"/>
      <c r="I241" s="61"/>
      <c r="J241" s="61"/>
      <c r="K241" s="61">
        <f t="shared" si="49"/>
        <v>0</v>
      </c>
      <c r="L241" s="61">
        <f t="shared" si="50"/>
        <v>0</v>
      </c>
      <c r="M241" s="61">
        <f t="shared" si="51"/>
        <v>0</v>
      </c>
      <c r="N241" s="61">
        <f t="shared" si="52"/>
        <v>0</v>
      </c>
      <c r="O241" s="61">
        <f t="shared" si="53"/>
        <v>0</v>
      </c>
      <c r="P241" s="62">
        <f t="shared" si="43"/>
        <v>0</v>
      </c>
    </row>
    <row r="242" spans="1:16" s="51" customFormat="1" ht="76.5" x14ac:dyDescent="0.2">
      <c r="A242" s="57" t="s">
        <v>4197</v>
      </c>
      <c r="B242" s="58" t="s">
        <v>169</v>
      </c>
      <c r="C242" s="57" t="s">
        <v>17</v>
      </c>
      <c r="D242" s="57" t="s">
        <v>170</v>
      </c>
      <c r="E242" s="59" t="s">
        <v>36</v>
      </c>
      <c r="F242" s="60">
        <v>10.119999999999999</v>
      </c>
      <c r="G242" s="61"/>
      <c r="H242" s="61"/>
      <c r="I242" s="61"/>
      <c r="J242" s="61"/>
      <c r="K242" s="61">
        <f t="shared" si="49"/>
        <v>0</v>
      </c>
      <c r="L242" s="61">
        <f t="shared" si="50"/>
        <v>0</v>
      </c>
      <c r="M242" s="61">
        <f t="shared" si="51"/>
        <v>0</v>
      </c>
      <c r="N242" s="61">
        <f t="shared" si="52"/>
        <v>0</v>
      </c>
      <c r="O242" s="61">
        <f t="shared" si="53"/>
        <v>0</v>
      </c>
      <c r="P242" s="62">
        <f t="shared" si="43"/>
        <v>0</v>
      </c>
    </row>
    <row r="243" spans="1:16" s="51" customFormat="1" ht="38.25" x14ac:dyDescent="0.2">
      <c r="A243" s="57" t="s">
        <v>4198</v>
      </c>
      <c r="B243" s="58" t="s">
        <v>4199</v>
      </c>
      <c r="C243" s="57" t="s">
        <v>17</v>
      </c>
      <c r="D243" s="57" t="s">
        <v>4200</v>
      </c>
      <c r="E243" s="59" t="s">
        <v>36</v>
      </c>
      <c r="F243" s="60">
        <v>10.119999999999999</v>
      </c>
      <c r="G243" s="61"/>
      <c r="H243" s="61"/>
      <c r="I243" s="61"/>
      <c r="J243" s="61"/>
      <c r="K243" s="61">
        <f t="shared" si="49"/>
        <v>0</v>
      </c>
      <c r="L243" s="61">
        <f t="shared" si="50"/>
        <v>0</v>
      </c>
      <c r="M243" s="61">
        <f t="shared" si="51"/>
        <v>0</v>
      </c>
      <c r="N243" s="61">
        <f t="shared" si="52"/>
        <v>0</v>
      </c>
      <c r="O243" s="61">
        <f t="shared" si="53"/>
        <v>0</v>
      </c>
      <c r="P243" s="62">
        <f t="shared" si="43"/>
        <v>0</v>
      </c>
    </row>
    <row r="244" spans="1:16" s="51" customFormat="1" ht="38.25" x14ac:dyDescent="0.2">
      <c r="A244" s="57" t="s">
        <v>4201</v>
      </c>
      <c r="B244" s="58" t="s">
        <v>253</v>
      </c>
      <c r="C244" s="57" t="s">
        <v>17</v>
      </c>
      <c r="D244" s="57" t="s">
        <v>254</v>
      </c>
      <c r="E244" s="59" t="s">
        <v>36</v>
      </c>
      <c r="F244" s="60">
        <v>10.119999999999999</v>
      </c>
      <c r="G244" s="61"/>
      <c r="H244" s="61"/>
      <c r="I244" s="61"/>
      <c r="J244" s="61"/>
      <c r="K244" s="61">
        <f t="shared" si="49"/>
        <v>0</v>
      </c>
      <c r="L244" s="61">
        <f t="shared" si="50"/>
        <v>0</v>
      </c>
      <c r="M244" s="61">
        <f t="shared" si="51"/>
        <v>0</v>
      </c>
      <c r="N244" s="61">
        <f t="shared" si="52"/>
        <v>0</v>
      </c>
      <c r="O244" s="61">
        <f t="shared" si="53"/>
        <v>0</v>
      </c>
      <c r="P244" s="62">
        <f t="shared" si="43"/>
        <v>0</v>
      </c>
    </row>
    <row r="245" spans="1:16" s="51" customFormat="1" ht="38.25" x14ac:dyDescent="0.2">
      <c r="A245" s="57" t="s">
        <v>4202</v>
      </c>
      <c r="B245" s="58" t="s">
        <v>244</v>
      </c>
      <c r="C245" s="57" t="s">
        <v>17</v>
      </c>
      <c r="D245" s="57" t="s">
        <v>245</v>
      </c>
      <c r="E245" s="59" t="s">
        <v>36</v>
      </c>
      <c r="F245" s="60">
        <v>10.119999999999999</v>
      </c>
      <c r="G245" s="61"/>
      <c r="H245" s="61"/>
      <c r="I245" s="61"/>
      <c r="J245" s="61"/>
      <c r="K245" s="61">
        <f t="shared" si="49"/>
        <v>0</v>
      </c>
      <c r="L245" s="61">
        <f t="shared" si="50"/>
        <v>0</v>
      </c>
      <c r="M245" s="61">
        <f t="shared" si="51"/>
        <v>0</v>
      </c>
      <c r="N245" s="61">
        <f t="shared" si="52"/>
        <v>0</v>
      </c>
      <c r="O245" s="61">
        <f t="shared" si="53"/>
        <v>0</v>
      </c>
      <c r="P245" s="62">
        <f t="shared" si="43"/>
        <v>0</v>
      </c>
    </row>
    <row r="246" spans="1:16" s="51" customFormat="1" x14ac:dyDescent="0.2">
      <c r="A246" s="53" t="s">
        <v>644</v>
      </c>
      <c r="B246" s="53"/>
      <c r="C246" s="53"/>
      <c r="D246" s="53" t="s">
        <v>645</v>
      </c>
      <c r="E246" s="53"/>
      <c r="F246" s="54"/>
      <c r="G246" s="53"/>
      <c r="H246" s="53"/>
      <c r="I246" s="53"/>
      <c r="J246" s="53"/>
      <c r="K246" s="53"/>
      <c r="L246" s="53"/>
      <c r="M246" s="53"/>
      <c r="N246" s="53"/>
      <c r="O246" s="55"/>
      <c r="P246" s="56">
        <f t="shared" si="43"/>
        <v>0</v>
      </c>
    </row>
    <row r="247" spans="1:16" s="51" customFormat="1" ht="38.25" x14ac:dyDescent="0.2">
      <c r="A247" s="57" t="s">
        <v>646</v>
      </c>
      <c r="B247" s="58" t="s">
        <v>542</v>
      </c>
      <c r="C247" s="57" t="s">
        <v>17</v>
      </c>
      <c r="D247" s="57" t="s">
        <v>543</v>
      </c>
      <c r="E247" s="59" t="s">
        <v>49</v>
      </c>
      <c r="F247" s="60">
        <v>11</v>
      </c>
      <c r="G247" s="61"/>
      <c r="H247" s="61"/>
      <c r="I247" s="61"/>
      <c r="J247" s="61"/>
      <c r="K247" s="61">
        <f t="shared" ref="K247:K262" si="54">TRUNC(G247 * (1 + 24.87 / 100), 2)</f>
        <v>0</v>
      </c>
      <c r="L247" s="61">
        <f t="shared" ref="L247:L262" si="55">TRUNC(F247 * H247, 2)</f>
        <v>0</v>
      </c>
      <c r="M247" s="61">
        <f t="shared" ref="M247:M262" si="56">TRUNC(F247 * I247, 2)</f>
        <v>0</v>
      </c>
      <c r="N247" s="61">
        <f t="shared" ref="N247:N262" si="57">TRUNC(F247 * J247, 2)</f>
        <v>0</v>
      </c>
      <c r="O247" s="61">
        <f t="shared" ref="O247:O262" si="58">TRUNC(F247 * K247, 2)</f>
        <v>0</v>
      </c>
      <c r="P247" s="62">
        <f t="shared" si="43"/>
        <v>0</v>
      </c>
    </row>
    <row r="248" spans="1:16" s="51" customFormat="1" ht="51" x14ac:dyDescent="0.2">
      <c r="A248" s="57" t="s">
        <v>647</v>
      </c>
      <c r="B248" s="58" t="s">
        <v>557</v>
      </c>
      <c r="C248" s="57" t="s">
        <v>17</v>
      </c>
      <c r="D248" s="57" t="s">
        <v>558</v>
      </c>
      <c r="E248" s="59" t="s">
        <v>61</v>
      </c>
      <c r="F248" s="60">
        <v>60</v>
      </c>
      <c r="G248" s="61"/>
      <c r="H248" s="61"/>
      <c r="I248" s="61"/>
      <c r="J248" s="61"/>
      <c r="K248" s="61">
        <f t="shared" si="54"/>
        <v>0</v>
      </c>
      <c r="L248" s="61">
        <f t="shared" si="55"/>
        <v>0</v>
      </c>
      <c r="M248" s="61">
        <f t="shared" si="56"/>
        <v>0</v>
      </c>
      <c r="N248" s="61">
        <f t="shared" si="57"/>
        <v>0</v>
      </c>
      <c r="O248" s="61">
        <f t="shared" si="58"/>
        <v>0</v>
      </c>
      <c r="P248" s="62">
        <f t="shared" si="43"/>
        <v>0</v>
      </c>
    </row>
    <row r="249" spans="1:16" s="51" customFormat="1" ht="38.25" x14ac:dyDescent="0.2">
      <c r="A249" s="57" t="s">
        <v>648</v>
      </c>
      <c r="B249" s="58" t="s">
        <v>649</v>
      </c>
      <c r="C249" s="57" t="s">
        <v>17</v>
      </c>
      <c r="D249" s="57" t="s">
        <v>650</v>
      </c>
      <c r="E249" s="59" t="s">
        <v>49</v>
      </c>
      <c r="F249" s="60">
        <v>1</v>
      </c>
      <c r="G249" s="61"/>
      <c r="H249" s="61"/>
      <c r="I249" s="61"/>
      <c r="J249" s="61"/>
      <c r="K249" s="61">
        <f t="shared" si="54"/>
        <v>0</v>
      </c>
      <c r="L249" s="61">
        <f t="shared" si="55"/>
        <v>0</v>
      </c>
      <c r="M249" s="61">
        <f t="shared" si="56"/>
        <v>0</v>
      </c>
      <c r="N249" s="61">
        <f t="shared" si="57"/>
        <v>0</v>
      </c>
      <c r="O249" s="61">
        <f t="shared" si="58"/>
        <v>0</v>
      </c>
      <c r="P249" s="62">
        <f t="shared" si="43"/>
        <v>0</v>
      </c>
    </row>
    <row r="250" spans="1:16" s="51" customFormat="1" ht="51" x14ac:dyDescent="0.2">
      <c r="A250" s="57" t="s">
        <v>651</v>
      </c>
      <c r="B250" s="58" t="s">
        <v>652</v>
      </c>
      <c r="C250" s="57" t="s">
        <v>17</v>
      </c>
      <c r="D250" s="57" t="s">
        <v>653</v>
      </c>
      <c r="E250" s="59" t="s">
        <v>49</v>
      </c>
      <c r="F250" s="60">
        <v>1</v>
      </c>
      <c r="G250" s="61"/>
      <c r="H250" s="61"/>
      <c r="I250" s="61"/>
      <c r="J250" s="61"/>
      <c r="K250" s="61">
        <f t="shared" si="54"/>
        <v>0</v>
      </c>
      <c r="L250" s="61">
        <f t="shared" si="55"/>
        <v>0</v>
      </c>
      <c r="M250" s="61">
        <f t="shared" si="56"/>
        <v>0</v>
      </c>
      <c r="N250" s="61">
        <f t="shared" si="57"/>
        <v>0</v>
      </c>
      <c r="O250" s="61">
        <f t="shared" si="58"/>
        <v>0</v>
      </c>
      <c r="P250" s="62">
        <f t="shared" si="43"/>
        <v>0</v>
      </c>
    </row>
    <row r="251" spans="1:16" s="51" customFormat="1" ht="38.25" x14ac:dyDescent="0.2">
      <c r="A251" s="57" t="s">
        <v>654</v>
      </c>
      <c r="B251" s="58" t="s">
        <v>655</v>
      </c>
      <c r="C251" s="57" t="s">
        <v>17</v>
      </c>
      <c r="D251" s="57" t="s">
        <v>656</v>
      </c>
      <c r="E251" s="59" t="s">
        <v>61</v>
      </c>
      <c r="F251" s="60">
        <v>200</v>
      </c>
      <c r="G251" s="61"/>
      <c r="H251" s="61"/>
      <c r="I251" s="61"/>
      <c r="J251" s="61"/>
      <c r="K251" s="61">
        <f t="shared" si="54"/>
        <v>0</v>
      </c>
      <c r="L251" s="61">
        <f t="shared" si="55"/>
        <v>0</v>
      </c>
      <c r="M251" s="61">
        <f t="shared" si="56"/>
        <v>0</v>
      </c>
      <c r="N251" s="61">
        <f t="shared" si="57"/>
        <v>0</v>
      </c>
      <c r="O251" s="61">
        <f t="shared" si="58"/>
        <v>0</v>
      </c>
      <c r="P251" s="62">
        <f t="shared" si="43"/>
        <v>0</v>
      </c>
    </row>
    <row r="252" spans="1:16" s="51" customFormat="1" ht="25.5" x14ac:dyDescent="0.2">
      <c r="A252" s="57" t="s">
        <v>657</v>
      </c>
      <c r="B252" s="58" t="s">
        <v>658</v>
      </c>
      <c r="C252" s="57" t="s">
        <v>17</v>
      </c>
      <c r="D252" s="57" t="s">
        <v>659</v>
      </c>
      <c r="E252" s="59" t="s">
        <v>49</v>
      </c>
      <c r="F252" s="60">
        <v>22</v>
      </c>
      <c r="G252" s="61"/>
      <c r="H252" s="61"/>
      <c r="I252" s="61"/>
      <c r="J252" s="61"/>
      <c r="K252" s="61">
        <f t="shared" si="54"/>
        <v>0</v>
      </c>
      <c r="L252" s="61">
        <f t="shared" si="55"/>
        <v>0</v>
      </c>
      <c r="M252" s="61">
        <f t="shared" si="56"/>
        <v>0</v>
      </c>
      <c r="N252" s="61">
        <f t="shared" si="57"/>
        <v>0</v>
      </c>
      <c r="O252" s="61">
        <f t="shared" si="58"/>
        <v>0</v>
      </c>
      <c r="P252" s="62">
        <f t="shared" si="43"/>
        <v>0</v>
      </c>
    </row>
    <row r="253" spans="1:16" s="51" customFormat="1" ht="25.5" x14ac:dyDescent="0.2">
      <c r="A253" s="57" t="s">
        <v>660</v>
      </c>
      <c r="B253" s="58" t="s">
        <v>661</v>
      </c>
      <c r="C253" s="57" t="s">
        <v>17</v>
      </c>
      <c r="D253" s="57" t="s">
        <v>662</v>
      </c>
      <c r="E253" s="59" t="s">
        <v>49</v>
      </c>
      <c r="F253" s="60">
        <v>1</v>
      </c>
      <c r="G253" s="61"/>
      <c r="H253" s="61"/>
      <c r="I253" s="61"/>
      <c r="J253" s="61"/>
      <c r="K253" s="61">
        <f t="shared" si="54"/>
        <v>0</v>
      </c>
      <c r="L253" s="61">
        <f t="shared" si="55"/>
        <v>0</v>
      </c>
      <c r="M253" s="61">
        <f t="shared" si="56"/>
        <v>0</v>
      </c>
      <c r="N253" s="61">
        <f t="shared" si="57"/>
        <v>0</v>
      </c>
      <c r="O253" s="61">
        <f t="shared" si="58"/>
        <v>0</v>
      </c>
      <c r="P253" s="62">
        <f t="shared" si="43"/>
        <v>0</v>
      </c>
    </row>
    <row r="254" spans="1:16" s="51" customFormat="1" ht="38.25" x14ac:dyDescent="0.2">
      <c r="A254" s="57" t="s">
        <v>663</v>
      </c>
      <c r="B254" s="58" t="s">
        <v>664</v>
      </c>
      <c r="C254" s="57" t="s">
        <v>22</v>
      </c>
      <c r="D254" s="57" t="s">
        <v>665</v>
      </c>
      <c r="E254" s="59" t="s">
        <v>61</v>
      </c>
      <c r="F254" s="60">
        <v>60</v>
      </c>
      <c r="G254" s="61"/>
      <c r="H254" s="61"/>
      <c r="I254" s="61"/>
      <c r="J254" s="61"/>
      <c r="K254" s="61">
        <f t="shared" si="54"/>
        <v>0</v>
      </c>
      <c r="L254" s="61">
        <f t="shared" si="55"/>
        <v>0</v>
      </c>
      <c r="M254" s="61">
        <f t="shared" si="56"/>
        <v>0</v>
      </c>
      <c r="N254" s="61">
        <f t="shared" si="57"/>
        <v>0</v>
      </c>
      <c r="O254" s="61">
        <f t="shared" si="58"/>
        <v>0</v>
      </c>
      <c r="P254" s="62">
        <f t="shared" si="43"/>
        <v>0</v>
      </c>
    </row>
    <row r="255" spans="1:16" s="51" customFormat="1" ht="25.5" x14ac:dyDescent="0.2">
      <c r="A255" s="57" t="s">
        <v>666</v>
      </c>
      <c r="B255" s="58" t="s">
        <v>667</v>
      </c>
      <c r="C255" s="57" t="s">
        <v>22</v>
      </c>
      <c r="D255" s="57" t="s">
        <v>668</v>
      </c>
      <c r="E255" s="59" t="s">
        <v>49</v>
      </c>
      <c r="F255" s="60">
        <v>1</v>
      </c>
      <c r="G255" s="61"/>
      <c r="H255" s="61"/>
      <c r="I255" s="61"/>
      <c r="J255" s="61"/>
      <c r="K255" s="61">
        <f t="shared" si="54"/>
        <v>0</v>
      </c>
      <c r="L255" s="61">
        <f t="shared" si="55"/>
        <v>0</v>
      </c>
      <c r="M255" s="61">
        <f t="shared" si="56"/>
        <v>0</v>
      </c>
      <c r="N255" s="61">
        <f t="shared" si="57"/>
        <v>0</v>
      </c>
      <c r="O255" s="61">
        <f t="shared" si="58"/>
        <v>0</v>
      </c>
      <c r="P255" s="62">
        <f t="shared" si="43"/>
        <v>0</v>
      </c>
    </row>
    <row r="256" spans="1:16" s="51" customFormat="1" ht="25.5" x14ac:dyDescent="0.2">
      <c r="A256" s="57" t="s">
        <v>669</v>
      </c>
      <c r="B256" s="58" t="s">
        <v>670</v>
      </c>
      <c r="C256" s="57" t="s">
        <v>22</v>
      </c>
      <c r="D256" s="57" t="s">
        <v>671</v>
      </c>
      <c r="E256" s="59" t="s">
        <v>49</v>
      </c>
      <c r="F256" s="60">
        <v>100</v>
      </c>
      <c r="G256" s="61"/>
      <c r="H256" s="61"/>
      <c r="I256" s="61"/>
      <c r="J256" s="61"/>
      <c r="K256" s="61">
        <f t="shared" si="54"/>
        <v>0</v>
      </c>
      <c r="L256" s="61">
        <f t="shared" si="55"/>
        <v>0</v>
      </c>
      <c r="M256" s="61">
        <f t="shared" si="56"/>
        <v>0</v>
      </c>
      <c r="N256" s="61">
        <f t="shared" si="57"/>
        <v>0</v>
      </c>
      <c r="O256" s="61">
        <f t="shared" si="58"/>
        <v>0</v>
      </c>
      <c r="P256" s="62">
        <f t="shared" si="43"/>
        <v>0</v>
      </c>
    </row>
    <row r="257" spans="1:16" s="51" customFormat="1" ht="25.5" x14ac:dyDescent="0.2">
      <c r="A257" s="57" t="s">
        <v>672</v>
      </c>
      <c r="B257" s="58" t="s">
        <v>673</v>
      </c>
      <c r="C257" s="57" t="s">
        <v>22</v>
      </c>
      <c r="D257" s="57" t="s">
        <v>674</v>
      </c>
      <c r="E257" s="59" t="s">
        <v>49</v>
      </c>
      <c r="F257" s="60">
        <v>1</v>
      </c>
      <c r="G257" s="61"/>
      <c r="H257" s="61"/>
      <c r="I257" s="61"/>
      <c r="J257" s="61"/>
      <c r="K257" s="61">
        <f t="shared" si="54"/>
        <v>0</v>
      </c>
      <c r="L257" s="61">
        <f t="shared" si="55"/>
        <v>0</v>
      </c>
      <c r="M257" s="61">
        <f t="shared" si="56"/>
        <v>0</v>
      </c>
      <c r="N257" s="61">
        <f t="shared" si="57"/>
        <v>0</v>
      </c>
      <c r="O257" s="61">
        <f t="shared" si="58"/>
        <v>0</v>
      </c>
      <c r="P257" s="62">
        <f t="shared" si="43"/>
        <v>0</v>
      </c>
    </row>
    <row r="258" spans="1:16" s="51" customFormat="1" ht="38.25" x14ac:dyDescent="0.2">
      <c r="A258" s="57" t="s">
        <v>675</v>
      </c>
      <c r="B258" s="58" t="s">
        <v>676</v>
      </c>
      <c r="C258" s="57" t="s">
        <v>22</v>
      </c>
      <c r="D258" s="57" t="s">
        <v>677</v>
      </c>
      <c r="E258" s="59" t="s">
        <v>49</v>
      </c>
      <c r="F258" s="60">
        <v>1</v>
      </c>
      <c r="G258" s="61"/>
      <c r="H258" s="61"/>
      <c r="I258" s="61"/>
      <c r="J258" s="61"/>
      <c r="K258" s="61">
        <f t="shared" si="54"/>
        <v>0</v>
      </c>
      <c r="L258" s="61">
        <f t="shared" si="55"/>
        <v>0</v>
      </c>
      <c r="M258" s="61">
        <f t="shared" si="56"/>
        <v>0</v>
      </c>
      <c r="N258" s="61">
        <f t="shared" si="57"/>
        <v>0</v>
      </c>
      <c r="O258" s="61">
        <f t="shared" si="58"/>
        <v>0</v>
      </c>
      <c r="P258" s="62">
        <f t="shared" si="43"/>
        <v>0</v>
      </c>
    </row>
    <row r="259" spans="1:16" s="51" customFormat="1" ht="25.5" x14ac:dyDescent="0.2">
      <c r="A259" s="57" t="s">
        <v>678</v>
      </c>
      <c r="B259" s="58" t="s">
        <v>679</v>
      </c>
      <c r="C259" s="57" t="s">
        <v>22</v>
      </c>
      <c r="D259" s="57" t="s">
        <v>680</v>
      </c>
      <c r="E259" s="59" t="s">
        <v>49</v>
      </c>
      <c r="F259" s="60">
        <v>1</v>
      </c>
      <c r="G259" s="61"/>
      <c r="H259" s="61"/>
      <c r="I259" s="61"/>
      <c r="J259" s="61"/>
      <c r="K259" s="61">
        <f t="shared" si="54"/>
        <v>0</v>
      </c>
      <c r="L259" s="61">
        <f t="shared" si="55"/>
        <v>0</v>
      </c>
      <c r="M259" s="61">
        <f t="shared" si="56"/>
        <v>0</v>
      </c>
      <c r="N259" s="61">
        <f t="shared" si="57"/>
        <v>0</v>
      </c>
      <c r="O259" s="61">
        <f t="shared" si="58"/>
        <v>0</v>
      </c>
      <c r="P259" s="62">
        <f t="shared" si="43"/>
        <v>0</v>
      </c>
    </row>
    <row r="260" spans="1:16" s="51" customFormat="1" ht="38.25" x14ac:dyDescent="0.2">
      <c r="A260" s="57" t="s">
        <v>681</v>
      </c>
      <c r="B260" s="58" t="s">
        <v>682</v>
      </c>
      <c r="C260" s="57" t="s">
        <v>22</v>
      </c>
      <c r="D260" s="57" t="s">
        <v>683</v>
      </c>
      <c r="E260" s="59" t="s">
        <v>49</v>
      </c>
      <c r="F260" s="60">
        <v>1</v>
      </c>
      <c r="G260" s="61"/>
      <c r="H260" s="61"/>
      <c r="I260" s="61"/>
      <c r="J260" s="61"/>
      <c r="K260" s="61">
        <f t="shared" si="54"/>
        <v>0</v>
      </c>
      <c r="L260" s="61">
        <f t="shared" si="55"/>
        <v>0</v>
      </c>
      <c r="M260" s="61">
        <f t="shared" si="56"/>
        <v>0</v>
      </c>
      <c r="N260" s="61">
        <f t="shared" si="57"/>
        <v>0</v>
      </c>
      <c r="O260" s="61">
        <f t="shared" si="58"/>
        <v>0</v>
      </c>
      <c r="P260" s="62">
        <f t="shared" si="43"/>
        <v>0</v>
      </c>
    </row>
    <row r="261" spans="1:16" s="51" customFormat="1" ht="38.25" x14ac:dyDescent="0.2">
      <c r="A261" s="57" t="s">
        <v>684</v>
      </c>
      <c r="B261" s="58" t="s">
        <v>685</v>
      </c>
      <c r="C261" s="57" t="s">
        <v>22</v>
      </c>
      <c r="D261" s="57" t="s">
        <v>686</v>
      </c>
      <c r="E261" s="59" t="s">
        <v>49</v>
      </c>
      <c r="F261" s="60">
        <v>1</v>
      </c>
      <c r="G261" s="61"/>
      <c r="H261" s="61"/>
      <c r="I261" s="61"/>
      <c r="J261" s="61"/>
      <c r="K261" s="61">
        <f t="shared" si="54"/>
        <v>0</v>
      </c>
      <c r="L261" s="61">
        <f t="shared" si="55"/>
        <v>0</v>
      </c>
      <c r="M261" s="61">
        <f t="shared" si="56"/>
        <v>0</v>
      </c>
      <c r="N261" s="61">
        <f t="shared" si="57"/>
        <v>0</v>
      </c>
      <c r="O261" s="61">
        <f t="shared" si="58"/>
        <v>0</v>
      </c>
      <c r="P261" s="62">
        <f t="shared" si="43"/>
        <v>0</v>
      </c>
    </row>
    <row r="262" spans="1:16" s="51" customFormat="1" ht="38.25" x14ac:dyDescent="0.2">
      <c r="A262" s="57" t="s">
        <v>687</v>
      </c>
      <c r="B262" s="58" t="s">
        <v>688</v>
      </c>
      <c r="C262" s="57" t="s">
        <v>22</v>
      </c>
      <c r="D262" s="57" t="s">
        <v>689</v>
      </c>
      <c r="E262" s="59" t="s">
        <v>49</v>
      </c>
      <c r="F262" s="60">
        <v>1</v>
      </c>
      <c r="G262" s="61"/>
      <c r="H262" s="61"/>
      <c r="I262" s="61"/>
      <c r="J262" s="61"/>
      <c r="K262" s="61">
        <f t="shared" si="54"/>
        <v>0</v>
      </c>
      <c r="L262" s="61">
        <f t="shared" si="55"/>
        <v>0</v>
      </c>
      <c r="M262" s="61">
        <f t="shared" si="56"/>
        <v>0</v>
      </c>
      <c r="N262" s="61">
        <f t="shared" si="57"/>
        <v>0</v>
      </c>
      <c r="O262" s="61">
        <f t="shared" si="58"/>
        <v>0</v>
      </c>
      <c r="P262" s="62">
        <f t="shared" si="43"/>
        <v>0</v>
      </c>
    </row>
    <row r="263" spans="1:16" s="51" customFormat="1" ht="25.5" x14ac:dyDescent="0.2">
      <c r="A263" s="53" t="s">
        <v>690</v>
      </c>
      <c r="B263" s="53"/>
      <c r="C263" s="53"/>
      <c r="D263" s="53" t="s">
        <v>691</v>
      </c>
      <c r="E263" s="53"/>
      <c r="F263" s="54"/>
      <c r="G263" s="53"/>
      <c r="H263" s="53"/>
      <c r="I263" s="53"/>
      <c r="J263" s="53"/>
      <c r="K263" s="53"/>
      <c r="L263" s="53"/>
      <c r="M263" s="53"/>
      <c r="N263" s="53"/>
      <c r="O263" s="55"/>
      <c r="P263" s="56">
        <f t="shared" si="43"/>
        <v>0</v>
      </c>
    </row>
    <row r="264" spans="1:16" s="51" customFormat="1" ht="38.25" x14ac:dyDescent="0.2">
      <c r="A264" s="57" t="s">
        <v>692</v>
      </c>
      <c r="B264" s="58" t="s">
        <v>693</v>
      </c>
      <c r="C264" s="57" t="s">
        <v>17</v>
      </c>
      <c r="D264" s="57" t="s">
        <v>694</v>
      </c>
      <c r="E264" s="59" t="s">
        <v>49</v>
      </c>
      <c r="F264" s="60">
        <v>9</v>
      </c>
      <c r="G264" s="61"/>
      <c r="H264" s="61"/>
      <c r="I264" s="61"/>
      <c r="J264" s="61"/>
      <c r="K264" s="61">
        <f t="shared" ref="K264:K276" si="59">TRUNC(G264 * (1 + 24.87 / 100), 2)</f>
        <v>0</v>
      </c>
      <c r="L264" s="61">
        <f t="shared" ref="L264:L276" si="60">TRUNC(F264 * H264, 2)</f>
        <v>0</v>
      </c>
      <c r="M264" s="61">
        <f t="shared" ref="M264:M276" si="61">TRUNC(F264 * I264, 2)</f>
        <v>0</v>
      </c>
      <c r="N264" s="61">
        <f t="shared" ref="N264:N276" si="62">TRUNC(F264 * J264, 2)</f>
        <v>0</v>
      </c>
      <c r="O264" s="61">
        <f t="shared" ref="O264:O276" si="63">TRUNC(F264 * K264, 2)</f>
        <v>0</v>
      </c>
      <c r="P264" s="62">
        <f t="shared" si="43"/>
        <v>0</v>
      </c>
    </row>
    <row r="265" spans="1:16" s="51" customFormat="1" ht="38.25" x14ac:dyDescent="0.2">
      <c r="A265" s="57" t="s">
        <v>695</v>
      </c>
      <c r="B265" s="58" t="s">
        <v>696</v>
      </c>
      <c r="C265" s="57" t="s">
        <v>17</v>
      </c>
      <c r="D265" s="57" t="s">
        <v>697</v>
      </c>
      <c r="E265" s="59" t="s">
        <v>61</v>
      </c>
      <c r="F265" s="60">
        <v>45</v>
      </c>
      <c r="G265" s="61"/>
      <c r="H265" s="61"/>
      <c r="I265" s="61"/>
      <c r="J265" s="61"/>
      <c r="K265" s="61">
        <f t="shared" si="59"/>
        <v>0</v>
      </c>
      <c r="L265" s="61">
        <f t="shared" si="60"/>
        <v>0</v>
      </c>
      <c r="M265" s="61">
        <f t="shared" si="61"/>
        <v>0</v>
      </c>
      <c r="N265" s="61">
        <f t="shared" si="62"/>
        <v>0</v>
      </c>
      <c r="O265" s="61">
        <f t="shared" si="63"/>
        <v>0</v>
      </c>
      <c r="P265" s="62">
        <f t="shared" si="43"/>
        <v>0</v>
      </c>
    </row>
    <row r="266" spans="1:16" s="51" customFormat="1" ht="38.25" x14ac:dyDescent="0.2">
      <c r="A266" s="57" t="s">
        <v>698</v>
      </c>
      <c r="B266" s="58" t="s">
        <v>699</v>
      </c>
      <c r="C266" s="57" t="s">
        <v>17</v>
      </c>
      <c r="D266" s="57" t="s">
        <v>700</v>
      </c>
      <c r="E266" s="59" t="s">
        <v>61</v>
      </c>
      <c r="F266" s="60">
        <v>35</v>
      </c>
      <c r="G266" s="61"/>
      <c r="H266" s="61"/>
      <c r="I266" s="61"/>
      <c r="J266" s="61"/>
      <c r="K266" s="61">
        <f t="shared" si="59"/>
        <v>0</v>
      </c>
      <c r="L266" s="61">
        <f t="shared" si="60"/>
        <v>0</v>
      </c>
      <c r="M266" s="61">
        <f t="shared" si="61"/>
        <v>0</v>
      </c>
      <c r="N266" s="61">
        <f t="shared" si="62"/>
        <v>0</v>
      </c>
      <c r="O266" s="61">
        <f t="shared" si="63"/>
        <v>0</v>
      </c>
      <c r="P266" s="62">
        <f t="shared" ref="P266:P307" si="64">O266 / 1433766.38</f>
        <v>0</v>
      </c>
    </row>
    <row r="267" spans="1:16" s="51" customFormat="1" ht="38.25" x14ac:dyDescent="0.2">
      <c r="A267" s="57" t="s">
        <v>701</v>
      </c>
      <c r="B267" s="58" t="s">
        <v>702</v>
      </c>
      <c r="C267" s="57" t="s">
        <v>17</v>
      </c>
      <c r="D267" s="57" t="s">
        <v>703</v>
      </c>
      <c r="E267" s="59" t="s">
        <v>61</v>
      </c>
      <c r="F267" s="60">
        <v>140</v>
      </c>
      <c r="G267" s="61"/>
      <c r="H267" s="61"/>
      <c r="I267" s="61"/>
      <c r="J267" s="61"/>
      <c r="K267" s="61">
        <f t="shared" si="59"/>
        <v>0</v>
      </c>
      <c r="L267" s="61">
        <f t="shared" si="60"/>
        <v>0</v>
      </c>
      <c r="M267" s="61">
        <f t="shared" si="61"/>
        <v>0</v>
      </c>
      <c r="N267" s="61">
        <f t="shared" si="62"/>
        <v>0</v>
      </c>
      <c r="O267" s="61">
        <f t="shared" si="63"/>
        <v>0</v>
      </c>
      <c r="P267" s="62">
        <f t="shared" si="64"/>
        <v>0</v>
      </c>
    </row>
    <row r="268" spans="1:16" s="51" customFormat="1" ht="25.5" x14ac:dyDescent="0.2">
      <c r="A268" s="57" t="s">
        <v>704</v>
      </c>
      <c r="B268" s="58" t="s">
        <v>705</v>
      </c>
      <c r="C268" s="57" t="s">
        <v>17</v>
      </c>
      <c r="D268" s="57" t="s">
        <v>706</v>
      </c>
      <c r="E268" s="59" t="s">
        <v>49</v>
      </c>
      <c r="F268" s="60">
        <v>17</v>
      </c>
      <c r="G268" s="61"/>
      <c r="H268" s="61"/>
      <c r="I268" s="61"/>
      <c r="J268" s="61"/>
      <c r="K268" s="61">
        <f t="shared" si="59"/>
        <v>0</v>
      </c>
      <c r="L268" s="61">
        <f t="shared" si="60"/>
        <v>0</v>
      </c>
      <c r="M268" s="61">
        <f t="shared" si="61"/>
        <v>0</v>
      </c>
      <c r="N268" s="61">
        <f t="shared" si="62"/>
        <v>0</v>
      </c>
      <c r="O268" s="61">
        <f t="shared" si="63"/>
        <v>0</v>
      </c>
      <c r="P268" s="62">
        <f t="shared" si="64"/>
        <v>0</v>
      </c>
    </row>
    <row r="269" spans="1:16" s="51" customFormat="1" ht="25.5" x14ac:dyDescent="0.2">
      <c r="A269" s="57" t="s">
        <v>707</v>
      </c>
      <c r="B269" s="58" t="s">
        <v>708</v>
      </c>
      <c r="C269" s="57" t="s">
        <v>17</v>
      </c>
      <c r="D269" s="57" t="s">
        <v>709</v>
      </c>
      <c r="E269" s="59" t="s">
        <v>49</v>
      </c>
      <c r="F269" s="60">
        <v>9</v>
      </c>
      <c r="G269" s="61"/>
      <c r="H269" s="61"/>
      <c r="I269" s="61"/>
      <c r="J269" s="61"/>
      <c r="K269" s="61">
        <f t="shared" si="59"/>
        <v>0</v>
      </c>
      <c r="L269" s="61">
        <f t="shared" si="60"/>
        <v>0</v>
      </c>
      <c r="M269" s="61">
        <f t="shared" si="61"/>
        <v>0</v>
      </c>
      <c r="N269" s="61">
        <f t="shared" si="62"/>
        <v>0</v>
      </c>
      <c r="O269" s="61">
        <f t="shared" si="63"/>
        <v>0</v>
      </c>
      <c r="P269" s="62">
        <f t="shared" si="64"/>
        <v>0</v>
      </c>
    </row>
    <row r="270" spans="1:16" s="51" customFormat="1" ht="25.5" x14ac:dyDescent="0.2">
      <c r="A270" s="57" t="s">
        <v>710</v>
      </c>
      <c r="B270" s="58" t="s">
        <v>711</v>
      </c>
      <c r="C270" s="57" t="s">
        <v>17</v>
      </c>
      <c r="D270" s="57" t="s">
        <v>712</v>
      </c>
      <c r="E270" s="59" t="s">
        <v>49</v>
      </c>
      <c r="F270" s="60">
        <v>13</v>
      </c>
      <c r="G270" s="61"/>
      <c r="H270" s="61"/>
      <c r="I270" s="61"/>
      <c r="J270" s="61"/>
      <c r="K270" s="61">
        <f t="shared" si="59"/>
        <v>0</v>
      </c>
      <c r="L270" s="61">
        <f t="shared" si="60"/>
        <v>0</v>
      </c>
      <c r="M270" s="61">
        <f t="shared" si="61"/>
        <v>0</v>
      </c>
      <c r="N270" s="61">
        <f t="shared" si="62"/>
        <v>0</v>
      </c>
      <c r="O270" s="61">
        <f t="shared" si="63"/>
        <v>0</v>
      </c>
      <c r="P270" s="62">
        <f t="shared" si="64"/>
        <v>0</v>
      </c>
    </row>
    <row r="271" spans="1:16" s="51" customFormat="1" ht="25.5" x14ac:dyDescent="0.2">
      <c r="A271" s="57" t="s">
        <v>713</v>
      </c>
      <c r="B271" s="58" t="s">
        <v>560</v>
      </c>
      <c r="C271" s="57" t="s">
        <v>17</v>
      </c>
      <c r="D271" s="57" t="s">
        <v>561</v>
      </c>
      <c r="E271" s="59" t="s">
        <v>69</v>
      </c>
      <c r="F271" s="60">
        <v>49</v>
      </c>
      <c r="G271" s="61"/>
      <c r="H271" s="61"/>
      <c r="I271" s="61"/>
      <c r="J271" s="61"/>
      <c r="K271" s="61">
        <f t="shared" si="59"/>
        <v>0</v>
      </c>
      <c r="L271" s="61">
        <f t="shared" si="60"/>
        <v>0</v>
      </c>
      <c r="M271" s="61">
        <f t="shared" si="61"/>
        <v>0</v>
      </c>
      <c r="N271" s="61">
        <f t="shared" si="62"/>
        <v>0</v>
      </c>
      <c r="O271" s="61">
        <f t="shared" si="63"/>
        <v>0</v>
      </c>
      <c r="P271" s="62">
        <f t="shared" si="64"/>
        <v>0</v>
      </c>
    </row>
    <row r="272" spans="1:16" s="51" customFormat="1" ht="25.5" x14ac:dyDescent="0.2">
      <c r="A272" s="57" t="s">
        <v>714</v>
      </c>
      <c r="B272" s="58" t="s">
        <v>71</v>
      </c>
      <c r="C272" s="57" t="s">
        <v>17</v>
      </c>
      <c r="D272" s="57" t="s">
        <v>72</v>
      </c>
      <c r="E272" s="59" t="s">
        <v>69</v>
      </c>
      <c r="F272" s="60">
        <v>49</v>
      </c>
      <c r="G272" s="61"/>
      <c r="H272" s="61"/>
      <c r="I272" s="61"/>
      <c r="J272" s="61"/>
      <c r="K272" s="61">
        <f t="shared" si="59"/>
        <v>0</v>
      </c>
      <c r="L272" s="61">
        <f t="shared" si="60"/>
        <v>0</v>
      </c>
      <c r="M272" s="61">
        <f t="shared" si="61"/>
        <v>0</v>
      </c>
      <c r="N272" s="61">
        <f t="shared" si="62"/>
        <v>0</v>
      </c>
      <c r="O272" s="61">
        <f t="shared" si="63"/>
        <v>0</v>
      </c>
      <c r="P272" s="62">
        <f t="shared" si="64"/>
        <v>0</v>
      </c>
    </row>
    <row r="273" spans="1:16" s="51" customFormat="1" ht="38.25" x14ac:dyDescent="0.2">
      <c r="A273" s="57" t="s">
        <v>715</v>
      </c>
      <c r="B273" s="58" t="s">
        <v>716</v>
      </c>
      <c r="C273" s="57" t="s">
        <v>22</v>
      </c>
      <c r="D273" s="57" t="s">
        <v>717</v>
      </c>
      <c r="E273" s="59" t="s">
        <v>49</v>
      </c>
      <c r="F273" s="60">
        <v>1</v>
      </c>
      <c r="G273" s="61"/>
      <c r="H273" s="61"/>
      <c r="I273" s="61"/>
      <c r="J273" s="61"/>
      <c r="K273" s="61">
        <f t="shared" si="59"/>
        <v>0</v>
      </c>
      <c r="L273" s="61">
        <f t="shared" si="60"/>
        <v>0</v>
      </c>
      <c r="M273" s="61">
        <f t="shared" si="61"/>
        <v>0</v>
      </c>
      <c r="N273" s="61">
        <f t="shared" si="62"/>
        <v>0</v>
      </c>
      <c r="O273" s="61">
        <f t="shared" si="63"/>
        <v>0</v>
      </c>
      <c r="P273" s="62">
        <f t="shared" si="64"/>
        <v>0</v>
      </c>
    </row>
    <row r="274" spans="1:16" s="51" customFormat="1" ht="38.25" x14ac:dyDescent="0.2">
      <c r="A274" s="57" t="s">
        <v>718</v>
      </c>
      <c r="B274" s="58" t="s">
        <v>719</v>
      </c>
      <c r="C274" s="57" t="s">
        <v>22</v>
      </c>
      <c r="D274" s="57" t="s">
        <v>720</v>
      </c>
      <c r="E274" s="59" t="s">
        <v>49</v>
      </c>
      <c r="F274" s="60">
        <v>18</v>
      </c>
      <c r="G274" s="61"/>
      <c r="H274" s="61"/>
      <c r="I274" s="61"/>
      <c r="J274" s="61"/>
      <c r="K274" s="61">
        <f t="shared" si="59"/>
        <v>0</v>
      </c>
      <c r="L274" s="61">
        <f t="shared" si="60"/>
        <v>0</v>
      </c>
      <c r="M274" s="61">
        <f t="shared" si="61"/>
        <v>0</v>
      </c>
      <c r="N274" s="61">
        <f t="shared" si="62"/>
        <v>0</v>
      </c>
      <c r="O274" s="61">
        <f t="shared" si="63"/>
        <v>0</v>
      </c>
      <c r="P274" s="62">
        <f t="shared" si="64"/>
        <v>0</v>
      </c>
    </row>
    <row r="275" spans="1:16" s="51" customFormat="1" ht="25.5" x14ac:dyDescent="0.2">
      <c r="A275" s="57" t="s">
        <v>721</v>
      </c>
      <c r="B275" s="58" t="s">
        <v>722</v>
      </c>
      <c r="C275" s="57" t="s">
        <v>22</v>
      </c>
      <c r="D275" s="57" t="s">
        <v>723</v>
      </c>
      <c r="E275" s="59" t="s">
        <v>49</v>
      </c>
      <c r="F275" s="60">
        <v>17</v>
      </c>
      <c r="G275" s="61"/>
      <c r="H275" s="61"/>
      <c r="I275" s="61"/>
      <c r="J275" s="61"/>
      <c r="K275" s="61">
        <f t="shared" si="59"/>
        <v>0</v>
      </c>
      <c r="L275" s="61">
        <f t="shared" si="60"/>
        <v>0</v>
      </c>
      <c r="M275" s="61">
        <f t="shared" si="61"/>
        <v>0</v>
      </c>
      <c r="N275" s="61">
        <f t="shared" si="62"/>
        <v>0</v>
      </c>
      <c r="O275" s="61">
        <f t="shared" si="63"/>
        <v>0</v>
      </c>
      <c r="P275" s="62">
        <f t="shared" si="64"/>
        <v>0</v>
      </c>
    </row>
    <row r="276" spans="1:16" s="51" customFormat="1" ht="25.5" x14ac:dyDescent="0.2">
      <c r="A276" s="57" t="s">
        <v>724</v>
      </c>
      <c r="B276" s="58" t="s">
        <v>725</v>
      </c>
      <c r="C276" s="57" t="s">
        <v>22</v>
      </c>
      <c r="D276" s="57" t="s">
        <v>726</v>
      </c>
      <c r="E276" s="59" t="s">
        <v>49</v>
      </c>
      <c r="F276" s="60">
        <v>13</v>
      </c>
      <c r="G276" s="61"/>
      <c r="H276" s="61"/>
      <c r="I276" s="61"/>
      <c r="J276" s="61"/>
      <c r="K276" s="61">
        <f t="shared" si="59"/>
        <v>0</v>
      </c>
      <c r="L276" s="61">
        <f t="shared" si="60"/>
        <v>0</v>
      </c>
      <c r="M276" s="61">
        <f t="shared" si="61"/>
        <v>0</v>
      </c>
      <c r="N276" s="61">
        <f t="shared" si="62"/>
        <v>0</v>
      </c>
      <c r="O276" s="61">
        <f t="shared" si="63"/>
        <v>0</v>
      </c>
      <c r="P276" s="62">
        <f t="shared" si="64"/>
        <v>0</v>
      </c>
    </row>
    <row r="277" spans="1:16" s="51" customFormat="1" x14ac:dyDescent="0.2">
      <c r="A277" s="53" t="s">
        <v>727</v>
      </c>
      <c r="B277" s="53"/>
      <c r="C277" s="53"/>
      <c r="D277" s="53" t="s">
        <v>728</v>
      </c>
      <c r="E277" s="53"/>
      <c r="F277" s="54"/>
      <c r="G277" s="53"/>
      <c r="H277" s="53"/>
      <c r="I277" s="53"/>
      <c r="J277" s="53"/>
      <c r="K277" s="53"/>
      <c r="L277" s="53"/>
      <c r="M277" s="53"/>
      <c r="N277" s="53"/>
      <c r="O277" s="55"/>
      <c r="P277" s="56">
        <f t="shared" si="64"/>
        <v>0</v>
      </c>
    </row>
    <row r="278" spans="1:16" s="51" customFormat="1" ht="38.25" x14ac:dyDescent="0.2">
      <c r="A278" s="57" t="s">
        <v>729</v>
      </c>
      <c r="B278" s="58" t="s">
        <v>730</v>
      </c>
      <c r="C278" s="57" t="s">
        <v>22</v>
      </c>
      <c r="D278" s="57" t="s">
        <v>731</v>
      </c>
      <c r="E278" s="59" t="s">
        <v>49</v>
      </c>
      <c r="F278" s="60">
        <v>2</v>
      </c>
      <c r="G278" s="61"/>
      <c r="H278" s="61"/>
      <c r="I278" s="61"/>
      <c r="J278" s="61"/>
      <c r="K278" s="61">
        <f>TRUNC(G278 * (1 + 24.87 / 100), 2)</f>
        <v>0</v>
      </c>
      <c r="L278" s="61">
        <f>TRUNC(F278 * H278, 2)</f>
        <v>0</v>
      </c>
      <c r="M278" s="61">
        <f>TRUNC(F278 * I278, 2)</f>
        <v>0</v>
      </c>
      <c r="N278" s="61">
        <f>TRUNC(F278 * J278, 2)</f>
        <v>0</v>
      </c>
      <c r="O278" s="61">
        <f>TRUNC(F278 * K278, 2)</f>
        <v>0</v>
      </c>
      <c r="P278" s="62">
        <f t="shared" si="64"/>
        <v>0</v>
      </c>
    </row>
    <row r="279" spans="1:16" s="51" customFormat="1" ht="38.25" x14ac:dyDescent="0.2">
      <c r="A279" s="57" t="s">
        <v>732</v>
      </c>
      <c r="B279" s="58" t="s">
        <v>733</v>
      </c>
      <c r="C279" s="57" t="s">
        <v>22</v>
      </c>
      <c r="D279" s="57" t="s">
        <v>734</v>
      </c>
      <c r="E279" s="59" t="s">
        <v>49</v>
      </c>
      <c r="F279" s="60">
        <v>3</v>
      </c>
      <c r="G279" s="61"/>
      <c r="H279" s="61"/>
      <c r="I279" s="61"/>
      <c r="J279" s="61"/>
      <c r="K279" s="61">
        <f>TRUNC(G279 * (1 + 24.87 / 100), 2)</f>
        <v>0</v>
      </c>
      <c r="L279" s="61">
        <f>TRUNC(F279 * H279, 2)</f>
        <v>0</v>
      </c>
      <c r="M279" s="61">
        <f>TRUNC(F279 * I279, 2)</f>
        <v>0</v>
      </c>
      <c r="N279" s="61">
        <f>TRUNC(F279 * J279, 2)</f>
        <v>0</v>
      </c>
      <c r="O279" s="61">
        <f>TRUNC(F279 * K279, 2)</f>
        <v>0</v>
      </c>
      <c r="P279" s="62">
        <f t="shared" si="64"/>
        <v>0</v>
      </c>
    </row>
    <row r="280" spans="1:16" s="51" customFormat="1" ht="51" x14ac:dyDescent="0.2">
      <c r="A280" s="57" t="s">
        <v>735</v>
      </c>
      <c r="B280" s="58" t="s">
        <v>736</v>
      </c>
      <c r="C280" s="57" t="s">
        <v>17</v>
      </c>
      <c r="D280" s="57" t="s">
        <v>737</v>
      </c>
      <c r="E280" s="59" t="s">
        <v>61</v>
      </c>
      <c r="F280" s="60">
        <v>0.9</v>
      </c>
      <c r="G280" s="61"/>
      <c r="H280" s="61"/>
      <c r="I280" s="61"/>
      <c r="J280" s="61"/>
      <c r="K280" s="61">
        <f>TRUNC(G280 * (1 + 24.87 / 100), 2)</f>
        <v>0</v>
      </c>
      <c r="L280" s="61">
        <f>TRUNC(F280 * H280, 2)</f>
        <v>0</v>
      </c>
      <c r="M280" s="61">
        <f>TRUNC(F280 * I280, 2)</f>
        <v>0</v>
      </c>
      <c r="N280" s="61">
        <f>TRUNC(F280 * J280, 2)</f>
        <v>0</v>
      </c>
      <c r="O280" s="61">
        <f>TRUNC(F280 * K280, 2)</f>
        <v>0</v>
      </c>
      <c r="P280" s="62">
        <f t="shared" si="64"/>
        <v>0</v>
      </c>
    </row>
    <row r="281" spans="1:16" s="51" customFormat="1" ht="51" x14ac:dyDescent="0.2">
      <c r="A281" s="57" t="s">
        <v>738</v>
      </c>
      <c r="B281" s="58" t="s">
        <v>739</v>
      </c>
      <c r="C281" s="57" t="s">
        <v>17</v>
      </c>
      <c r="D281" s="57" t="s">
        <v>740</v>
      </c>
      <c r="E281" s="59" t="s">
        <v>49</v>
      </c>
      <c r="F281" s="60">
        <v>1</v>
      </c>
      <c r="G281" s="61"/>
      <c r="H281" s="61"/>
      <c r="I281" s="61"/>
      <c r="J281" s="61"/>
      <c r="K281" s="61">
        <f>TRUNC(G281 * (1 + 24.87 / 100), 2)</f>
        <v>0</v>
      </c>
      <c r="L281" s="61">
        <f>TRUNC(F281 * H281, 2)</f>
        <v>0</v>
      </c>
      <c r="M281" s="61">
        <f>TRUNC(F281 * I281, 2)</f>
        <v>0</v>
      </c>
      <c r="N281" s="61">
        <f>TRUNC(F281 * J281, 2)</f>
        <v>0</v>
      </c>
      <c r="O281" s="61">
        <f>TRUNC(F281 * K281, 2)</f>
        <v>0</v>
      </c>
      <c r="P281" s="62">
        <f t="shared" si="64"/>
        <v>0</v>
      </c>
    </row>
    <row r="282" spans="1:16" s="51" customFormat="1" ht="38.25" x14ac:dyDescent="0.2">
      <c r="A282" s="57" t="s">
        <v>741</v>
      </c>
      <c r="B282" s="58" t="s">
        <v>742</v>
      </c>
      <c r="C282" s="57" t="s">
        <v>22</v>
      </c>
      <c r="D282" s="57" t="s">
        <v>743</v>
      </c>
      <c r="E282" s="59" t="s">
        <v>49</v>
      </c>
      <c r="F282" s="60">
        <v>2</v>
      </c>
      <c r="G282" s="61"/>
      <c r="H282" s="61"/>
      <c r="I282" s="61"/>
      <c r="J282" s="61"/>
      <c r="K282" s="61">
        <f>TRUNC(G282 * (1 + 24.87 / 100), 2)</f>
        <v>0</v>
      </c>
      <c r="L282" s="61">
        <f>TRUNC(F282 * H282, 2)</f>
        <v>0</v>
      </c>
      <c r="M282" s="61">
        <f>TRUNC(F282 * I282, 2)</f>
        <v>0</v>
      </c>
      <c r="N282" s="61">
        <f>TRUNC(F282 * J282, 2)</f>
        <v>0</v>
      </c>
      <c r="O282" s="61">
        <f>TRUNC(F282 * K282, 2)</f>
        <v>0</v>
      </c>
      <c r="P282" s="62">
        <f t="shared" si="64"/>
        <v>0</v>
      </c>
    </row>
    <row r="283" spans="1:16" s="51" customFormat="1" ht="25.5" x14ac:dyDescent="0.2">
      <c r="A283" s="53" t="s">
        <v>744</v>
      </c>
      <c r="B283" s="53"/>
      <c r="C283" s="53"/>
      <c r="D283" s="53" t="s">
        <v>745</v>
      </c>
      <c r="E283" s="53"/>
      <c r="F283" s="54"/>
      <c r="G283" s="53"/>
      <c r="H283" s="53"/>
      <c r="I283" s="53"/>
      <c r="J283" s="53"/>
      <c r="K283" s="53"/>
      <c r="L283" s="53"/>
      <c r="M283" s="53"/>
      <c r="N283" s="53"/>
      <c r="O283" s="55"/>
      <c r="P283" s="56">
        <f t="shared" si="64"/>
        <v>0</v>
      </c>
    </row>
    <row r="284" spans="1:16" s="51" customFormat="1" ht="25.5" x14ac:dyDescent="0.2">
      <c r="A284" s="57" t="s">
        <v>746</v>
      </c>
      <c r="B284" s="58" t="s">
        <v>747</v>
      </c>
      <c r="C284" s="57" t="s">
        <v>17</v>
      </c>
      <c r="D284" s="57" t="s">
        <v>748</v>
      </c>
      <c r="E284" s="59" t="s">
        <v>49</v>
      </c>
      <c r="F284" s="60">
        <v>18</v>
      </c>
      <c r="G284" s="61"/>
      <c r="H284" s="61"/>
      <c r="I284" s="61"/>
      <c r="J284" s="61"/>
      <c r="K284" s="61">
        <f>TRUNC(G284 * (1 + 24.87 / 100), 2)</f>
        <v>0</v>
      </c>
      <c r="L284" s="61">
        <f>TRUNC(F284 * H284, 2)</f>
        <v>0</v>
      </c>
      <c r="M284" s="61">
        <f>TRUNC(F284 * I284, 2)</f>
        <v>0</v>
      </c>
      <c r="N284" s="61">
        <f>TRUNC(F284 * J284, 2)</f>
        <v>0</v>
      </c>
      <c r="O284" s="61">
        <f>TRUNC(F284 * K284, 2)</f>
        <v>0</v>
      </c>
      <c r="P284" s="62">
        <f t="shared" si="64"/>
        <v>0</v>
      </c>
    </row>
    <row r="285" spans="1:16" s="51" customFormat="1" ht="25.5" x14ac:dyDescent="0.2">
      <c r="A285" s="57" t="s">
        <v>749</v>
      </c>
      <c r="B285" s="58" t="s">
        <v>750</v>
      </c>
      <c r="C285" s="57" t="s">
        <v>17</v>
      </c>
      <c r="D285" s="57" t="s">
        <v>751</v>
      </c>
      <c r="E285" s="59" t="s">
        <v>49</v>
      </c>
      <c r="F285" s="60">
        <v>3</v>
      </c>
      <c r="G285" s="61"/>
      <c r="H285" s="61"/>
      <c r="I285" s="61"/>
      <c r="J285" s="61"/>
      <c r="K285" s="61">
        <f>TRUNC(G285 * (1 + 24.87 / 100), 2)</f>
        <v>0</v>
      </c>
      <c r="L285" s="61">
        <f>TRUNC(F285 * H285, 2)</f>
        <v>0</v>
      </c>
      <c r="M285" s="61">
        <f>TRUNC(F285 * I285, 2)</f>
        <v>0</v>
      </c>
      <c r="N285" s="61">
        <f>TRUNC(F285 * J285, 2)</f>
        <v>0</v>
      </c>
      <c r="O285" s="61">
        <f>TRUNC(F285 * K285, 2)</f>
        <v>0</v>
      </c>
      <c r="P285" s="62">
        <f t="shared" si="64"/>
        <v>0</v>
      </c>
    </row>
    <row r="286" spans="1:16" s="51" customFormat="1" ht="38.25" x14ac:dyDescent="0.2">
      <c r="A286" s="57" t="s">
        <v>752</v>
      </c>
      <c r="B286" s="58" t="s">
        <v>753</v>
      </c>
      <c r="C286" s="57" t="s">
        <v>22</v>
      </c>
      <c r="D286" s="57" t="s">
        <v>754</v>
      </c>
      <c r="E286" s="59" t="s">
        <v>49</v>
      </c>
      <c r="F286" s="60">
        <v>3</v>
      </c>
      <c r="G286" s="61"/>
      <c r="H286" s="61"/>
      <c r="I286" s="61"/>
      <c r="J286" s="61"/>
      <c r="K286" s="61">
        <f>TRUNC(G286 * (1 + 24.87 / 100), 2)</f>
        <v>0</v>
      </c>
      <c r="L286" s="61">
        <f>TRUNC(F286 * H286, 2)</f>
        <v>0</v>
      </c>
      <c r="M286" s="61">
        <f>TRUNC(F286 * I286, 2)</f>
        <v>0</v>
      </c>
      <c r="N286" s="61">
        <f>TRUNC(F286 * J286, 2)</f>
        <v>0</v>
      </c>
      <c r="O286" s="61">
        <f>TRUNC(F286 * K286, 2)</f>
        <v>0</v>
      </c>
      <c r="P286" s="62">
        <f t="shared" si="64"/>
        <v>0</v>
      </c>
    </row>
    <row r="287" spans="1:16" s="51" customFormat="1" ht="38.25" x14ac:dyDescent="0.2">
      <c r="A287" s="57" t="s">
        <v>755</v>
      </c>
      <c r="B287" s="58" t="s">
        <v>756</v>
      </c>
      <c r="C287" s="57" t="s">
        <v>22</v>
      </c>
      <c r="D287" s="57" t="s">
        <v>757</v>
      </c>
      <c r="E287" s="59" t="s">
        <v>49</v>
      </c>
      <c r="F287" s="60">
        <v>10</v>
      </c>
      <c r="G287" s="61"/>
      <c r="H287" s="61"/>
      <c r="I287" s="61"/>
      <c r="J287" s="61"/>
      <c r="K287" s="61">
        <f>TRUNC(G287 * (1 + 24.87 / 100), 2)</f>
        <v>0</v>
      </c>
      <c r="L287" s="61">
        <f>TRUNC(F287 * H287, 2)</f>
        <v>0</v>
      </c>
      <c r="M287" s="61">
        <f>TRUNC(F287 * I287, 2)</f>
        <v>0</v>
      </c>
      <c r="N287" s="61">
        <f>TRUNC(F287 * J287, 2)</f>
        <v>0</v>
      </c>
      <c r="O287" s="61">
        <f>TRUNC(F287 * K287, 2)</f>
        <v>0</v>
      </c>
      <c r="P287" s="62">
        <f t="shared" si="64"/>
        <v>0</v>
      </c>
    </row>
    <row r="288" spans="1:16" s="51" customFormat="1" ht="38.25" x14ac:dyDescent="0.2">
      <c r="A288" s="57" t="s">
        <v>758</v>
      </c>
      <c r="B288" s="58" t="s">
        <v>759</v>
      </c>
      <c r="C288" s="57" t="s">
        <v>22</v>
      </c>
      <c r="D288" s="57" t="s">
        <v>760</v>
      </c>
      <c r="E288" s="59" t="s">
        <v>49</v>
      </c>
      <c r="F288" s="60">
        <v>3</v>
      </c>
      <c r="G288" s="61"/>
      <c r="H288" s="61"/>
      <c r="I288" s="61"/>
      <c r="J288" s="61"/>
      <c r="K288" s="61">
        <f>TRUNC(G288 * (1 + 24.87 / 100), 2)</f>
        <v>0</v>
      </c>
      <c r="L288" s="61">
        <f>TRUNC(F288 * H288, 2)</f>
        <v>0</v>
      </c>
      <c r="M288" s="61">
        <f>TRUNC(F288 * I288, 2)</f>
        <v>0</v>
      </c>
      <c r="N288" s="61">
        <f>TRUNC(F288 * J288, 2)</f>
        <v>0</v>
      </c>
      <c r="O288" s="61">
        <f>TRUNC(F288 * K288, 2)</f>
        <v>0</v>
      </c>
      <c r="P288" s="62">
        <f t="shared" si="64"/>
        <v>0</v>
      </c>
    </row>
    <row r="289" spans="1:16" s="51" customFormat="1" x14ac:dyDescent="0.2">
      <c r="A289" s="53" t="s">
        <v>761</v>
      </c>
      <c r="B289" s="53"/>
      <c r="C289" s="53"/>
      <c r="D289" s="53" t="s">
        <v>762</v>
      </c>
      <c r="E289" s="53"/>
      <c r="F289" s="54"/>
      <c r="G289" s="53"/>
      <c r="H289" s="53"/>
      <c r="I289" s="53"/>
      <c r="J289" s="53"/>
      <c r="K289" s="53"/>
      <c r="L289" s="53"/>
      <c r="M289" s="53"/>
      <c r="N289" s="53"/>
      <c r="O289" s="55"/>
      <c r="P289" s="56">
        <f t="shared" si="64"/>
        <v>0</v>
      </c>
    </row>
    <row r="290" spans="1:16" s="51" customFormat="1" ht="25.5" x14ac:dyDescent="0.2">
      <c r="A290" s="57" t="s">
        <v>763</v>
      </c>
      <c r="B290" s="58" t="s">
        <v>764</v>
      </c>
      <c r="C290" s="57" t="s">
        <v>17</v>
      </c>
      <c r="D290" s="57" t="s">
        <v>765</v>
      </c>
      <c r="E290" s="59" t="s">
        <v>36</v>
      </c>
      <c r="F290" s="60">
        <v>8.9700000000000006</v>
      </c>
      <c r="G290" s="61"/>
      <c r="H290" s="61"/>
      <c r="I290" s="61"/>
      <c r="J290" s="61"/>
      <c r="K290" s="61">
        <f>TRUNC(G290 * (1 + 24.87 / 100), 2)</f>
        <v>0</v>
      </c>
      <c r="L290" s="61">
        <f>TRUNC(F290 * H290, 2)</f>
        <v>0</v>
      </c>
      <c r="M290" s="61">
        <f>TRUNC(F290 * I290, 2)</f>
        <v>0</v>
      </c>
      <c r="N290" s="61">
        <f>TRUNC(F290 * J290, 2)</f>
        <v>0</v>
      </c>
      <c r="O290" s="61">
        <f>TRUNC(F290 * K290, 2)</f>
        <v>0</v>
      </c>
      <c r="P290" s="62">
        <f t="shared" si="64"/>
        <v>0</v>
      </c>
    </row>
    <row r="291" spans="1:16" s="51" customFormat="1" x14ac:dyDescent="0.2">
      <c r="A291" s="53" t="s">
        <v>766</v>
      </c>
      <c r="B291" s="53"/>
      <c r="C291" s="53"/>
      <c r="D291" s="53" t="s">
        <v>767</v>
      </c>
      <c r="E291" s="53"/>
      <c r="F291" s="54"/>
      <c r="G291" s="53"/>
      <c r="H291" s="53"/>
      <c r="I291" s="53"/>
      <c r="J291" s="53"/>
      <c r="K291" s="53"/>
      <c r="L291" s="53"/>
      <c r="M291" s="53"/>
      <c r="N291" s="53"/>
      <c r="O291" s="55"/>
      <c r="P291" s="56">
        <f t="shared" si="64"/>
        <v>0</v>
      </c>
    </row>
    <row r="292" spans="1:16" s="51" customFormat="1" ht="25.5" x14ac:dyDescent="0.2">
      <c r="A292" s="57" t="s">
        <v>768</v>
      </c>
      <c r="B292" s="58" t="s">
        <v>769</v>
      </c>
      <c r="C292" s="57" t="s">
        <v>22</v>
      </c>
      <c r="D292" s="57" t="s">
        <v>770</v>
      </c>
      <c r="E292" s="59" t="s">
        <v>61</v>
      </c>
      <c r="F292" s="60">
        <v>13.24</v>
      </c>
      <c r="G292" s="61"/>
      <c r="H292" s="61"/>
      <c r="I292" s="61"/>
      <c r="J292" s="61"/>
      <c r="K292" s="61">
        <f>TRUNC(G292 * (1 + 24.87 / 100), 2)</f>
        <v>0</v>
      </c>
      <c r="L292" s="61">
        <f>TRUNC(F292 * H292, 2)</f>
        <v>0</v>
      </c>
      <c r="M292" s="61">
        <f>TRUNC(F292 * I292, 2)</f>
        <v>0</v>
      </c>
      <c r="N292" s="61">
        <f>TRUNC(F292 * J292, 2)</f>
        <v>0</v>
      </c>
      <c r="O292" s="61">
        <f>TRUNC(F292 * K292, 2)</f>
        <v>0</v>
      </c>
      <c r="P292" s="62">
        <f t="shared" si="64"/>
        <v>0</v>
      </c>
    </row>
    <row r="293" spans="1:16" s="51" customFormat="1" ht="63.75" x14ac:dyDescent="0.2">
      <c r="A293" s="57" t="s">
        <v>771</v>
      </c>
      <c r="B293" s="58" t="s">
        <v>772</v>
      </c>
      <c r="C293" s="57" t="s">
        <v>17</v>
      </c>
      <c r="D293" s="57" t="s">
        <v>773</v>
      </c>
      <c r="E293" s="59" t="s">
        <v>61</v>
      </c>
      <c r="F293" s="60">
        <v>13.24</v>
      </c>
      <c r="G293" s="61"/>
      <c r="H293" s="61"/>
      <c r="I293" s="61"/>
      <c r="J293" s="61"/>
      <c r="K293" s="61">
        <f>TRUNC(G293 * (1 + 24.87 / 100), 2)</f>
        <v>0</v>
      </c>
      <c r="L293" s="61">
        <f>TRUNC(F293 * H293, 2)</f>
        <v>0</v>
      </c>
      <c r="M293" s="61">
        <f>TRUNC(F293 * I293, 2)</f>
        <v>0</v>
      </c>
      <c r="N293" s="61">
        <f>TRUNC(F293 * J293, 2)</f>
        <v>0</v>
      </c>
      <c r="O293" s="61">
        <f>TRUNC(F293 * K293, 2)</f>
        <v>0</v>
      </c>
      <c r="P293" s="62">
        <f t="shared" si="64"/>
        <v>0</v>
      </c>
    </row>
    <row r="294" spans="1:16" s="51" customFormat="1" ht="25.5" x14ac:dyDescent="0.2">
      <c r="A294" s="57" t="s">
        <v>774</v>
      </c>
      <c r="B294" s="58" t="s">
        <v>775</v>
      </c>
      <c r="C294" s="57" t="s">
        <v>776</v>
      </c>
      <c r="D294" s="57" t="s">
        <v>777</v>
      </c>
      <c r="E294" s="59" t="s">
        <v>49</v>
      </c>
      <c r="F294" s="60">
        <v>6</v>
      </c>
      <c r="G294" s="61"/>
      <c r="H294" s="61"/>
      <c r="I294" s="61"/>
      <c r="J294" s="61"/>
      <c r="K294" s="61">
        <f>TRUNC(G294 * (1 + 24.87 / 100), 2)</f>
        <v>0</v>
      </c>
      <c r="L294" s="61">
        <f>TRUNC(F294 * H294, 2)</f>
        <v>0</v>
      </c>
      <c r="M294" s="61">
        <f>TRUNC(F294 * I294, 2)</f>
        <v>0</v>
      </c>
      <c r="N294" s="61">
        <f>TRUNC(F294 * J294, 2)</f>
        <v>0</v>
      </c>
      <c r="O294" s="61">
        <f>TRUNC(F294 * K294, 2)</f>
        <v>0</v>
      </c>
      <c r="P294" s="62">
        <f t="shared" si="64"/>
        <v>0</v>
      </c>
    </row>
    <row r="295" spans="1:16" s="51" customFormat="1" x14ac:dyDescent="0.2">
      <c r="A295" s="57" t="s">
        <v>778</v>
      </c>
      <c r="B295" s="58" t="s">
        <v>779</v>
      </c>
      <c r="C295" s="57" t="s">
        <v>776</v>
      </c>
      <c r="D295" s="57" t="s">
        <v>780</v>
      </c>
      <c r="E295" s="59" t="s">
        <v>49</v>
      </c>
      <c r="F295" s="60">
        <v>6</v>
      </c>
      <c r="G295" s="61"/>
      <c r="H295" s="61"/>
      <c r="I295" s="61"/>
      <c r="J295" s="61"/>
      <c r="K295" s="61">
        <f>TRUNC(G295 * (1 + 24.87 / 100), 2)</f>
        <v>0</v>
      </c>
      <c r="L295" s="61">
        <f>TRUNC(F295 * H295, 2)</f>
        <v>0</v>
      </c>
      <c r="M295" s="61">
        <f>TRUNC(F295 * I295, 2)</f>
        <v>0</v>
      </c>
      <c r="N295" s="61">
        <f>TRUNC(F295 * J295, 2)</f>
        <v>0</v>
      </c>
      <c r="O295" s="61">
        <f>TRUNC(F295 * K295, 2)</f>
        <v>0</v>
      </c>
      <c r="P295" s="62">
        <f t="shared" si="64"/>
        <v>0</v>
      </c>
    </row>
    <row r="296" spans="1:16" s="51" customFormat="1" x14ac:dyDescent="0.2">
      <c r="A296" s="53" t="s">
        <v>781</v>
      </c>
      <c r="B296" s="53"/>
      <c r="C296" s="53"/>
      <c r="D296" s="53" t="s">
        <v>782</v>
      </c>
      <c r="E296" s="53"/>
      <c r="F296" s="54"/>
      <c r="G296" s="53"/>
      <c r="H296" s="53"/>
      <c r="I296" s="53"/>
      <c r="J296" s="53"/>
      <c r="K296" s="53"/>
      <c r="L296" s="53"/>
      <c r="M296" s="53"/>
      <c r="N296" s="53"/>
      <c r="O296" s="55"/>
      <c r="P296" s="56">
        <f t="shared" si="64"/>
        <v>0</v>
      </c>
    </row>
    <row r="297" spans="1:16" s="51" customFormat="1" ht="51" x14ac:dyDescent="0.2">
      <c r="A297" s="57" t="s">
        <v>783</v>
      </c>
      <c r="B297" s="58" t="s">
        <v>784</v>
      </c>
      <c r="C297" s="57" t="s">
        <v>22</v>
      </c>
      <c r="D297" s="57" t="s">
        <v>785</v>
      </c>
      <c r="E297" s="59" t="s">
        <v>61</v>
      </c>
      <c r="F297" s="60">
        <v>270</v>
      </c>
      <c r="G297" s="61"/>
      <c r="H297" s="61"/>
      <c r="I297" s="61"/>
      <c r="J297" s="61"/>
      <c r="K297" s="61">
        <f>TRUNC(G297 * (1 + 24.87 / 100), 2)</f>
        <v>0</v>
      </c>
      <c r="L297" s="61">
        <f>TRUNC(F297 * H297, 2)</f>
        <v>0</v>
      </c>
      <c r="M297" s="61">
        <f>TRUNC(F297 * I297, 2)</f>
        <v>0</v>
      </c>
      <c r="N297" s="61">
        <f>TRUNC(F297 * J297, 2)</f>
        <v>0</v>
      </c>
      <c r="O297" s="61">
        <f>TRUNC(F297 * K297, 2)</f>
        <v>0</v>
      </c>
      <c r="P297" s="62">
        <f t="shared" si="64"/>
        <v>0</v>
      </c>
    </row>
    <row r="298" spans="1:16" s="51" customFormat="1" x14ac:dyDescent="0.2">
      <c r="A298" s="53" t="s">
        <v>786</v>
      </c>
      <c r="B298" s="53"/>
      <c r="C298" s="53"/>
      <c r="D298" s="53" t="s">
        <v>4203</v>
      </c>
      <c r="E298" s="53"/>
      <c r="F298" s="54"/>
      <c r="G298" s="53"/>
      <c r="H298" s="53"/>
      <c r="I298" s="53"/>
      <c r="J298" s="53"/>
      <c r="K298" s="53"/>
      <c r="L298" s="53"/>
      <c r="M298" s="53"/>
      <c r="N298" s="53"/>
      <c r="O298" s="55"/>
      <c r="P298" s="56">
        <f t="shared" si="64"/>
        <v>0</v>
      </c>
    </row>
    <row r="299" spans="1:16" s="51" customFormat="1" ht="51" x14ac:dyDescent="0.2">
      <c r="A299" s="57" t="s">
        <v>788</v>
      </c>
      <c r="B299" s="58" t="s">
        <v>4204</v>
      </c>
      <c r="C299" s="57" t="s">
        <v>17</v>
      </c>
      <c r="D299" s="57" t="s">
        <v>4205</v>
      </c>
      <c r="E299" s="59" t="s">
        <v>36</v>
      </c>
      <c r="F299" s="60">
        <v>169.41</v>
      </c>
      <c r="G299" s="61"/>
      <c r="H299" s="61"/>
      <c r="I299" s="61"/>
      <c r="J299" s="61"/>
      <c r="K299" s="61">
        <f>TRUNC(G299 * (1 + 24.87 / 100), 2)</f>
        <v>0</v>
      </c>
      <c r="L299" s="61">
        <f>TRUNC(F299 * H299, 2)</f>
        <v>0</v>
      </c>
      <c r="M299" s="61">
        <f>TRUNC(F299 * I299, 2)</f>
        <v>0</v>
      </c>
      <c r="N299" s="61">
        <f>TRUNC(F299 * J299, 2)</f>
        <v>0</v>
      </c>
      <c r="O299" s="61">
        <f>TRUNC(F299 * K299, 2)</f>
        <v>0</v>
      </c>
      <c r="P299" s="62">
        <f t="shared" si="64"/>
        <v>0</v>
      </c>
    </row>
    <row r="300" spans="1:16" s="51" customFormat="1" ht="38.25" x14ac:dyDescent="0.2">
      <c r="A300" s="57" t="s">
        <v>791</v>
      </c>
      <c r="B300" s="58" t="s">
        <v>4206</v>
      </c>
      <c r="C300" s="57" t="s">
        <v>17</v>
      </c>
      <c r="D300" s="57" t="s">
        <v>4207</v>
      </c>
      <c r="E300" s="59" t="s">
        <v>36</v>
      </c>
      <c r="F300" s="60">
        <v>238.38</v>
      </c>
      <c r="G300" s="61"/>
      <c r="H300" s="61"/>
      <c r="I300" s="61"/>
      <c r="J300" s="61"/>
      <c r="K300" s="61">
        <f>TRUNC(G300 * (1 + 24.87 / 100), 2)</f>
        <v>0</v>
      </c>
      <c r="L300" s="61">
        <f>TRUNC(F300 * H300, 2)</f>
        <v>0</v>
      </c>
      <c r="M300" s="61">
        <f>TRUNC(F300 * I300, 2)</f>
        <v>0</v>
      </c>
      <c r="N300" s="61">
        <f>TRUNC(F300 * J300, 2)</f>
        <v>0</v>
      </c>
      <c r="O300" s="61">
        <f>TRUNC(F300 * K300, 2)</f>
        <v>0</v>
      </c>
      <c r="P300" s="62">
        <f t="shared" si="64"/>
        <v>0</v>
      </c>
    </row>
    <row r="301" spans="1:16" s="51" customFormat="1" ht="51" x14ac:dyDescent="0.2">
      <c r="A301" s="57" t="s">
        <v>794</v>
      </c>
      <c r="B301" s="58" t="s">
        <v>4208</v>
      </c>
      <c r="C301" s="57" t="s">
        <v>17</v>
      </c>
      <c r="D301" s="57" t="s">
        <v>4209</v>
      </c>
      <c r="E301" s="59" t="s">
        <v>36</v>
      </c>
      <c r="F301" s="60">
        <v>458.23</v>
      </c>
      <c r="G301" s="61"/>
      <c r="H301" s="61"/>
      <c r="I301" s="61"/>
      <c r="J301" s="61"/>
      <c r="K301" s="61">
        <f>TRUNC(G301 * (1 + 24.87 / 100), 2)</f>
        <v>0</v>
      </c>
      <c r="L301" s="61">
        <f>TRUNC(F301 * H301, 2)</f>
        <v>0</v>
      </c>
      <c r="M301" s="61">
        <f>TRUNC(F301 * I301, 2)</f>
        <v>0</v>
      </c>
      <c r="N301" s="61">
        <f>TRUNC(F301 * J301, 2)</f>
        <v>0</v>
      </c>
      <c r="O301" s="61">
        <f>TRUNC(F301 * K301, 2)</f>
        <v>0</v>
      </c>
      <c r="P301" s="62">
        <f t="shared" si="64"/>
        <v>0</v>
      </c>
    </row>
    <row r="302" spans="1:16" s="51" customFormat="1" x14ac:dyDescent="0.2">
      <c r="A302" s="53" t="s">
        <v>4210</v>
      </c>
      <c r="B302" s="53"/>
      <c r="C302" s="53"/>
      <c r="D302" s="53" t="s">
        <v>787</v>
      </c>
      <c r="E302" s="53"/>
      <c r="F302" s="54"/>
      <c r="G302" s="53"/>
      <c r="H302" s="53"/>
      <c r="I302" s="53"/>
      <c r="J302" s="53"/>
      <c r="K302" s="53"/>
      <c r="L302" s="53"/>
      <c r="M302" s="53"/>
      <c r="N302" s="53"/>
      <c r="O302" s="55"/>
      <c r="P302" s="56">
        <f t="shared" si="64"/>
        <v>0</v>
      </c>
    </row>
    <row r="303" spans="1:16" s="51" customFormat="1" x14ac:dyDescent="0.2">
      <c r="A303" s="57" t="s">
        <v>4211</v>
      </c>
      <c r="B303" s="58" t="s">
        <v>789</v>
      </c>
      <c r="C303" s="57" t="s">
        <v>17</v>
      </c>
      <c r="D303" s="57" t="s">
        <v>790</v>
      </c>
      <c r="E303" s="59" t="s">
        <v>36</v>
      </c>
      <c r="F303" s="60">
        <v>548.86</v>
      </c>
      <c r="G303" s="61"/>
      <c r="H303" s="61"/>
      <c r="I303" s="61"/>
      <c r="J303" s="61"/>
      <c r="K303" s="61">
        <f>TRUNC(G303 * (1 + 24.87 / 100), 2)</f>
        <v>0</v>
      </c>
      <c r="L303" s="61">
        <f>TRUNC(F303 * H303, 2)</f>
        <v>0</v>
      </c>
      <c r="M303" s="61">
        <f>TRUNC(F303 * I303, 2)</f>
        <v>0</v>
      </c>
      <c r="N303" s="61">
        <f>TRUNC(F303 * J303, 2)</f>
        <v>0</v>
      </c>
      <c r="O303" s="61">
        <f>TRUNC(F303 * K303, 2)</f>
        <v>0</v>
      </c>
      <c r="P303" s="62">
        <f t="shared" si="64"/>
        <v>0</v>
      </c>
    </row>
    <row r="304" spans="1:16" s="51" customFormat="1" ht="25.5" x14ac:dyDescent="0.2">
      <c r="A304" s="57" t="s">
        <v>4212</v>
      </c>
      <c r="B304" s="58" t="s">
        <v>792</v>
      </c>
      <c r="C304" s="57" t="s">
        <v>17</v>
      </c>
      <c r="D304" s="57" t="s">
        <v>793</v>
      </c>
      <c r="E304" s="59" t="s">
        <v>36</v>
      </c>
      <c r="F304" s="60">
        <v>135.84</v>
      </c>
      <c r="G304" s="61"/>
      <c r="H304" s="61"/>
      <c r="I304" s="61"/>
      <c r="J304" s="61"/>
      <c r="K304" s="61">
        <f>TRUNC(G304 * (1 + 24.87 / 100), 2)</f>
        <v>0</v>
      </c>
      <c r="L304" s="61">
        <f>TRUNC(F304 * H304, 2)</f>
        <v>0</v>
      </c>
      <c r="M304" s="61">
        <f>TRUNC(F304 * I304, 2)</f>
        <v>0</v>
      </c>
      <c r="N304" s="61">
        <f>TRUNC(F304 * J304, 2)</f>
        <v>0</v>
      </c>
      <c r="O304" s="61">
        <f>TRUNC(F304 * K304, 2)</f>
        <v>0</v>
      </c>
      <c r="P304" s="62">
        <f t="shared" si="64"/>
        <v>0</v>
      </c>
    </row>
    <row r="305" spans="1:16" s="51" customFormat="1" ht="25.5" x14ac:dyDescent="0.2">
      <c r="A305" s="57" t="s">
        <v>4213</v>
      </c>
      <c r="B305" s="58" t="s">
        <v>795</v>
      </c>
      <c r="C305" s="57" t="s">
        <v>17</v>
      </c>
      <c r="D305" s="57" t="s">
        <v>796</v>
      </c>
      <c r="E305" s="59" t="s">
        <v>36</v>
      </c>
      <c r="F305" s="60">
        <v>501.3</v>
      </c>
      <c r="G305" s="61"/>
      <c r="H305" s="61"/>
      <c r="I305" s="61"/>
      <c r="J305" s="61"/>
      <c r="K305" s="61">
        <f>TRUNC(G305 * (1 + 24.87 / 100), 2)</f>
        <v>0</v>
      </c>
      <c r="L305" s="61">
        <f>TRUNC(F305 * H305, 2)</f>
        <v>0</v>
      </c>
      <c r="M305" s="61">
        <f>TRUNC(F305 * I305, 2)</f>
        <v>0</v>
      </c>
      <c r="N305" s="61">
        <f>TRUNC(F305 * J305, 2)</f>
        <v>0</v>
      </c>
      <c r="O305" s="61">
        <f>TRUNC(F305 * K305, 2)</f>
        <v>0</v>
      </c>
      <c r="P305" s="62">
        <f t="shared" si="64"/>
        <v>0</v>
      </c>
    </row>
    <row r="306" spans="1:16" s="51" customFormat="1" ht="51" x14ac:dyDescent="0.2">
      <c r="A306" s="57" t="s">
        <v>4214</v>
      </c>
      <c r="B306" s="58" t="s">
        <v>797</v>
      </c>
      <c r="C306" s="57" t="s">
        <v>22</v>
      </c>
      <c r="D306" s="57" t="s">
        <v>798</v>
      </c>
      <c r="E306" s="59" t="s">
        <v>36</v>
      </c>
      <c r="F306" s="60">
        <v>62.2</v>
      </c>
      <c r="G306" s="61"/>
      <c r="H306" s="61"/>
      <c r="I306" s="61"/>
      <c r="J306" s="61"/>
      <c r="K306" s="61">
        <f>TRUNC(G306 * (1 + 24.87 / 100), 2)</f>
        <v>0</v>
      </c>
      <c r="L306" s="61">
        <f>TRUNC(F306 * H306, 2)</f>
        <v>0</v>
      </c>
      <c r="M306" s="61">
        <f>TRUNC(F306 * I306, 2)</f>
        <v>0</v>
      </c>
      <c r="N306" s="61">
        <f>TRUNC(F306 * J306, 2)</f>
        <v>0</v>
      </c>
      <c r="O306" s="61">
        <f>TRUNC(F306 * K306, 2)</f>
        <v>0</v>
      </c>
      <c r="P306" s="62">
        <f t="shared" si="64"/>
        <v>0</v>
      </c>
    </row>
    <row r="307" spans="1:16" s="51" customFormat="1" ht="25.5" x14ac:dyDescent="0.2">
      <c r="A307" s="57" t="s">
        <v>4215</v>
      </c>
      <c r="B307" s="58" t="s">
        <v>799</v>
      </c>
      <c r="C307" s="57" t="s">
        <v>17</v>
      </c>
      <c r="D307" s="57" t="s">
        <v>800</v>
      </c>
      <c r="E307" s="59" t="s">
        <v>36</v>
      </c>
      <c r="F307" s="60">
        <v>282.45999999999998</v>
      </c>
      <c r="G307" s="61"/>
      <c r="H307" s="61"/>
      <c r="I307" s="61"/>
      <c r="J307" s="61"/>
      <c r="K307" s="61">
        <f>TRUNC(G307 * (1 + 24.87 / 100), 2)</f>
        <v>0</v>
      </c>
      <c r="L307" s="61">
        <f>TRUNC(F307 * H307, 2)</f>
        <v>0</v>
      </c>
      <c r="M307" s="61">
        <f>TRUNC(F307 * I307, 2)</f>
        <v>0</v>
      </c>
      <c r="N307" s="61">
        <f>TRUNC(F307 * J307, 2)</f>
        <v>0</v>
      </c>
      <c r="O307" s="61">
        <f>TRUNC(F307 * K307, 2)</f>
        <v>0</v>
      </c>
      <c r="P307" s="62">
        <f t="shared" si="64"/>
        <v>0</v>
      </c>
    </row>
    <row r="308" spans="1:16" s="51" customFormat="1" x14ac:dyDescent="0.2">
      <c r="A308" s="64"/>
      <c r="B308" s="64"/>
      <c r="C308" s="64"/>
      <c r="D308" s="64"/>
      <c r="E308" s="64"/>
      <c r="F308" s="182"/>
      <c r="G308" s="64"/>
      <c r="H308" s="64"/>
      <c r="I308" s="64"/>
      <c r="J308" s="64"/>
      <c r="K308" s="64" t="s">
        <v>801</v>
      </c>
      <c r="L308" s="64"/>
      <c r="M308" s="64"/>
      <c r="N308" s="64"/>
      <c r="O308" s="64"/>
      <c r="P308" s="63">
        <v>1</v>
      </c>
    </row>
    <row r="309" spans="1:16" s="51" customFormat="1" x14ac:dyDescent="0.2">
      <c r="A309" s="37"/>
      <c r="B309" s="37"/>
      <c r="C309" s="37"/>
      <c r="D309" s="37"/>
      <c r="E309" s="37"/>
      <c r="F309" s="49"/>
      <c r="G309" s="37"/>
      <c r="H309" s="37"/>
      <c r="I309" s="37"/>
      <c r="J309" s="37"/>
      <c r="K309" s="37"/>
      <c r="L309" s="37"/>
      <c r="M309" s="37"/>
      <c r="N309" s="37"/>
      <c r="O309" s="37"/>
      <c r="P309" s="37"/>
    </row>
    <row r="310" spans="1:16" s="51" customFormat="1" x14ac:dyDescent="0.2">
      <c r="A310" s="237"/>
      <c r="B310" s="237"/>
      <c r="C310" s="237"/>
      <c r="D310" s="23"/>
      <c r="E310" s="38"/>
      <c r="F310" s="48"/>
      <c r="G310" s="38"/>
      <c r="H310" s="38"/>
      <c r="I310" s="38"/>
      <c r="J310" s="38"/>
      <c r="K310" s="38"/>
      <c r="L310" s="238" t="s">
        <v>802</v>
      </c>
      <c r="M310" s="239"/>
      <c r="N310" s="240"/>
      <c r="O310" s="239"/>
      <c r="P310" s="239"/>
    </row>
    <row r="311" spans="1:16" s="51" customFormat="1" x14ac:dyDescent="0.2">
      <c r="A311" s="237"/>
      <c r="B311" s="237"/>
      <c r="C311" s="237"/>
      <c r="D311" s="23"/>
      <c r="E311" s="38"/>
      <c r="F311" s="48"/>
      <c r="G311" s="38"/>
      <c r="H311" s="38"/>
      <c r="I311" s="38"/>
      <c r="J311" s="38"/>
      <c r="K311" s="38"/>
      <c r="L311" s="238" t="s">
        <v>803</v>
      </c>
      <c r="M311" s="239"/>
      <c r="N311" s="240"/>
      <c r="O311" s="239"/>
      <c r="P311" s="239"/>
    </row>
    <row r="312" spans="1:16" s="51" customFormat="1" x14ac:dyDescent="0.2">
      <c r="A312" s="237"/>
      <c r="B312" s="237"/>
      <c r="C312" s="237"/>
      <c r="D312" s="23"/>
      <c r="E312" s="38"/>
      <c r="F312" s="48"/>
      <c r="G312" s="38"/>
      <c r="H312" s="38"/>
      <c r="I312" s="38"/>
      <c r="J312" s="38"/>
      <c r="K312" s="38"/>
      <c r="L312" s="238" t="s">
        <v>804</v>
      </c>
      <c r="M312" s="239"/>
      <c r="N312" s="240"/>
      <c r="O312" s="239"/>
      <c r="P312" s="239"/>
    </row>
    <row r="313" spans="1:16" s="51" customFormat="1" x14ac:dyDescent="0.2">
      <c r="A313" s="24"/>
      <c r="B313" s="24"/>
      <c r="C313" s="24"/>
      <c r="D313" s="24"/>
      <c r="E313" s="24"/>
      <c r="F313" s="50"/>
      <c r="G313" s="24"/>
      <c r="H313" s="24"/>
      <c r="I313" s="24"/>
      <c r="J313" s="24"/>
      <c r="K313" s="24"/>
      <c r="L313" s="24"/>
      <c r="M313" s="24"/>
      <c r="N313" s="24"/>
      <c r="O313" s="24"/>
      <c r="P313" s="24"/>
    </row>
    <row r="314" spans="1:16" s="51" customFormat="1" ht="61.9" customHeight="1" x14ac:dyDescent="0.2">
      <c r="A314" s="241" t="s">
        <v>805</v>
      </c>
      <c r="B314" s="242"/>
      <c r="C314" s="242"/>
      <c r="D314" s="242"/>
      <c r="E314" s="242"/>
      <c r="F314" s="242"/>
      <c r="G314" s="242"/>
      <c r="H314" s="242"/>
      <c r="I314" s="242"/>
      <c r="J314" s="242"/>
      <c r="K314" s="242"/>
      <c r="L314" s="242"/>
      <c r="M314" s="242"/>
      <c r="N314" s="242"/>
      <c r="O314" s="242"/>
      <c r="P314" s="242"/>
    </row>
  </sheetData>
  <mergeCells count="23">
    <mergeCell ref="K3:L3"/>
    <mergeCell ref="A7:P7"/>
    <mergeCell ref="A8:A9"/>
    <mergeCell ref="B8:B9"/>
    <mergeCell ref="C8:C9"/>
    <mergeCell ref="D8:D9"/>
    <mergeCell ref="E8:E9"/>
    <mergeCell ref="F8:F9"/>
    <mergeCell ref="G8:G9"/>
    <mergeCell ref="H8:K8"/>
    <mergeCell ref="L8:O8"/>
    <mergeCell ref="P8:P9"/>
    <mergeCell ref="D4:P4"/>
    <mergeCell ref="A312:C312"/>
    <mergeCell ref="L312:M312"/>
    <mergeCell ref="N312:P312"/>
    <mergeCell ref="A314:P314"/>
    <mergeCell ref="A310:C310"/>
    <mergeCell ref="L310:M310"/>
    <mergeCell ref="N310:P310"/>
    <mergeCell ref="A311:C311"/>
    <mergeCell ref="L311:M311"/>
    <mergeCell ref="N311:P311"/>
  </mergeCells>
  <printOptions horizontalCentered="1"/>
  <pageMargins left="0.78740157480314965" right="0.78740157480314965" top="0.98425196850393704" bottom="0.98425196850393704" header="0.51181102362204722" footer="0.51181102362204722"/>
  <pageSetup paperSize="9" scale="42" fitToHeight="0" orientation="portrait" r:id="rId1"/>
  <headerFooter>
    <oddHeader>&amp;L &amp;C &amp;R</oddHeader>
    <oddFooter>&amp;L &amp;C
 &amp;R</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40"/>
  <sheetViews>
    <sheetView view="pageBreakPreview" zoomScale="60" zoomScaleNormal="100" workbookViewId="0">
      <pane ySplit="7" topLeftCell="A6219" activePane="bottomLeft" state="frozen"/>
      <selection pane="bottomLeft" activeCell="I3" sqref="I3"/>
    </sheetView>
  </sheetViews>
  <sheetFormatPr defaultRowHeight="14.25" x14ac:dyDescent="0.2"/>
  <cols>
    <col min="1" max="1" width="10.375" customWidth="1"/>
    <col min="4" max="4" width="55" customWidth="1"/>
    <col min="7" max="7" width="10.25" customWidth="1"/>
    <col min="9" max="9" width="11" customWidth="1"/>
  </cols>
  <sheetData>
    <row r="1" spans="1:16" s="26" customFormat="1" x14ac:dyDescent="0.2">
      <c r="A1" s="4"/>
      <c r="B1" s="5"/>
      <c r="C1" s="5"/>
      <c r="D1" s="5"/>
      <c r="E1" s="5"/>
      <c r="F1" s="16"/>
      <c r="G1" s="5"/>
      <c r="H1" s="5"/>
      <c r="I1" s="5"/>
      <c r="J1" s="6"/>
      <c r="K1" s="25"/>
      <c r="L1" s="25"/>
      <c r="M1" s="25"/>
      <c r="N1" s="25"/>
      <c r="O1" s="25"/>
      <c r="P1" s="25"/>
    </row>
    <row r="2" spans="1:16" s="26" customFormat="1" ht="15" x14ac:dyDescent="0.2">
      <c r="A2" s="7"/>
      <c r="B2" s="8"/>
      <c r="C2" s="235" t="s">
        <v>807</v>
      </c>
      <c r="D2" s="235"/>
      <c r="E2" s="235"/>
      <c r="F2" s="235"/>
      <c r="G2" s="235"/>
      <c r="H2" s="235"/>
      <c r="I2" s="235"/>
      <c r="J2" s="236"/>
      <c r="K2" s="9"/>
      <c r="L2" s="9"/>
      <c r="M2" s="9"/>
      <c r="N2" s="9"/>
      <c r="O2" s="9"/>
    </row>
    <row r="3" spans="1:16" s="26" customFormat="1" ht="26.45" customHeight="1" x14ac:dyDescent="0.2">
      <c r="A3" s="7"/>
      <c r="B3" s="8"/>
      <c r="C3" s="235" t="s">
        <v>806</v>
      </c>
      <c r="D3" s="235"/>
      <c r="E3" s="235"/>
      <c r="F3" s="235"/>
      <c r="G3" s="11" t="s">
        <v>3505</v>
      </c>
      <c r="H3" s="9"/>
      <c r="I3" s="9" t="s">
        <v>4217</v>
      </c>
      <c r="J3" s="28"/>
      <c r="K3" s="9"/>
      <c r="L3" s="9"/>
      <c r="M3" s="9"/>
      <c r="N3" s="9"/>
      <c r="O3" s="9"/>
    </row>
    <row r="4" spans="1:16" s="26" customFormat="1" ht="13.9" customHeight="1" x14ac:dyDescent="0.2">
      <c r="A4" s="7"/>
      <c r="B4" s="8"/>
      <c r="C4" s="235" t="s">
        <v>808</v>
      </c>
      <c r="D4" s="235"/>
      <c r="E4" s="235"/>
      <c r="F4" s="235"/>
      <c r="G4" s="235"/>
      <c r="H4" s="9"/>
      <c r="I4" s="9"/>
      <c r="J4" s="10"/>
      <c r="K4" s="9"/>
      <c r="L4" s="9"/>
      <c r="M4" s="9"/>
      <c r="N4" s="9"/>
      <c r="O4" s="9"/>
    </row>
    <row r="5" spans="1:16" s="26" customFormat="1" ht="15" thickBot="1" x14ac:dyDescent="0.25">
      <c r="A5" s="13"/>
      <c r="B5" s="14"/>
      <c r="C5" s="14"/>
      <c r="D5" s="14"/>
      <c r="E5" s="14"/>
      <c r="F5" s="18"/>
      <c r="G5" s="14"/>
      <c r="H5" s="14"/>
      <c r="I5" s="14"/>
      <c r="J5" s="15"/>
      <c r="K5" s="27"/>
      <c r="L5" s="27"/>
      <c r="M5" s="27"/>
      <c r="N5" s="27"/>
      <c r="O5" s="27"/>
      <c r="P5" s="27"/>
    </row>
    <row r="6" spans="1:16" s="2" customFormat="1" ht="15" thickBot="1" x14ac:dyDescent="0.25">
      <c r="A6" s="21"/>
      <c r="B6" s="21"/>
      <c r="C6" s="260"/>
      <c r="D6" s="260"/>
      <c r="E6" s="260"/>
      <c r="F6" s="260"/>
      <c r="G6" s="260"/>
      <c r="H6" s="260"/>
      <c r="I6" s="260"/>
      <c r="J6" s="260"/>
    </row>
    <row r="7" spans="1:16" s="2" customFormat="1" ht="13.9" customHeight="1" thickBot="1" x14ac:dyDescent="0.25">
      <c r="A7" s="256" t="s">
        <v>811</v>
      </c>
      <c r="B7" s="257"/>
      <c r="C7" s="257"/>
      <c r="D7" s="257"/>
      <c r="E7" s="257"/>
      <c r="F7" s="257"/>
      <c r="G7" s="257"/>
      <c r="H7" s="257"/>
      <c r="I7" s="257"/>
      <c r="J7" s="258"/>
    </row>
    <row r="8" spans="1:16" s="2" customFormat="1" ht="15" x14ac:dyDescent="0.2">
      <c r="A8" s="259"/>
      <c r="B8" s="259"/>
      <c r="C8" s="259"/>
      <c r="D8" s="259"/>
      <c r="E8" s="259"/>
      <c r="F8" s="259"/>
      <c r="G8" s="259"/>
      <c r="H8" s="259"/>
      <c r="I8" s="259"/>
      <c r="J8" s="259"/>
    </row>
    <row r="9" spans="1:16" s="46" customFormat="1" ht="18" customHeight="1" x14ac:dyDescent="0.2">
      <c r="A9" s="65" t="s">
        <v>16</v>
      </c>
      <c r="B9" s="94" t="s">
        <v>2</v>
      </c>
      <c r="C9" s="65" t="s">
        <v>3</v>
      </c>
      <c r="D9" s="65" t="s">
        <v>4</v>
      </c>
      <c r="E9" s="250" t="s">
        <v>812</v>
      </c>
      <c r="F9" s="250"/>
      <c r="G9" s="66" t="s">
        <v>5</v>
      </c>
      <c r="H9" s="94" t="s">
        <v>6</v>
      </c>
      <c r="I9" s="94" t="s">
        <v>7</v>
      </c>
      <c r="J9" s="94" t="s">
        <v>9</v>
      </c>
    </row>
    <row r="10" spans="1:16" s="46" customFormat="1" ht="24" customHeight="1" x14ac:dyDescent="0.2">
      <c r="A10" s="67" t="s">
        <v>813</v>
      </c>
      <c r="B10" s="40" t="s">
        <v>2646</v>
      </c>
      <c r="C10" s="67" t="s">
        <v>17</v>
      </c>
      <c r="D10" s="67" t="s">
        <v>2647</v>
      </c>
      <c r="E10" s="251" t="s">
        <v>814</v>
      </c>
      <c r="F10" s="251"/>
      <c r="G10" s="41" t="s">
        <v>27</v>
      </c>
      <c r="H10" s="68">
        <v>1</v>
      </c>
      <c r="I10" s="42">
        <v>90.73</v>
      </c>
      <c r="J10" s="42">
        <v>90.73</v>
      </c>
    </row>
    <row r="11" spans="1:16" s="46" customFormat="1" ht="24" customHeight="1" x14ac:dyDescent="0.2">
      <c r="A11" s="70" t="s">
        <v>815</v>
      </c>
      <c r="B11" s="69" t="s">
        <v>2650</v>
      </c>
      <c r="C11" s="70" t="s">
        <v>17</v>
      </c>
      <c r="D11" s="70" t="s">
        <v>2651</v>
      </c>
      <c r="E11" s="252" t="s">
        <v>814</v>
      </c>
      <c r="F11" s="252"/>
      <c r="G11" s="71" t="s">
        <v>27</v>
      </c>
      <c r="H11" s="72">
        <v>1</v>
      </c>
      <c r="I11" s="73">
        <v>0.7</v>
      </c>
      <c r="J11" s="73">
        <v>0.7</v>
      </c>
    </row>
    <row r="12" spans="1:16" s="46" customFormat="1" ht="24" customHeight="1" x14ac:dyDescent="0.2">
      <c r="A12" s="75" t="s">
        <v>816</v>
      </c>
      <c r="B12" s="74" t="s">
        <v>2652</v>
      </c>
      <c r="C12" s="75" t="s">
        <v>17</v>
      </c>
      <c r="D12" s="75" t="s">
        <v>2653</v>
      </c>
      <c r="E12" s="253" t="s">
        <v>817</v>
      </c>
      <c r="F12" s="253"/>
      <c r="G12" s="76" t="s">
        <v>27</v>
      </c>
      <c r="H12" s="77">
        <v>1</v>
      </c>
      <c r="I12" s="78">
        <v>89.03</v>
      </c>
      <c r="J12" s="78">
        <v>89.03</v>
      </c>
    </row>
    <row r="13" spans="1:16" s="46" customFormat="1" ht="24" customHeight="1" x14ac:dyDescent="0.2">
      <c r="A13" s="75" t="s">
        <v>816</v>
      </c>
      <c r="B13" s="74" t="s">
        <v>846</v>
      </c>
      <c r="C13" s="75" t="s">
        <v>17</v>
      </c>
      <c r="D13" s="75" t="s">
        <v>847</v>
      </c>
      <c r="E13" s="253" t="s">
        <v>818</v>
      </c>
      <c r="F13" s="253"/>
      <c r="G13" s="76" t="s">
        <v>27</v>
      </c>
      <c r="H13" s="77">
        <v>1</v>
      </c>
      <c r="I13" s="78">
        <v>0.56999999999999995</v>
      </c>
      <c r="J13" s="78">
        <v>0.56999999999999995</v>
      </c>
    </row>
    <row r="14" spans="1:16" s="46" customFormat="1" ht="24" customHeight="1" x14ac:dyDescent="0.2">
      <c r="A14" s="75" t="s">
        <v>816</v>
      </c>
      <c r="B14" s="74" t="s">
        <v>848</v>
      </c>
      <c r="C14" s="75" t="s">
        <v>17</v>
      </c>
      <c r="D14" s="75" t="s">
        <v>849</v>
      </c>
      <c r="E14" s="253" t="s">
        <v>850</v>
      </c>
      <c r="F14" s="253"/>
      <c r="G14" s="76" t="s">
        <v>27</v>
      </c>
      <c r="H14" s="77">
        <v>1</v>
      </c>
      <c r="I14" s="78">
        <v>0.35</v>
      </c>
      <c r="J14" s="78">
        <v>0.35</v>
      </c>
    </row>
    <row r="15" spans="1:16" s="46" customFormat="1" ht="24" customHeight="1" x14ac:dyDescent="0.2">
      <c r="A15" s="75" t="s">
        <v>816</v>
      </c>
      <c r="B15" s="74" t="s">
        <v>851</v>
      </c>
      <c r="C15" s="75" t="s">
        <v>17</v>
      </c>
      <c r="D15" s="75" t="s">
        <v>852</v>
      </c>
      <c r="E15" s="253" t="s">
        <v>818</v>
      </c>
      <c r="F15" s="253"/>
      <c r="G15" s="76" t="s">
        <v>27</v>
      </c>
      <c r="H15" s="77">
        <v>1</v>
      </c>
      <c r="I15" s="78">
        <v>0.01</v>
      </c>
      <c r="J15" s="78">
        <v>0.01</v>
      </c>
    </row>
    <row r="16" spans="1:16" s="46" customFormat="1" ht="24" customHeight="1" x14ac:dyDescent="0.2">
      <c r="A16" s="75" t="s">
        <v>816</v>
      </c>
      <c r="B16" s="74" t="s">
        <v>853</v>
      </c>
      <c r="C16" s="75" t="s">
        <v>17</v>
      </c>
      <c r="D16" s="75" t="s">
        <v>854</v>
      </c>
      <c r="E16" s="253" t="s">
        <v>855</v>
      </c>
      <c r="F16" s="253"/>
      <c r="G16" s="76" t="s">
        <v>27</v>
      </c>
      <c r="H16" s="77">
        <v>1</v>
      </c>
      <c r="I16" s="78">
        <v>7.0000000000000007E-2</v>
      </c>
      <c r="J16" s="78">
        <v>7.0000000000000007E-2</v>
      </c>
    </row>
    <row r="17" spans="1:10" s="46" customFormat="1" ht="25.5" x14ac:dyDescent="0.2">
      <c r="A17" s="80"/>
      <c r="B17" s="80"/>
      <c r="C17" s="80"/>
      <c r="D17" s="80"/>
      <c r="E17" s="80" t="s">
        <v>824</v>
      </c>
      <c r="F17" s="79">
        <v>89.73</v>
      </c>
      <c r="G17" s="80" t="s">
        <v>825</v>
      </c>
      <c r="H17" s="79">
        <v>0</v>
      </c>
      <c r="I17" s="80" t="s">
        <v>826</v>
      </c>
      <c r="J17" s="79">
        <v>89.73</v>
      </c>
    </row>
    <row r="18" spans="1:10" s="46" customFormat="1" ht="26.25" thickBot="1" x14ac:dyDescent="0.25">
      <c r="A18" s="80"/>
      <c r="B18" s="80"/>
      <c r="C18" s="80"/>
      <c r="D18" s="80"/>
      <c r="E18" s="80" t="s">
        <v>827</v>
      </c>
      <c r="F18" s="79">
        <v>22.56</v>
      </c>
      <c r="G18" s="80"/>
      <c r="H18" s="254" t="s">
        <v>828</v>
      </c>
      <c r="I18" s="254"/>
      <c r="J18" s="79">
        <v>113.29</v>
      </c>
    </row>
    <row r="19" spans="1:10" s="46" customFormat="1" ht="1.1499999999999999" customHeight="1" thickTop="1" x14ac:dyDescent="0.2">
      <c r="A19" s="81"/>
      <c r="B19" s="81"/>
      <c r="C19" s="81"/>
      <c r="D19" s="81"/>
      <c r="E19" s="81"/>
      <c r="F19" s="81"/>
      <c r="G19" s="81"/>
      <c r="H19" s="81"/>
      <c r="I19" s="81"/>
      <c r="J19" s="81"/>
    </row>
    <row r="20" spans="1:10" s="46" customFormat="1" ht="18" customHeight="1" x14ac:dyDescent="0.2">
      <c r="A20" s="65" t="s">
        <v>20</v>
      </c>
      <c r="B20" s="94" t="s">
        <v>2</v>
      </c>
      <c r="C20" s="65" t="s">
        <v>3</v>
      </c>
      <c r="D20" s="65" t="s">
        <v>4</v>
      </c>
      <c r="E20" s="250" t="s">
        <v>812</v>
      </c>
      <c r="F20" s="250"/>
      <c r="G20" s="66" t="s">
        <v>5</v>
      </c>
      <c r="H20" s="94" t="s">
        <v>6</v>
      </c>
      <c r="I20" s="94" t="s">
        <v>7</v>
      </c>
      <c r="J20" s="94" t="s">
        <v>9</v>
      </c>
    </row>
    <row r="21" spans="1:10" s="46" customFormat="1" ht="24" customHeight="1" x14ac:dyDescent="0.2">
      <c r="A21" s="67" t="s">
        <v>813</v>
      </c>
      <c r="B21" s="40" t="s">
        <v>21</v>
      </c>
      <c r="C21" s="67" t="s">
        <v>22</v>
      </c>
      <c r="D21" s="67" t="s">
        <v>23</v>
      </c>
      <c r="E21" s="251" t="s">
        <v>814</v>
      </c>
      <c r="F21" s="251"/>
      <c r="G21" s="41" t="s">
        <v>19</v>
      </c>
      <c r="H21" s="68">
        <v>1</v>
      </c>
      <c r="I21" s="42">
        <v>3261.46</v>
      </c>
      <c r="J21" s="42">
        <v>3261.46</v>
      </c>
    </row>
    <row r="22" spans="1:10" s="46" customFormat="1" ht="24" customHeight="1" x14ac:dyDescent="0.2">
      <c r="A22" s="70" t="s">
        <v>815</v>
      </c>
      <c r="B22" s="69" t="s">
        <v>829</v>
      </c>
      <c r="C22" s="70" t="s">
        <v>17</v>
      </c>
      <c r="D22" s="70" t="s">
        <v>830</v>
      </c>
      <c r="E22" s="252" t="s">
        <v>814</v>
      </c>
      <c r="F22" s="252"/>
      <c r="G22" s="71" t="s">
        <v>19</v>
      </c>
      <c r="H22" s="72">
        <v>1</v>
      </c>
      <c r="I22" s="73">
        <v>10.15</v>
      </c>
      <c r="J22" s="73">
        <v>10.15</v>
      </c>
    </row>
    <row r="23" spans="1:10" s="46" customFormat="1" ht="24" customHeight="1" x14ac:dyDescent="0.2">
      <c r="A23" s="70" t="s">
        <v>815</v>
      </c>
      <c r="B23" s="69" t="s">
        <v>831</v>
      </c>
      <c r="C23" s="70" t="s">
        <v>17</v>
      </c>
      <c r="D23" s="70" t="s">
        <v>832</v>
      </c>
      <c r="E23" s="252" t="s">
        <v>814</v>
      </c>
      <c r="F23" s="252"/>
      <c r="G23" s="71" t="s">
        <v>19</v>
      </c>
      <c r="H23" s="72">
        <v>1</v>
      </c>
      <c r="I23" s="73">
        <v>185.49</v>
      </c>
      <c r="J23" s="73">
        <v>185.49</v>
      </c>
    </row>
    <row r="24" spans="1:10" s="46" customFormat="1" ht="36" customHeight="1" x14ac:dyDescent="0.2">
      <c r="A24" s="70" t="s">
        <v>815</v>
      </c>
      <c r="B24" s="69" t="s">
        <v>833</v>
      </c>
      <c r="C24" s="70" t="s">
        <v>22</v>
      </c>
      <c r="D24" s="70" t="s">
        <v>834</v>
      </c>
      <c r="E24" s="252" t="s">
        <v>814</v>
      </c>
      <c r="F24" s="252"/>
      <c r="G24" s="71" t="s">
        <v>19</v>
      </c>
      <c r="H24" s="72">
        <v>1</v>
      </c>
      <c r="I24" s="73">
        <v>6.56</v>
      </c>
      <c r="J24" s="73">
        <v>6.56</v>
      </c>
    </row>
    <row r="25" spans="1:10" s="46" customFormat="1" ht="24" customHeight="1" x14ac:dyDescent="0.2">
      <c r="A25" s="75" t="s">
        <v>816</v>
      </c>
      <c r="B25" s="74" t="s">
        <v>835</v>
      </c>
      <c r="C25" s="75" t="s">
        <v>17</v>
      </c>
      <c r="D25" s="75" t="s">
        <v>836</v>
      </c>
      <c r="E25" s="253" t="s">
        <v>821</v>
      </c>
      <c r="F25" s="253"/>
      <c r="G25" s="76" t="s">
        <v>19</v>
      </c>
      <c r="H25" s="77">
        <v>1</v>
      </c>
      <c r="I25" s="78">
        <v>133.68</v>
      </c>
      <c r="J25" s="78">
        <v>133.68</v>
      </c>
    </row>
    <row r="26" spans="1:10" s="46" customFormat="1" ht="24" customHeight="1" x14ac:dyDescent="0.2">
      <c r="A26" s="75" t="s">
        <v>816</v>
      </c>
      <c r="B26" s="74" t="s">
        <v>837</v>
      </c>
      <c r="C26" s="75" t="s">
        <v>17</v>
      </c>
      <c r="D26" s="75" t="s">
        <v>838</v>
      </c>
      <c r="E26" s="253" t="s">
        <v>821</v>
      </c>
      <c r="F26" s="253"/>
      <c r="G26" s="76" t="s">
        <v>19</v>
      </c>
      <c r="H26" s="77">
        <v>1</v>
      </c>
      <c r="I26" s="78">
        <v>415.08</v>
      </c>
      <c r="J26" s="78">
        <v>415.08</v>
      </c>
    </row>
    <row r="27" spans="1:10" s="46" customFormat="1" ht="24" customHeight="1" x14ac:dyDescent="0.2">
      <c r="A27" s="75" t="s">
        <v>816</v>
      </c>
      <c r="B27" s="74" t="s">
        <v>819</v>
      </c>
      <c r="C27" s="75" t="s">
        <v>17</v>
      </c>
      <c r="D27" s="75" t="s">
        <v>820</v>
      </c>
      <c r="E27" s="253" t="s">
        <v>821</v>
      </c>
      <c r="F27" s="253"/>
      <c r="G27" s="76" t="s">
        <v>19</v>
      </c>
      <c r="H27" s="77">
        <v>1</v>
      </c>
      <c r="I27" s="78">
        <v>65.94</v>
      </c>
      <c r="J27" s="78">
        <v>65.94</v>
      </c>
    </row>
    <row r="28" spans="1:10" s="46" customFormat="1" ht="24" customHeight="1" x14ac:dyDescent="0.2">
      <c r="A28" s="75" t="s">
        <v>816</v>
      </c>
      <c r="B28" s="74" t="s">
        <v>822</v>
      </c>
      <c r="C28" s="75" t="s">
        <v>17</v>
      </c>
      <c r="D28" s="75" t="s">
        <v>823</v>
      </c>
      <c r="E28" s="253" t="s">
        <v>821</v>
      </c>
      <c r="F28" s="253"/>
      <c r="G28" s="76" t="s">
        <v>19</v>
      </c>
      <c r="H28" s="77">
        <v>1</v>
      </c>
      <c r="I28" s="78">
        <v>13.07</v>
      </c>
      <c r="J28" s="78">
        <v>13.07</v>
      </c>
    </row>
    <row r="29" spans="1:10" s="46" customFormat="1" ht="24" customHeight="1" x14ac:dyDescent="0.2">
      <c r="A29" s="75" t="s">
        <v>816</v>
      </c>
      <c r="B29" s="74" t="s">
        <v>839</v>
      </c>
      <c r="C29" s="75" t="s">
        <v>22</v>
      </c>
      <c r="D29" s="75" t="s">
        <v>840</v>
      </c>
      <c r="E29" s="253" t="s">
        <v>817</v>
      </c>
      <c r="F29" s="253"/>
      <c r="G29" s="76" t="s">
        <v>841</v>
      </c>
      <c r="H29" s="77">
        <v>1</v>
      </c>
      <c r="I29" s="78">
        <v>2431.4899999999998</v>
      </c>
      <c r="J29" s="78">
        <v>2431.4899999999998</v>
      </c>
    </row>
    <row r="30" spans="1:10" s="46" customFormat="1" ht="25.5" x14ac:dyDescent="0.2">
      <c r="A30" s="80"/>
      <c r="B30" s="80"/>
      <c r="C30" s="80"/>
      <c r="D30" s="80"/>
      <c r="E30" s="80" t="s">
        <v>824</v>
      </c>
      <c r="F30" s="79">
        <v>2448.1999999999998</v>
      </c>
      <c r="G30" s="80" t="s">
        <v>825</v>
      </c>
      <c r="H30" s="79">
        <v>0</v>
      </c>
      <c r="I30" s="80" t="s">
        <v>826</v>
      </c>
      <c r="J30" s="79">
        <v>2448.1999999999998</v>
      </c>
    </row>
    <row r="31" spans="1:10" s="46" customFormat="1" ht="26.25" thickBot="1" x14ac:dyDescent="0.25">
      <c r="A31" s="80"/>
      <c r="B31" s="80"/>
      <c r="C31" s="80"/>
      <c r="D31" s="80"/>
      <c r="E31" s="80" t="s">
        <v>827</v>
      </c>
      <c r="F31" s="79">
        <v>811.12</v>
      </c>
      <c r="G31" s="80"/>
      <c r="H31" s="254" t="s">
        <v>828</v>
      </c>
      <c r="I31" s="254"/>
      <c r="J31" s="79">
        <v>4072.58</v>
      </c>
    </row>
    <row r="32" spans="1:10" s="46" customFormat="1" ht="1.1499999999999999" customHeight="1" thickTop="1" x14ac:dyDescent="0.2">
      <c r="A32" s="81"/>
      <c r="B32" s="81"/>
      <c r="C32" s="81"/>
      <c r="D32" s="81"/>
      <c r="E32" s="81"/>
      <c r="F32" s="81"/>
      <c r="G32" s="81"/>
      <c r="H32" s="81"/>
      <c r="I32" s="81"/>
      <c r="J32" s="81"/>
    </row>
    <row r="33" spans="1:10" s="46" customFormat="1" ht="18" customHeight="1" x14ac:dyDescent="0.2">
      <c r="A33" s="65" t="s">
        <v>24</v>
      </c>
      <c r="B33" s="94" t="s">
        <v>2</v>
      </c>
      <c r="C33" s="65" t="s">
        <v>3</v>
      </c>
      <c r="D33" s="65" t="s">
        <v>4</v>
      </c>
      <c r="E33" s="250" t="s">
        <v>812</v>
      </c>
      <c r="F33" s="250"/>
      <c r="G33" s="66" t="s">
        <v>5</v>
      </c>
      <c r="H33" s="94" t="s">
        <v>6</v>
      </c>
      <c r="I33" s="94" t="s">
        <v>7</v>
      </c>
      <c r="J33" s="94" t="s">
        <v>9</v>
      </c>
    </row>
    <row r="34" spans="1:10" s="46" customFormat="1" ht="24" customHeight="1" x14ac:dyDescent="0.2">
      <c r="A34" s="67" t="s">
        <v>813</v>
      </c>
      <c r="B34" s="40" t="s">
        <v>2648</v>
      </c>
      <c r="C34" s="67" t="s">
        <v>17</v>
      </c>
      <c r="D34" s="67" t="s">
        <v>2649</v>
      </c>
      <c r="E34" s="251" t="s">
        <v>814</v>
      </c>
      <c r="F34" s="251"/>
      <c r="G34" s="41" t="s">
        <v>27</v>
      </c>
      <c r="H34" s="68">
        <v>1</v>
      </c>
      <c r="I34" s="42">
        <v>14.71</v>
      </c>
      <c r="J34" s="42">
        <v>14.71</v>
      </c>
    </row>
    <row r="35" spans="1:10" s="46" customFormat="1" ht="24" customHeight="1" x14ac:dyDescent="0.2">
      <c r="A35" s="70" t="s">
        <v>815</v>
      </c>
      <c r="B35" s="69" t="s">
        <v>2654</v>
      </c>
      <c r="C35" s="70" t="s">
        <v>17</v>
      </c>
      <c r="D35" s="70" t="s">
        <v>2655</v>
      </c>
      <c r="E35" s="252" t="s">
        <v>814</v>
      </c>
      <c r="F35" s="252"/>
      <c r="G35" s="71" t="s">
        <v>27</v>
      </c>
      <c r="H35" s="72">
        <v>1</v>
      </c>
      <c r="I35" s="73">
        <v>0.03</v>
      </c>
      <c r="J35" s="73">
        <v>0.03</v>
      </c>
    </row>
    <row r="36" spans="1:10" s="46" customFormat="1" ht="24" customHeight="1" x14ac:dyDescent="0.2">
      <c r="A36" s="75" t="s">
        <v>816</v>
      </c>
      <c r="B36" s="74" t="s">
        <v>1962</v>
      </c>
      <c r="C36" s="75" t="s">
        <v>17</v>
      </c>
      <c r="D36" s="75" t="s">
        <v>1963</v>
      </c>
      <c r="E36" s="253" t="s">
        <v>850</v>
      </c>
      <c r="F36" s="253"/>
      <c r="G36" s="76" t="s">
        <v>27</v>
      </c>
      <c r="H36" s="77">
        <v>1</v>
      </c>
      <c r="I36" s="78">
        <v>2.2000000000000002</v>
      </c>
      <c r="J36" s="78">
        <v>2.2000000000000002</v>
      </c>
    </row>
    <row r="37" spans="1:10" s="46" customFormat="1" ht="24" customHeight="1" x14ac:dyDescent="0.2">
      <c r="A37" s="75" t="s">
        <v>816</v>
      </c>
      <c r="B37" s="74" t="s">
        <v>1982</v>
      </c>
      <c r="C37" s="75" t="s">
        <v>17</v>
      </c>
      <c r="D37" s="75" t="s">
        <v>1983</v>
      </c>
      <c r="E37" s="253" t="s">
        <v>818</v>
      </c>
      <c r="F37" s="253"/>
      <c r="G37" s="76" t="s">
        <v>27</v>
      </c>
      <c r="H37" s="77">
        <v>1</v>
      </c>
      <c r="I37" s="78">
        <v>1.02</v>
      </c>
      <c r="J37" s="78">
        <v>1.02</v>
      </c>
    </row>
    <row r="38" spans="1:10" s="46" customFormat="1" ht="24" customHeight="1" x14ac:dyDescent="0.2">
      <c r="A38" s="75" t="s">
        <v>816</v>
      </c>
      <c r="B38" s="74" t="s">
        <v>848</v>
      </c>
      <c r="C38" s="75" t="s">
        <v>17</v>
      </c>
      <c r="D38" s="75" t="s">
        <v>849</v>
      </c>
      <c r="E38" s="253" t="s">
        <v>850</v>
      </c>
      <c r="F38" s="253"/>
      <c r="G38" s="76" t="s">
        <v>27</v>
      </c>
      <c r="H38" s="77">
        <v>1</v>
      </c>
      <c r="I38" s="78">
        <v>0.35</v>
      </c>
      <c r="J38" s="78">
        <v>0.35</v>
      </c>
    </row>
    <row r="39" spans="1:10" s="46" customFormat="1" ht="24" customHeight="1" x14ac:dyDescent="0.2">
      <c r="A39" s="75" t="s">
        <v>816</v>
      </c>
      <c r="B39" s="74" t="s">
        <v>1984</v>
      </c>
      <c r="C39" s="75" t="s">
        <v>17</v>
      </c>
      <c r="D39" s="75" t="s">
        <v>1985</v>
      </c>
      <c r="E39" s="253" t="s">
        <v>818</v>
      </c>
      <c r="F39" s="253"/>
      <c r="G39" s="76" t="s">
        <v>27</v>
      </c>
      <c r="H39" s="77">
        <v>1</v>
      </c>
      <c r="I39" s="78">
        <v>0.38</v>
      </c>
      <c r="J39" s="78">
        <v>0.38</v>
      </c>
    </row>
    <row r="40" spans="1:10" s="46" customFormat="1" ht="24" customHeight="1" x14ac:dyDescent="0.2">
      <c r="A40" s="75" t="s">
        <v>816</v>
      </c>
      <c r="B40" s="74" t="s">
        <v>853</v>
      </c>
      <c r="C40" s="75" t="s">
        <v>17</v>
      </c>
      <c r="D40" s="75" t="s">
        <v>854</v>
      </c>
      <c r="E40" s="253" t="s">
        <v>855</v>
      </c>
      <c r="F40" s="253"/>
      <c r="G40" s="76" t="s">
        <v>27</v>
      </c>
      <c r="H40" s="77">
        <v>1</v>
      </c>
      <c r="I40" s="78">
        <v>7.0000000000000007E-2</v>
      </c>
      <c r="J40" s="78">
        <v>7.0000000000000007E-2</v>
      </c>
    </row>
    <row r="41" spans="1:10" s="46" customFormat="1" ht="24" customHeight="1" x14ac:dyDescent="0.2">
      <c r="A41" s="75" t="s">
        <v>816</v>
      </c>
      <c r="B41" s="74" t="s">
        <v>1968</v>
      </c>
      <c r="C41" s="75" t="s">
        <v>17</v>
      </c>
      <c r="D41" s="75" t="s">
        <v>1969</v>
      </c>
      <c r="E41" s="253" t="s">
        <v>1304</v>
      </c>
      <c r="F41" s="253"/>
      <c r="G41" s="76" t="s">
        <v>27</v>
      </c>
      <c r="H41" s="77">
        <v>1</v>
      </c>
      <c r="I41" s="78">
        <v>0.71</v>
      </c>
      <c r="J41" s="78">
        <v>0.71</v>
      </c>
    </row>
    <row r="42" spans="1:10" s="46" customFormat="1" ht="24" customHeight="1" x14ac:dyDescent="0.2">
      <c r="A42" s="75" t="s">
        <v>816</v>
      </c>
      <c r="B42" s="74" t="s">
        <v>2656</v>
      </c>
      <c r="C42" s="75" t="s">
        <v>17</v>
      </c>
      <c r="D42" s="75" t="s">
        <v>2657</v>
      </c>
      <c r="E42" s="253" t="s">
        <v>817</v>
      </c>
      <c r="F42" s="253"/>
      <c r="G42" s="76" t="s">
        <v>27</v>
      </c>
      <c r="H42" s="77">
        <v>1</v>
      </c>
      <c r="I42" s="78">
        <v>9.9499999999999993</v>
      </c>
      <c r="J42" s="78">
        <v>9.9499999999999993</v>
      </c>
    </row>
    <row r="43" spans="1:10" s="46" customFormat="1" ht="25.5" x14ac:dyDescent="0.2">
      <c r="A43" s="80"/>
      <c r="B43" s="80"/>
      <c r="C43" s="80"/>
      <c r="D43" s="80"/>
      <c r="E43" s="80" t="s">
        <v>824</v>
      </c>
      <c r="F43" s="79">
        <v>9.98</v>
      </c>
      <c r="G43" s="80" t="s">
        <v>825</v>
      </c>
      <c r="H43" s="79">
        <v>0</v>
      </c>
      <c r="I43" s="80" t="s">
        <v>826</v>
      </c>
      <c r="J43" s="79">
        <v>9.98</v>
      </c>
    </row>
    <row r="44" spans="1:10" s="46" customFormat="1" ht="26.25" thickBot="1" x14ac:dyDescent="0.25">
      <c r="A44" s="80"/>
      <c r="B44" s="80"/>
      <c r="C44" s="80"/>
      <c r="D44" s="80"/>
      <c r="E44" s="80" t="s">
        <v>827</v>
      </c>
      <c r="F44" s="79">
        <v>3.65</v>
      </c>
      <c r="G44" s="80"/>
      <c r="H44" s="254" t="s">
        <v>828</v>
      </c>
      <c r="I44" s="254"/>
      <c r="J44" s="79">
        <v>18.36</v>
      </c>
    </row>
    <row r="45" spans="1:10" s="46" customFormat="1" ht="1.1499999999999999" customHeight="1" thickTop="1" x14ac:dyDescent="0.2">
      <c r="A45" s="81"/>
      <c r="B45" s="81"/>
      <c r="C45" s="81"/>
      <c r="D45" s="81"/>
      <c r="E45" s="81"/>
      <c r="F45" s="81"/>
      <c r="G45" s="81"/>
      <c r="H45" s="81"/>
      <c r="I45" s="81"/>
      <c r="J45" s="81"/>
    </row>
    <row r="46" spans="1:10" s="46" customFormat="1" ht="18" customHeight="1" x14ac:dyDescent="0.2">
      <c r="A46" s="65" t="s">
        <v>28</v>
      </c>
      <c r="B46" s="94" t="s">
        <v>2</v>
      </c>
      <c r="C46" s="65" t="s">
        <v>3</v>
      </c>
      <c r="D46" s="65" t="s">
        <v>4</v>
      </c>
      <c r="E46" s="250" t="s">
        <v>812</v>
      </c>
      <c r="F46" s="250"/>
      <c r="G46" s="66" t="s">
        <v>5</v>
      </c>
      <c r="H46" s="94" t="s">
        <v>6</v>
      </c>
      <c r="I46" s="94" t="s">
        <v>7</v>
      </c>
      <c r="J46" s="94" t="s">
        <v>9</v>
      </c>
    </row>
    <row r="47" spans="1:10" s="46" customFormat="1" ht="24" customHeight="1" x14ac:dyDescent="0.2">
      <c r="A47" s="67" t="s">
        <v>813</v>
      </c>
      <c r="B47" s="40" t="s">
        <v>25</v>
      </c>
      <c r="C47" s="67" t="s">
        <v>17</v>
      </c>
      <c r="D47" s="67" t="s">
        <v>26</v>
      </c>
      <c r="E47" s="251" t="s">
        <v>814</v>
      </c>
      <c r="F47" s="251"/>
      <c r="G47" s="41" t="s">
        <v>27</v>
      </c>
      <c r="H47" s="68">
        <v>1</v>
      </c>
      <c r="I47" s="42">
        <v>76.91</v>
      </c>
      <c r="J47" s="42">
        <v>76.91</v>
      </c>
    </row>
    <row r="48" spans="1:10" s="46" customFormat="1" ht="24" customHeight="1" x14ac:dyDescent="0.2">
      <c r="A48" s="70" t="s">
        <v>815</v>
      </c>
      <c r="B48" s="69" t="s">
        <v>842</v>
      </c>
      <c r="C48" s="70" t="s">
        <v>17</v>
      </c>
      <c r="D48" s="70" t="s">
        <v>843</v>
      </c>
      <c r="E48" s="252" t="s">
        <v>814</v>
      </c>
      <c r="F48" s="252"/>
      <c r="G48" s="71" t="s">
        <v>27</v>
      </c>
      <c r="H48" s="72">
        <v>1</v>
      </c>
      <c r="I48" s="73">
        <v>1.74</v>
      </c>
      <c r="J48" s="73">
        <v>1.74</v>
      </c>
    </row>
    <row r="49" spans="1:10" s="46" customFormat="1" ht="24" customHeight="1" x14ac:dyDescent="0.2">
      <c r="A49" s="75" t="s">
        <v>816</v>
      </c>
      <c r="B49" s="74" t="s">
        <v>844</v>
      </c>
      <c r="C49" s="75" t="s">
        <v>17</v>
      </c>
      <c r="D49" s="75" t="s">
        <v>845</v>
      </c>
      <c r="E49" s="253" t="s">
        <v>817</v>
      </c>
      <c r="F49" s="253"/>
      <c r="G49" s="76" t="s">
        <v>27</v>
      </c>
      <c r="H49" s="77">
        <v>1</v>
      </c>
      <c r="I49" s="78">
        <v>74.17</v>
      </c>
      <c r="J49" s="78">
        <v>74.17</v>
      </c>
    </row>
    <row r="50" spans="1:10" s="46" customFormat="1" ht="24" customHeight="1" x14ac:dyDescent="0.2">
      <c r="A50" s="75" t="s">
        <v>816</v>
      </c>
      <c r="B50" s="74" t="s">
        <v>846</v>
      </c>
      <c r="C50" s="75" t="s">
        <v>17</v>
      </c>
      <c r="D50" s="75" t="s">
        <v>847</v>
      </c>
      <c r="E50" s="253" t="s">
        <v>818</v>
      </c>
      <c r="F50" s="253"/>
      <c r="G50" s="76" t="s">
        <v>27</v>
      </c>
      <c r="H50" s="77">
        <v>1</v>
      </c>
      <c r="I50" s="78">
        <v>0.56999999999999995</v>
      </c>
      <c r="J50" s="78">
        <v>0.56999999999999995</v>
      </c>
    </row>
    <row r="51" spans="1:10" s="46" customFormat="1" ht="24" customHeight="1" x14ac:dyDescent="0.2">
      <c r="A51" s="75" t="s">
        <v>816</v>
      </c>
      <c r="B51" s="74" t="s">
        <v>848</v>
      </c>
      <c r="C51" s="75" t="s">
        <v>17</v>
      </c>
      <c r="D51" s="75" t="s">
        <v>849</v>
      </c>
      <c r="E51" s="253" t="s">
        <v>850</v>
      </c>
      <c r="F51" s="253"/>
      <c r="G51" s="76" t="s">
        <v>27</v>
      </c>
      <c r="H51" s="77">
        <v>1</v>
      </c>
      <c r="I51" s="78">
        <v>0.35</v>
      </c>
      <c r="J51" s="78">
        <v>0.35</v>
      </c>
    </row>
    <row r="52" spans="1:10" s="46" customFormat="1" ht="24" customHeight="1" x14ac:dyDescent="0.2">
      <c r="A52" s="75" t="s">
        <v>816</v>
      </c>
      <c r="B52" s="74" t="s">
        <v>851</v>
      </c>
      <c r="C52" s="75" t="s">
        <v>17</v>
      </c>
      <c r="D52" s="75" t="s">
        <v>852</v>
      </c>
      <c r="E52" s="253" t="s">
        <v>818</v>
      </c>
      <c r="F52" s="253"/>
      <c r="G52" s="76" t="s">
        <v>27</v>
      </c>
      <c r="H52" s="77">
        <v>1</v>
      </c>
      <c r="I52" s="78">
        <v>0.01</v>
      </c>
      <c r="J52" s="78">
        <v>0.01</v>
      </c>
    </row>
    <row r="53" spans="1:10" s="46" customFormat="1" ht="24" customHeight="1" x14ac:dyDescent="0.2">
      <c r="A53" s="75" t="s">
        <v>816</v>
      </c>
      <c r="B53" s="74" t="s">
        <v>853</v>
      </c>
      <c r="C53" s="75" t="s">
        <v>17</v>
      </c>
      <c r="D53" s="75" t="s">
        <v>854</v>
      </c>
      <c r="E53" s="253" t="s">
        <v>855</v>
      </c>
      <c r="F53" s="253"/>
      <c r="G53" s="76" t="s">
        <v>27</v>
      </c>
      <c r="H53" s="77">
        <v>1</v>
      </c>
      <c r="I53" s="78">
        <v>7.0000000000000007E-2</v>
      </c>
      <c r="J53" s="78">
        <v>7.0000000000000007E-2</v>
      </c>
    </row>
    <row r="54" spans="1:10" s="46" customFormat="1" ht="25.5" x14ac:dyDescent="0.2">
      <c r="A54" s="80"/>
      <c r="B54" s="80"/>
      <c r="C54" s="80"/>
      <c r="D54" s="80"/>
      <c r="E54" s="80" t="s">
        <v>824</v>
      </c>
      <c r="F54" s="79">
        <v>75.91</v>
      </c>
      <c r="G54" s="80" t="s">
        <v>825</v>
      </c>
      <c r="H54" s="79">
        <v>0</v>
      </c>
      <c r="I54" s="80" t="s">
        <v>826</v>
      </c>
      <c r="J54" s="79">
        <v>75.91</v>
      </c>
    </row>
    <row r="55" spans="1:10" s="46" customFormat="1" ht="26.25" thickBot="1" x14ac:dyDescent="0.25">
      <c r="A55" s="80"/>
      <c r="B55" s="80"/>
      <c r="C55" s="80"/>
      <c r="D55" s="80"/>
      <c r="E55" s="80" t="s">
        <v>827</v>
      </c>
      <c r="F55" s="79">
        <v>19.12</v>
      </c>
      <c r="G55" s="80"/>
      <c r="H55" s="254" t="s">
        <v>828</v>
      </c>
      <c r="I55" s="254"/>
      <c r="J55" s="79">
        <v>96.03</v>
      </c>
    </row>
    <row r="56" spans="1:10" s="46" customFormat="1" ht="1.1499999999999999" customHeight="1" thickTop="1" x14ac:dyDescent="0.2">
      <c r="A56" s="81"/>
      <c r="B56" s="81"/>
      <c r="C56" s="81"/>
      <c r="D56" s="81"/>
      <c r="E56" s="81"/>
      <c r="F56" s="81"/>
      <c r="G56" s="81"/>
      <c r="H56" s="81"/>
      <c r="I56" s="81"/>
      <c r="J56" s="81"/>
    </row>
    <row r="57" spans="1:10" s="46" customFormat="1" ht="18" customHeight="1" x14ac:dyDescent="0.2">
      <c r="A57" s="65" t="s">
        <v>28</v>
      </c>
      <c r="B57" s="94" t="s">
        <v>2</v>
      </c>
      <c r="C57" s="65" t="s">
        <v>3</v>
      </c>
      <c r="D57" s="65" t="s">
        <v>4</v>
      </c>
      <c r="E57" s="250" t="s">
        <v>812</v>
      </c>
      <c r="F57" s="250"/>
      <c r="G57" s="66" t="s">
        <v>5</v>
      </c>
      <c r="H57" s="94" t="s">
        <v>6</v>
      </c>
      <c r="I57" s="94" t="s">
        <v>7</v>
      </c>
      <c r="J57" s="94" t="s">
        <v>9</v>
      </c>
    </row>
    <row r="58" spans="1:10" s="46" customFormat="1" ht="24" customHeight="1" x14ac:dyDescent="0.2">
      <c r="A58" s="67" t="s">
        <v>813</v>
      </c>
      <c r="B58" s="40" t="s">
        <v>29</v>
      </c>
      <c r="C58" s="67" t="s">
        <v>17</v>
      </c>
      <c r="D58" s="67" t="s">
        <v>30</v>
      </c>
      <c r="E58" s="251" t="s">
        <v>814</v>
      </c>
      <c r="F58" s="251"/>
      <c r="G58" s="41" t="s">
        <v>19</v>
      </c>
      <c r="H58" s="68">
        <v>1</v>
      </c>
      <c r="I58" s="42">
        <v>4954.58</v>
      </c>
      <c r="J58" s="42">
        <v>4954.58</v>
      </c>
    </row>
    <row r="59" spans="1:10" s="46" customFormat="1" ht="24" customHeight="1" x14ac:dyDescent="0.2">
      <c r="A59" s="70" t="s">
        <v>815</v>
      </c>
      <c r="B59" s="69" t="s">
        <v>856</v>
      </c>
      <c r="C59" s="70" t="s">
        <v>17</v>
      </c>
      <c r="D59" s="70" t="s">
        <v>857</v>
      </c>
      <c r="E59" s="252" t="s">
        <v>814</v>
      </c>
      <c r="F59" s="252"/>
      <c r="G59" s="71" t="s">
        <v>19</v>
      </c>
      <c r="H59" s="72">
        <v>1</v>
      </c>
      <c r="I59" s="73">
        <v>51.85</v>
      </c>
      <c r="J59" s="73">
        <v>51.85</v>
      </c>
    </row>
    <row r="60" spans="1:10" s="46" customFormat="1" ht="24" customHeight="1" x14ac:dyDescent="0.2">
      <c r="A60" s="75" t="s">
        <v>816</v>
      </c>
      <c r="B60" s="74" t="s">
        <v>858</v>
      </c>
      <c r="C60" s="75" t="s">
        <v>17</v>
      </c>
      <c r="D60" s="75" t="s">
        <v>859</v>
      </c>
      <c r="E60" s="253" t="s">
        <v>818</v>
      </c>
      <c r="F60" s="253"/>
      <c r="G60" s="76" t="s">
        <v>19</v>
      </c>
      <c r="H60" s="77">
        <v>1</v>
      </c>
      <c r="I60" s="78">
        <v>179.44</v>
      </c>
      <c r="J60" s="78">
        <v>179.44</v>
      </c>
    </row>
    <row r="61" spans="1:10" s="46" customFormat="1" ht="24" customHeight="1" x14ac:dyDescent="0.2">
      <c r="A61" s="75" t="s">
        <v>816</v>
      </c>
      <c r="B61" s="74" t="s">
        <v>819</v>
      </c>
      <c r="C61" s="75" t="s">
        <v>17</v>
      </c>
      <c r="D61" s="75" t="s">
        <v>820</v>
      </c>
      <c r="E61" s="253" t="s">
        <v>821</v>
      </c>
      <c r="F61" s="253"/>
      <c r="G61" s="76" t="s">
        <v>19</v>
      </c>
      <c r="H61" s="77">
        <v>1</v>
      </c>
      <c r="I61" s="78">
        <v>65.94</v>
      </c>
      <c r="J61" s="78">
        <v>65.94</v>
      </c>
    </row>
    <row r="62" spans="1:10" s="46" customFormat="1" ht="24" customHeight="1" x14ac:dyDescent="0.2">
      <c r="A62" s="75" t="s">
        <v>816</v>
      </c>
      <c r="B62" s="74" t="s">
        <v>860</v>
      </c>
      <c r="C62" s="75" t="s">
        <v>17</v>
      </c>
      <c r="D62" s="75" t="s">
        <v>861</v>
      </c>
      <c r="E62" s="253" t="s">
        <v>818</v>
      </c>
      <c r="F62" s="253"/>
      <c r="G62" s="76" t="s">
        <v>19</v>
      </c>
      <c r="H62" s="77">
        <v>1</v>
      </c>
      <c r="I62" s="78">
        <v>14.26</v>
      </c>
      <c r="J62" s="78">
        <v>14.26</v>
      </c>
    </row>
    <row r="63" spans="1:10" s="46" customFormat="1" ht="24" customHeight="1" x14ac:dyDescent="0.2">
      <c r="A63" s="75" t="s">
        <v>816</v>
      </c>
      <c r="B63" s="74" t="s">
        <v>862</v>
      </c>
      <c r="C63" s="75" t="s">
        <v>17</v>
      </c>
      <c r="D63" s="75" t="s">
        <v>863</v>
      </c>
      <c r="E63" s="253" t="s">
        <v>817</v>
      </c>
      <c r="F63" s="253"/>
      <c r="G63" s="76" t="s">
        <v>19</v>
      </c>
      <c r="H63" s="77">
        <v>1</v>
      </c>
      <c r="I63" s="78">
        <v>4630.0200000000004</v>
      </c>
      <c r="J63" s="78">
        <v>4630.0200000000004</v>
      </c>
    </row>
    <row r="64" spans="1:10" s="46" customFormat="1" ht="24" customHeight="1" x14ac:dyDescent="0.2">
      <c r="A64" s="75" t="s">
        <v>816</v>
      </c>
      <c r="B64" s="74" t="s">
        <v>822</v>
      </c>
      <c r="C64" s="75" t="s">
        <v>17</v>
      </c>
      <c r="D64" s="75" t="s">
        <v>823</v>
      </c>
      <c r="E64" s="253" t="s">
        <v>821</v>
      </c>
      <c r="F64" s="253"/>
      <c r="G64" s="76" t="s">
        <v>19</v>
      </c>
      <c r="H64" s="77">
        <v>1</v>
      </c>
      <c r="I64" s="78">
        <v>13.07</v>
      </c>
      <c r="J64" s="78">
        <v>13.07</v>
      </c>
    </row>
    <row r="65" spans="1:10" s="46" customFormat="1" ht="25.5" x14ac:dyDescent="0.2">
      <c r="A65" s="80"/>
      <c r="B65" s="80"/>
      <c r="C65" s="80"/>
      <c r="D65" s="80"/>
      <c r="E65" s="80" t="s">
        <v>824</v>
      </c>
      <c r="F65" s="79">
        <v>4681.87</v>
      </c>
      <c r="G65" s="80" t="s">
        <v>825</v>
      </c>
      <c r="H65" s="79">
        <v>0</v>
      </c>
      <c r="I65" s="80" t="s">
        <v>826</v>
      </c>
      <c r="J65" s="79">
        <v>4681.87</v>
      </c>
    </row>
    <row r="66" spans="1:10" s="46" customFormat="1" ht="26.25" thickBot="1" x14ac:dyDescent="0.25">
      <c r="A66" s="80"/>
      <c r="B66" s="80"/>
      <c r="C66" s="80"/>
      <c r="D66" s="80"/>
      <c r="E66" s="80" t="s">
        <v>827</v>
      </c>
      <c r="F66" s="79">
        <v>1232.2</v>
      </c>
      <c r="G66" s="80"/>
      <c r="H66" s="254" t="s">
        <v>828</v>
      </c>
      <c r="I66" s="254"/>
      <c r="J66" s="79">
        <v>6186.78</v>
      </c>
    </row>
    <row r="67" spans="1:10" s="46" customFormat="1" ht="1.1499999999999999" customHeight="1" thickTop="1" x14ac:dyDescent="0.2">
      <c r="A67" s="81"/>
      <c r="B67" s="81"/>
      <c r="C67" s="81"/>
      <c r="D67" s="81"/>
      <c r="E67" s="81"/>
      <c r="F67" s="81"/>
      <c r="G67" s="81"/>
      <c r="H67" s="81"/>
      <c r="I67" s="81"/>
      <c r="J67" s="81"/>
    </row>
    <row r="68" spans="1:10" s="46" customFormat="1" ht="18" customHeight="1" x14ac:dyDescent="0.2">
      <c r="A68" s="65" t="s">
        <v>33</v>
      </c>
      <c r="B68" s="94" t="s">
        <v>2</v>
      </c>
      <c r="C68" s="65" t="s">
        <v>3</v>
      </c>
      <c r="D68" s="65" t="s">
        <v>4</v>
      </c>
      <c r="E68" s="250" t="s">
        <v>812</v>
      </c>
      <c r="F68" s="250"/>
      <c r="G68" s="66" t="s">
        <v>5</v>
      </c>
      <c r="H68" s="94" t="s">
        <v>6</v>
      </c>
      <c r="I68" s="94" t="s">
        <v>7</v>
      </c>
      <c r="J68" s="94" t="s">
        <v>9</v>
      </c>
    </row>
    <row r="69" spans="1:10" s="46" customFormat="1" ht="24" customHeight="1" x14ac:dyDescent="0.2">
      <c r="A69" s="67" t="s">
        <v>813</v>
      </c>
      <c r="B69" s="40" t="s">
        <v>34</v>
      </c>
      <c r="C69" s="67" t="s">
        <v>17</v>
      </c>
      <c r="D69" s="67" t="s">
        <v>35</v>
      </c>
      <c r="E69" s="251" t="s">
        <v>864</v>
      </c>
      <c r="F69" s="251"/>
      <c r="G69" s="41" t="s">
        <v>36</v>
      </c>
      <c r="H69" s="68">
        <v>1</v>
      </c>
      <c r="I69" s="42">
        <v>52.91</v>
      </c>
      <c r="J69" s="42">
        <v>52.91</v>
      </c>
    </row>
    <row r="70" spans="1:10" s="46" customFormat="1" ht="36" customHeight="1" x14ac:dyDescent="0.2">
      <c r="A70" s="70" t="s">
        <v>815</v>
      </c>
      <c r="B70" s="69" t="s">
        <v>865</v>
      </c>
      <c r="C70" s="70" t="s">
        <v>17</v>
      </c>
      <c r="D70" s="70" t="s">
        <v>866</v>
      </c>
      <c r="E70" s="252" t="s">
        <v>867</v>
      </c>
      <c r="F70" s="252"/>
      <c r="G70" s="71" t="s">
        <v>868</v>
      </c>
      <c r="H70" s="72">
        <v>4.4000000000000003E-3</v>
      </c>
      <c r="I70" s="73">
        <v>15.59</v>
      </c>
      <c r="J70" s="73">
        <v>0.06</v>
      </c>
    </row>
    <row r="71" spans="1:10" s="46" customFormat="1" ht="36" customHeight="1" x14ac:dyDescent="0.2">
      <c r="A71" s="70" t="s">
        <v>815</v>
      </c>
      <c r="B71" s="69" t="s">
        <v>869</v>
      </c>
      <c r="C71" s="70" t="s">
        <v>17</v>
      </c>
      <c r="D71" s="70" t="s">
        <v>870</v>
      </c>
      <c r="E71" s="252" t="s">
        <v>867</v>
      </c>
      <c r="F71" s="252"/>
      <c r="G71" s="71" t="s">
        <v>871</v>
      </c>
      <c r="H71" s="72">
        <v>1.9099999999999999E-2</v>
      </c>
      <c r="I71" s="73">
        <v>13.66</v>
      </c>
      <c r="J71" s="73">
        <v>0.26</v>
      </c>
    </row>
    <row r="72" spans="1:10" s="46" customFormat="1" ht="36" customHeight="1" x14ac:dyDescent="0.2">
      <c r="A72" s="70" t="s">
        <v>815</v>
      </c>
      <c r="B72" s="69" t="s">
        <v>872</v>
      </c>
      <c r="C72" s="70" t="s">
        <v>17</v>
      </c>
      <c r="D72" s="70" t="s">
        <v>873</v>
      </c>
      <c r="E72" s="252" t="s">
        <v>874</v>
      </c>
      <c r="F72" s="252"/>
      <c r="G72" s="71" t="s">
        <v>69</v>
      </c>
      <c r="H72" s="72">
        <v>1.1999999999999999E-3</v>
      </c>
      <c r="I72" s="73">
        <v>346.1</v>
      </c>
      <c r="J72" s="73">
        <v>0.41</v>
      </c>
    </row>
    <row r="73" spans="1:10" s="46" customFormat="1" ht="24" customHeight="1" x14ac:dyDescent="0.2">
      <c r="A73" s="70" t="s">
        <v>815</v>
      </c>
      <c r="B73" s="69" t="s">
        <v>875</v>
      </c>
      <c r="C73" s="70" t="s">
        <v>17</v>
      </c>
      <c r="D73" s="70" t="s">
        <v>876</v>
      </c>
      <c r="E73" s="252" t="s">
        <v>814</v>
      </c>
      <c r="F73" s="252"/>
      <c r="G73" s="71" t="s">
        <v>27</v>
      </c>
      <c r="H73" s="72">
        <v>0.18970000000000001</v>
      </c>
      <c r="I73" s="73">
        <v>14.96</v>
      </c>
      <c r="J73" s="73">
        <v>2.83</v>
      </c>
    </row>
    <row r="74" spans="1:10" s="46" customFormat="1" ht="24" customHeight="1" x14ac:dyDescent="0.2">
      <c r="A74" s="70" t="s">
        <v>815</v>
      </c>
      <c r="B74" s="69" t="s">
        <v>877</v>
      </c>
      <c r="C74" s="70" t="s">
        <v>17</v>
      </c>
      <c r="D74" s="70" t="s">
        <v>878</v>
      </c>
      <c r="E74" s="252" t="s">
        <v>814</v>
      </c>
      <c r="F74" s="252"/>
      <c r="G74" s="71" t="s">
        <v>27</v>
      </c>
      <c r="H74" s="72">
        <v>0.56910000000000005</v>
      </c>
      <c r="I74" s="73">
        <v>17.7</v>
      </c>
      <c r="J74" s="73">
        <v>10.07</v>
      </c>
    </row>
    <row r="75" spans="1:10" s="46" customFormat="1" ht="36" customHeight="1" x14ac:dyDescent="0.2">
      <c r="A75" s="75" t="s">
        <v>816</v>
      </c>
      <c r="B75" s="74" t="s">
        <v>879</v>
      </c>
      <c r="C75" s="75" t="s">
        <v>17</v>
      </c>
      <c r="D75" s="75" t="s">
        <v>880</v>
      </c>
      <c r="E75" s="253" t="s">
        <v>821</v>
      </c>
      <c r="F75" s="253"/>
      <c r="G75" s="76" t="s">
        <v>61</v>
      </c>
      <c r="H75" s="77">
        <v>1.2273000000000001</v>
      </c>
      <c r="I75" s="78">
        <v>6.65</v>
      </c>
      <c r="J75" s="78">
        <v>8.16</v>
      </c>
    </row>
    <row r="76" spans="1:10" s="46" customFormat="1" ht="24" customHeight="1" x14ac:dyDescent="0.2">
      <c r="A76" s="75" t="s">
        <v>816</v>
      </c>
      <c r="B76" s="74" t="s">
        <v>881</v>
      </c>
      <c r="C76" s="75" t="s">
        <v>17</v>
      </c>
      <c r="D76" s="75" t="s">
        <v>882</v>
      </c>
      <c r="E76" s="253" t="s">
        <v>821</v>
      </c>
      <c r="F76" s="253"/>
      <c r="G76" s="76" t="s">
        <v>85</v>
      </c>
      <c r="H76" s="77">
        <v>4.2799999999999998E-2</v>
      </c>
      <c r="I76" s="78">
        <v>10.3</v>
      </c>
      <c r="J76" s="78">
        <v>0.44</v>
      </c>
    </row>
    <row r="77" spans="1:10" s="46" customFormat="1" ht="24" customHeight="1" x14ac:dyDescent="0.2">
      <c r="A77" s="75" t="s">
        <v>816</v>
      </c>
      <c r="B77" s="74" t="s">
        <v>883</v>
      </c>
      <c r="C77" s="75" t="s">
        <v>17</v>
      </c>
      <c r="D77" s="75" t="s">
        <v>884</v>
      </c>
      <c r="E77" s="253" t="s">
        <v>821</v>
      </c>
      <c r="F77" s="253"/>
      <c r="G77" s="76" t="s">
        <v>61</v>
      </c>
      <c r="H77" s="77">
        <v>1</v>
      </c>
      <c r="I77" s="78">
        <v>14.76</v>
      </c>
      <c r="J77" s="78">
        <v>14.76</v>
      </c>
    </row>
    <row r="78" spans="1:10" s="46" customFormat="1" ht="24" customHeight="1" x14ac:dyDescent="0.2">
      <c r="A78" s="75" t="s">
        <v>816</v>
      </c>
      <c r="B78" s="74" t="s">
        <v>885</v>
      </c>
      <c r="C78" s="75" t="s">
        <v>17</v>
      </c>
      <c r="D78" s="75" t="s">
        <v>886</v>
      </c>
      <c r="E78" s="253" t="s">
        <v>821</v>
      </c>
      <c r="F78" s="253"/>
      <c r="G78" s="76" t="s">
        <v>36</v>
      </c>
      <c r="H78" s="77">
        <v>0.58530000000000004</v>
      </c>
      <c r="I78" s="78">
        <v>27.2</v>
      </c>
      <c r="J78" s="78">
        <v>15.92</v>
      </c>
    </row>
    <row r="79" spans="1:10" s="46" customFormat="1" ht="25.5" x14ac:dyDescent="0.2">
      <c r="A79" s="80"/>
      <c r="B79" s="80"/>
      <c r="C79" s="80"/>
      <c r="D79" s="80"/>
      <c r="E79" s="80" t="s">
        <v>824</v>
      </c>
      <c r="F79" s="79">
        <v>9.6199999999999992</v>
      </c>
      <c r="G79" s="80" t="s">
        <v>825</v>
      </c>
      <c r="H79" s="79">
        <v>0</v>
      </c>
      <c r="I79" s="80" t="s">
        <v>826</v>
      </c>
      <c r="J79" s="79">
        <v>9.6199999999999992</v>
      </c>
    </row>
    <row r="80" spans="1:10" s="46" customFormat="1" ht="26.25" thickBot="1" x14ac:dyDescent="0.25">
      <c r="A80" s="80"/>
      <c r="B80" s="80"/>
      <c r="C80" s="80"/>
      <c r="D80" s="80"/>
      <c r="E80" s="80" t="s">
        <v>827</v>
      </c>
      <c r="F80" s="79">
        <v>13.15</v>
      </c>
      <c r="G80" s="80"/>
      <c r="H80" s="254" t="s">
        <v>828</v>
      </c>
      <c r="I80" s="254"/>
      <c r="J80" s="79">
        <v>66.06</v>
      </c>
    </row>
    <row r="81" spans="1:10" s="46" customFormat="1" ht="1.1499999999999999" customHeight="1" thickTop="1" x14ac:dyDescent="0.2">
      <c r="A81" s="81"/>
      <c r="B81" s="81"/>
      <c r="C81" s="81"/>
      <c r="D81" s="81"/>
      <c r="E81" s="81"/>
      <c r="F81" s="81"/>
      <c r="G81" s="81"/>
      <c r="H81" s="81"/>
      <c r="I81" s="81"/>
      <c r="J81" s="81"/>
    </row>
    <row r="82" spans="1:10" s="46" customFormat="1" ht="18" customHeight="1" x14ac:dyDescent="0.2">
      <c r="A82" s="65" t="s">
        <v>37</v>
      </c>
      <c r="B82" s="94" t="s">
        <v>2</v>
      </c>
      <c r="C82" s="65" t="s">
        <v>3</v>
      </c>
      <c r="D82" s="65" t="s">
        <v>4</v>
      </c>
      <c r="E82" s="250" t="s">
        <v>812</v>
      </c>
      <c r="F82" s="250"/>
      <c r="G82" s="66" t="s">
        <v>5</v>
      </c>
      <c r="H82" s="94" t="s">
        <v>6</v>
      </c>
      <c r="I82" s="94" t="s">
        <v>7</v>
      </c>
      <c r="J82" s="94" t="s">
        <v>9</v>
      </c>
    </row>
    <row r="83" spans="1:10" s="46" customFormat="1" ht="24" customHeight="1" x14ac:dyDescent="0.2">
      <c r="A83" s="67" t="s">
        <v>813</v>
      </c>
      <c r="B83" s="40" t="s">
        <v>38</v>
      </c>
      <c r="C83" s="67" t="s">
        <v>22</v>
      </c>
      <c r="D83" s="67" t="s">
        <v>39</v>
      </c>
      <c r="E83" s="251" t="s">
        <v>864</v>
      </c>
      <c r="F83" s="251"/>
      <c r="G83" s="41" t="s">
        <v>19</v>
      </c>
      <c r="H83" s="68">
        <v>1</v>
      </c>
      <c r="I83" s="42">
        <v>402.34</v>
      </c>
      <c r="J83" s="42">
        <v>402.34</v>
      </c>
    </row>
    <row r="84" spans="1:10" s="46" customFormat="1" ht="36" customHeight="1" x14ac:dyDescent="0.2">
      <c r="A84" s="75" t="s">
        <v>816</v>
      </c>
      <c r="B84" s="74" t="s">
        <v>887</v>
      </c>
      <c r="C84" s="75" t="s">
        <v>17</v>
      </c>
      <c r="D84" s="75" t="s">
        <v>888</v>
      </c>
      <c r="E84" s="253" t="s">
        <v>818</v>
      </c>
      <c r="F84" s="253"/>
      <c r="G84" s="76" t="s">
        <v>19</v>
      </c>
      <c r="H84" s="77">
        <v>1</v>
      </c>
      <c r="I84" s="78">
        <v>402.34</v>
      </c>
      <c r="J84" s="78">
        <v>402.34</v>
      </c>
    </row>
    <row r="85" spans="1:10" s="46" customFormat="1" ht="25.5" x14ac:dyDescent="0.2">
      <c r="A85" s="80"/>
      <c r="B85" s="80"/>
      <c r="C85" s="80"/>
      <c r="D85" s="80"/>
      <c r="E85" s="80" t="s">
        <v>824</v>
      </c>
      <c r="F85" s="79">
        <v>0</v>
      </c>
      <c r="G85" s="80" t="s">
        <v>825</v>
      </c>
      <c r="H85" s="79">
        <v>0</v>
      </c>
      <c r="I85" s="80" t="s">
        <v>826</v>
      </c>
      <c r="J85" s="79">
        <v>0</v>
      </c>
    </row>
    <row r="86" spans="1:10" s="46" customFormat="1" ht="26.25" thickBot="1" x14ac:dyDescent="0.25">
      <c r="A86" s="80"/>
      <c r="B86" s="80"/>
      <c r="C86" s="80"/>
      <c r="D86" s="80"/>
      <c r="E86" s="80" t="s">
        <v>827</v>
      </c>
      <c r="F86" s="79">
        <v>100.06</v>
      </c>
      <c r="G86" s="80"/>
      <c r="H86" s="254" t="s">
        <v>828</v>
      </c>
      <c r="I86" s="254"/>
      <c r="J86" s="79">
        <v>502.4</v>
      </c>
    </row>
    <row r="87" spans="1:10" s="46" customFormat="1" ht="1.1499999999999999" customHeight="1" thickTop="1" x14ac:dyDescent="0.2">
      <c r="A87" s="81"/>
      <c r="B87" s="81"/>
      <c r="C87" s="81"/>
      <c r="D87" s="81"/>
      <c r="E87" s="81"/>
      <c r="F87" s="81"/>
      <c r="G87" s="81"/>
      <c r="H87" s="81"/>
      <c r="I87" s="81"/>
      <c r="J87" s="81"/>
    </row>
    <row r="88" spans="1:10" s="46" customFormat="1" ht="18" customHeight="1" x14ac:dyDescent="0.2">
      <c r="A88" s="65" t="s">
        <v>40</v>
      </c>
      <c r="B88" s="94" t="s">
        <v>2</v>
      </c>
      <c r="C88" s="65" t="s">
        <v>3</v>
      </c>
      <c r="D88" s="65" t="s">
        <v>4</v>
      </c>
      <c r="E88" s="250" t="s">
        <v>812</v>
      </c>
      <c r="F88" s="250"/>
      <c r="G88" s="66" t="s">
        <v>5</v>
      </c>
      <c r="H88" s="94" t="s">
        <v>6</v>
      </c>
      <c r="I88" s="94" t="s">
        <v>7</v>
      </c>
      <c r="J88" s="94" t="s">
        <v>9</v>
      </c>
    </row>
    <row r="89" spans="1:10" s="46" customFormat="1" ht="36" customHeight="1" x14ac:dyDescent="0.2">
      <c r="A89" s="67" t="s">
        <v>813</v>
      </c>
      <c r="B89" s="40" t="s">
        <v>41</v>
      </c>
      <c r="C89" s="67" t="s">
        <v>22</v>
      </c>
      <c r="D89" s="67" t="s">
        <v>42</v>
      </c>
      <c r="E89" s="251" t="s">
        <v>864</v>
      </c>
      <c r="F89" s="251"/>
      <c r="G89" s="41" t="s">
        <v>19</v>
      </c>
      <c r="H89" s="68">
        <v>1</v>
      </c>
      <c r="I89" s="42">
        <v>643.75</v>
      </c>
      <c r="J89" s="42">
        <v>643.75</v>
      </c>
    </row>
    <row r="90" spans="1:10" s="46" customFormat="1" ht="36" customHeight="1" x14ac:dyDescent="0.2">
      <c r="A90" s="75" t="s">
        <v>816</v>
      </c>
      <c r="B90" s="74" t="s">
        <v>889</v>
      </c>
      <c r="C90" s="75" t="s">
        <v>17</v>
      </c>
      <c r="D90" s="75" t="s">
        <v>890</v>
      </c>
      <c r="E90" s="253" t="s">
        <v>818</v>
      </c>
      <c r="F90" s="253"/>
      <c r="G90" s="76" t="s">
        <v>19</v>
      </c>
      <c r="H90" s="77">
        <v>1</v>
      </c>
      <c r="I90" s="78">
        <v>643.75</v>
      </c>
      <c r="J90" s="78">
        <v>643.75</v>
      </c>
    </row>
    <row r="91" spans="1:10" s="46" customFormat="1" ht="25.5" x14ac:dyDescent="0.2">
      <c r="A91" s="80"/>
      <c r="B91" s="80"/>
      <c r="C91" s="80"/>
      <c r="D91" s="80"/>
      <c r="E91" s="80" t="s">
        <v>824</v>
      </c>
      <c r="F91" s="79">
        <v>0</v>
      </c>
      <c r="G91" s="80" t="s">
        <v>825</v>
      </c>
      <c r="H91" s="79">
        <v>0</v>
      </c>
      <c r="I91" s="80" t="s">
        <v>826</v>
      </c>
      <c r="J91" s="79">
        <v>0</v>
      </c>
    </row>
    <row r="92" spans="1:10" s="46" customFormat="1" ht="26.25" thickBot="1" x14ac:dyDescent="0.25">
      <c r="A92" s="80"/>
      <c r="B92" s="80"/>
      <c r="C92" s="80"/>
      <c r="D92" s="80"/>
      <c r="E92" s="80" t="s">
        <v>827</v>
      </c>
      <c r="F92" s="79">
        <v>160.1</v>
      </c>
      <c r="G92" s="80"/>
      <c r="H92" s="254" t="s">
        <v>828</v>
      </c>
      <c r="I92" s="254"/>
      <c r="J92" s="79">
        <v>803.85</v>
      </c>
    </row>
    <row r="93" spans="1:10" s="46" customFormat="1" ht="1.1499999999999999" customHeight="1" thickTop="1" x14ac:dyDescent="0.2">
      <c r="A93" s="81"/>
      <c r="B93" s="81"/>
      <c r="C93" s="81"/>
      <c r="D93" s="81"/>
      <c r="E93" s="81"/>
      <c r="F93" s="81"/>
      <c r="G93" s="81"/>
      <c r="H93" s="81"/>
      <c r="I93" s="81"/>
      <c r="J93" s="81"/>
    </row>
    <row r="94" spans="1:10" s="46" customFormat="1" ht="18" customHeight="1" x14ac:dyDescent="0.2">
      <c r="A94" s="65" t="s">
        <v>43</v>
      </c>
      <c r="B94" s="94" t="s">
        <v>2</v>
      </c>
      <c r="C94" s="65" t="s">
        <v>3</v>
      </c>
      <c r="D94" s="65" t="s">
        <v>4</v>
      </c>
      <c r="E94" s="250" t="s">
        <v>812</v>
      </c>
      <c r="F94" s="250"/>
      <c r="G94" s="66" t="s">
        <v>5</v>
      </c>
      <c r="H94" s="94" t="s">
        <v>6</v>
      </c>
      <c r="I94" s="94" t="s">
        <v>7</v>
      </c>
      <c r="J94" s="94" t="s">
        <v>9</v>
      </c>
    </row>
    <row r="95" spans="1:10" s="46" customFormat="1" ht="36" customHeight="1" x14ac:dyDescent="0.2">
      <c r="A95" s="67" t="s">
        <v>813</v>
      </c>
      <c r="B95" s="40" t="s">
        <v>44</v>
      </c>
      <c r="C95" s="67" t="s">
        <v>22</v>
      </c>
      <c r="D95" s="67" t="s">
        <v>45</v>
      </c>
      <c r="E95" s="251" t="s">
        <v>864</v>
      </c>
      <c r="F95" s="251"/>
      <c r="G95" s="41" t="s">
        <v>19</v>
      </c>
      <c r="H95" s="68">
        <v>1</v>
      </c>
      <c r="I95" s="42">
        <v>402.34</v>
      </c>
      <c r="J95" s="42">
        <v>402.34</v>
      </c>
    </row>
    <row r="96" spans="1:10" s="46" customFormat="1" ht="36" customHeight="1" x14ac:dyDescent="0.2">
      <c r="A96" s="75" t="s">
        <v>816</v>
      </c>
      <c r="B96" s="74" t="s">
        <v>887</v>
      </c>
      <c r="C96" s="75" t="s">
        <v>17</v>
      </c>
      <c r="D96" s="75" t="s">
        <v>888</v>
      </c>
      <c r="E96" s="253" t="s">
        <v>818</v>
      </c>
      <c r="F96" s="253"/>
      <c r="G96" s="76" t="s">
        <v>19</v>
      </c>
      <c r="H96" s="77">
        <v>1</v>
      </c>
      <c r="I96" s="78">
        <v>402.34</v>
      </c>
      <c r="J96" s="78">
        <v>402.34</v>
      </c>
    </row>
    <row r="97" spans="1:10" s="46" customFormat="1" ht="25.5" x14ac:dyDescent="0.2">
      <c r="A97" s="80"/>
      <c r="B97" s="80"/>
      <c r="C97" s="80"/>
      <c r="D97" s="80"/>
      <c r="E97" s="80" t="s">
        <v>824</v>
      </c>
      <c r="F97" s="79">
        <v>0</v>
      </c>
      <c r="G97" s="80" t="s">
        <v>825</v>
      </c>
      <c r="H97" s="79">
        <v>0</v>
      </c>
      <c r="I97" s="80" t="s">
        <v>826</v>
      </c>
      <c r="J97" s="79">
        <v>0</v>
      </c>
    </row>
    <row r="98" spans="1:10" s="46" customFormat="1" ht="26.25" thickBot="1" x14ac:dyDescent="0.25">
      <c r="A98" s="80"/>
      <c r="B98" s="80"/>
      <c r="C98" s="80"/>
      <c r="D98" s="80"/>
      <c r="E98" s="80" t="s">
        <v>827</v>
      </c>
      <c r="F98" s="79">
        <v>100.06</v>
      </c>
      <c r="G98" s="80"/>
      <c r="H98" s="254" t="s">
        <v>828</v>
      </c>
      <c r="I98" s="254"/>
      <c r="J98" s="79">
        <v>502.4</v>
      </c>
    </row>
    <row r="99" spans="1:10" s="46" customFormat="1" ht="1.1499999999999999" customHeight="1" thickTop="1" x14ac:dyDescent="0.2">
      <c r="A99" s="81"/>
      <c r="B99" s="81"/>
      <c r="C99" s="81"/>
      <c r="D99" s="81"/>
      <c r="E99" s="81"/>
      <c r="F99" s="81"/>
      <c r="G99" s="81"/>
      <c r="H99" s="81"/>
      <c r="I99" s="81"/>
      <c r="J99" s="81"/>
    </row>
    <row r="100" spans="1:10" s="46" customFormat="1" ht="18" customHeight="1" x14ac:dyDescent="0.2">
      <c r="A100" s="65" t="s">
        <v>46</v>
      </c>
      <c r="B100" s="94" t="s">
        <v>2</v>
      </c>
      <c r="C100" s="65" t="s">
        <v>3</v>
      </c>
      <c r="D100" s="65" t="s">
        <v>4</v>
      </c>
      <c r="E100" s="250" t="s">
        <v>812</v>
      </c>
      <c r="F100" s="250"/>
      <c r="G100" s="66" t="s">
        <v>5</v>
      </c>
      <c r="H100" s="94" t="s">
        <v>6</v>
      </c>
      <c r="I100" s="94" t="s">
        <v>7</v>
      </c>
      <c r="J100" s="94" t="s">
        <v>9</v>
      </c>
    </row>
    <row r="101" spans="1:10" s="46" customFormat="1" ht="36" customHeight="1" x14ac:dyDescent="0.2">
      <c r="A101" s="67" t="s">
        <v>813</v>
      </c>
      <c r="B101" s="40" t="s">
        <v>47</v>
      </c>
      <c r="C101" s="67" t="s">
        <v>17</v>
      </c>
      <c r="D101" s="67" t="s">
        <v>48</v>
      </c>
      <c r="E101" s="251" t="s">
        <v>864</v>
      </c>
      <c r="F101" s="251"/>
      <c r="G101" s="41" t="s">
        <v>49</v>
      </c>
      <c r="H101" s="68">
        <v>1</v>
      </c>
      <c r="I101" s="42">
        <v>4923.92</v>
      </c>
      <c r="J101" s="42">
        <v>4923.92</v>
      </c>
    </row>
    <row r="102" spans="1:10" s="46" customFormat="1" ht="24" customHeight="1" x14ac:dyDescent="0.2">
      <c r="A102" s="70" t="s">
        <v>815</v>
      </c>
      <c r="B102" s="69" t="s">
        <v>891</v>
      </c>
      <c r="C102" s="70" t="s">
        <v>17</v>
      </c>
      <c r="D102" s="70" t="s">
        <v>892</v>
      </c>
      <c r="E102" s="252" t="s">
        <v>864</v>
      </c>
      <c r="F102" s="252"/>
      <c r="G102" s="71" t="s">
        <v>49</v>
      </c>
      <c r="H102" s="72">
        <v>1</v>
      </c>
      <c r="I102" s="73">
        <v>4045.14</v>
      </c>
      <c r="J102" s="73">
        <v>4045.14</v>
      </c>
    </row>
    <row r="103" spans="1:10" s="46" customFormat="1" ht="48" customHeight="1" x14ac:dyDescent="0.2">
      <c r="A103" s="70" t="s">
        <v>815</v>
      </c>
      <c r="B103" s="69" t="s">
        <v>893</v>
      </c>
      <c r="C103" s="70" t="s">
        <v>17</v>
      </c>
      <c r="D103" s="70" t="s">
        <v>894</v>
      </c>
      <c r="E103" s="252" t="s">
        <v>895</v>
      </c>
      <c r="F103" s="252"/>
      <c r="G103" s="71" t="s">
        <v>61</v>
      </c>
      <c r="H103" s="72">
        <v>20</v>
      </c>
      <c r="I103" s="73">
        <v>6.83</v>
      </c>
      <c r="J103" s="73">
        <v>136.6</v>
      </c>
    </row>
    <row r="104" spans="1:10" s="46" customFormat="1" ht="36" customHeight="1" x14ac:dyDescent="0.2">
      <c r="A104" s="70" t="s">
        <v>815</v>
      </c>
      <c r="B104" s="69" t="s">
        <v>896</v>
      </c>
      <c r="C104" s="70" t="s">
        <v>17</v>
      </c>
      <c r="D104" s="70" t="s">
        <v>897</v>
      </c>
      <c r="E104" s="252" t="s">
        <v>895</v>
      </c>
      <c r="F104" s="252"/>
      <c r="G104" s="71" t="s">
        <v>49</v>
      </c>
      <c r="H104" s="72">
        <v>3</v>
      </c>
      <c r="I104" s="73">
        <v>4.29</v>
      </c>
      <c r="J104" s="73">
        <v>12.87</v>
      </c>
    </row>
    <row r="105" spans="1:10" s="46" customFormat="1" ht="48" customHeight="1" x14ac:dyDescent="0.2">
      <c r="A105" s="70" t="s">
        <v>815</v>
      </c>
      <c r="B105" s="69" t="s">
        <v>898</v>
      </c>
      <c r="C105" s="70" t="s">
        <v>17</v>
      </c>
      <c r="D105" s="70" t="s">
        <v>899</v>
      </c>
      <c r="E105" s="252" t="s">
        <v>895</v>
      </c>
      <c r="F105" s="252"/>
      <c r="G105" s="71" t="s">
        <v>49</v>
      </c>
      <c r="H105" s="72">
        <v>2</v>
      </c>
      <c r="I105" s="73">
        <v>7.94</v>
      </c>
      <c r="J105" s="73">
        <v>15.88</v>
      </c>
    </row>
    <row r="106" spans="1:10" s="46" customFormat="1" ht="60" customHeight="1" x14ac:dyDescent="0.2">
      <c r="A106" s="70" t="s">
        <v>815</v>
      </c>
      <c r="B106" s="69" t="s">
        <v>900</v>
      </c>
      <c r="C106" s="70" t="s">
        <v>17</v>
      </c>
      <c r="D106" s="70" t="s">
        <v>901</v>
      </c>
      <c r="E106" s="252" t="s">
        <v>895</v>
      </c>
      <c r="F106" s="252"/>
      <c r="G106" s="71" t="s">
        <v>49</v>
      </c>
      <c r="H106" s="72">
        <v>1</v>
      </c>
      <c r="I106" s="73">
        <v>13.42</v>
      </c>
      <c r="J106" s="73">
        <v>13.42</v>
      </c>
    </row>
    <row r="107" spans="1:10" s="46" customFormat="1" ht="36" customHeight="1" x14ac:dyDescent="0.2">
      <c r="A107" s="70" t="s">
        <v>815</v>
      </c>
      <c r="B107" s="69" t="s">
        <v>902</v>
      </c>
      <c r="C107" s="70" t="s">
        <v>17</v>
      </c>
      <c r="D107" s="70" t="s">
        <v>903</v>
      </c>
      <c r="E107" s="252" t="s">
        <v>895</v>
      </c>
      <c r="F107" s="252"/>
      <c r="G107" s="71" t="s">
        <v>49</v>
      </c>
      <c r="H107" s="72">
        <v>1</v>
      </c>
      <c r="I107" s="73">
        <v>37.72</v>
      </c>
      <c r="J107" s="73">
        <v>37.72</v>
      </c>
    </row>
    <row r="108" spans="1:10" s="46" customFormat="1" ht="24" customHeight="1" x14ac:dyDescent="0.2">
      <c r="A108" s="70" t="s">
        <v>815</v>
      </c>
      <c r="B108" s="69" t="s">
        <v>904</v>
      </c>
      <c r="C108" s="70" t="s">
        <v>17</v>
      </c>
      <c r="D108" s="70" t="s">
        <v>905</v>
      </c>
      <c r="E108" s="252" t="s">
        <v>895</v>
      </c>
      <c r="F108" s="252"/>
      <c r="G108" s="71" t="s">
        <v>49</v>
      </c>
      <c r="H108" s="72">
        <v>1</v>
      </c>
      <c r="I108" s="73">
        <v>24.78</v>
      </c>
      <c r="J108" s="73">
        <v>24.78</v>
      </c>
    </row>
    <row r="109" spans="1:10" s="46" customFormat="1" ht="24" customHeight="1" x14ac:dyDescent="0.2">
      <c r="A109" s="75" t="s">
        <v>816</v>
      </c>
      <c r="B109" s="74" t="s">
        <v>906</v>
      </c>
      <c r="C109" s="75" t="s">
        <v>17</v>
      </c>
      <c r="D109" s="75" t="s">
        <v>907</v>
      </c>
      <c r="E109" s="253" t="s">
        <v>821</v>
      </c>
      <c r="F109" s="253"/>
      <c r="G109" s="76" t="s">
        <v>49</v>
      </c>
      <c r="H109" s="77">
        <v>1</v>
      </c>
      <c r="I109" s="78">
        <v>637.51</v>
      </c>
      <c r="J109" s="78">
        <v>637.51</v>
      </c>
    </row>
    <row r="110" spans="1:10" s="46" customFormat="1" ht="25.5" x14ac:dyDescent="0.2">
      <c r="A110" s="80"/>
      <c r="B110" s="80"/>
      <c r="C110" s="80"/>
      <c r="D110" s="80"/>
      <c r="E110" s="80" t="s">
        <v>824</v>
      </c>
      <c r="F110" s="79">
        <v>281.98</v>
      </c>
      <c r="G110" s="80" t="s">
        <v>825</v>
      </c>
      <c r="H110" s="79">
        <v>0</v>
      </c>
      <c r="I110" s="80" t="s">
        <v>826</v>
      </c>
      <c r="J110" s="79">
        <v>281.98</v>
      </c>
    </row>
    <row r="111" spans="1:10" s="46" customFormat="1" ht="26.25" thickBot="1" x14ac:dyDescent="0.25">
      <c r="A111" s="80"/>
      <c r="B111" s="80"/>
      <c r="C111" s="80"/>
      <c r="D111" s="80"/>
      <c r="E111" s="80" t="s">
        <v>827</v>
      </c>
      <c r="F111" s="79">
        <v>1224.57</v>
      </c>
      <c r="G111" s="80"/>
      <c r="H111" s="254" t="s">
        <v>828</v>
      </c>
      <c r="I111" s="254"/>
      <c r="J111" s="79">
        <v>6148.49</v>
      </c>
    </row>
    <row r="112" spans="1:10" s="46" customFormat="1" ht="1.1499999999999999" customHeight="1" thickTop="1" x14ac:dyDescent="0.2">
      <c r="A112" s="81"/>
      <c r="B112" s="81"/>
      <c r="C112" s="81"/>
      <c r="D112" s="81"/>
      <c r="E112" s="81"/>
      <c r="F112" s="81"/>
      <c r="G112" s="81"/>
      <c r="H112" s="81"/>
      <c r="I112" s="81"/>
      <c r="J112" s="81"/>
    </row>
    <row r="113" spans="1:10" s="46" customFormat="1" ht="18" customHeight="1" x14ac:dyDescent="0.2">
      <c r="A113" s="65" t="s">
        <v>52</v>
      </c>
      <c r="B113" s="94" t="s">
        <v>2</v>
      </c>
      <c r="C113" s="65" t="s">
        <v>3</v>
      </c>
      <c r="D113" s="65" t="s">
        <v>4</v>
      </c>
      <c r="E113" s="250" t="s">
        <v>812</v>
      </c>
      <c r="F113" s="250"/>
      <c r="G113" s="66" t="s">
        <v>5</v>
      </c>
      <c r="H113" s="94" t="s">
        <v>6</v>
      </c>
      <c r="I113" s="94" t="s">
        <v>7</v>
      </c>
      <c r="J113" s="94" t="s">
        <v>9</v>
      </c>
    </row>
    <row r="114" spans="1:10" s="46" customFormat="1" ht="24" customHeight="1" x14ac:dyDescent="0.2">
      <c r="A114" s="67" t="s">
        <v>813</v>
      </c>
      <c r="B114" s="40" t="s">
        <v>53</v>
      </c>
      <c r="C114" s="67" t="s">
        <v>17</v>
      </c>
      <c r="D114" s="67" t="s">
        <v>54</v>
      </c>
      <c r="E114" s="251" t="s">
        <v>814</v>
      </c>
      <c r="F114" s="251"/>
      <c r="G114" s="41" t="s">
        <v>36</v>
      </c>
      <c r="H114" s="68">
        <v>1</v>
      </c>
      <c r="I114" s="42">
        <v>3.6</v>
      </c>
      <c r="J114" s="42">
        <v>3.6</v>
      </c>
    </row>
    <row r="115" spans="1:10" s="46" customFormat="1" ht="24" customHeight="1" x14ac:dyDescent="0.2">
      <c r="A115" s="70" t="s">
        <v>815</v>
      </c>
      <c r="B115" s="69" t="s">
        <v>908</v>
      </c>
      <c r="C115" s="70" t="s">
        <v>17</v>
      </c>
      <c r="D115" s="70" t="s">
        <v>909</v>
      </c>
      <c r="E115" s="252" t="s">
        <v>814</v>
      </c>
      <c r="F115" s="252"/>
      <c r="G115" s="71" t="s">
        <v>27</v>
      </c>
      <c r="H115" s="72">
        <v>0.25</v>
      </c>
      <c r="I115" s="73">
        <v>14.42</v>
      </c>
      <c r="J115" s="73">
        <v>3.6</v>
      </c>
    </row>
    <row r="116" spans="1:10" s="46" customFormat="1" ht="25.5" x14ac:dyDescent="0.2">
      <c r="A116" s="80"/>
      <c r="B116" s="80"/>
      <c r="C116" s="80"/>
      <c r="D116" s="80"/>
      <c r="E116" s="80" t="s">
        <v>824</v>
      </c>
      <c r="F116" s="79">
        <v>2.42</v>
      </c>
      <c r="G116" s="80" t="s">
        <v>825</v>
      </c>
      <c r="H116" s="79">
        <v>0</v>
      </c>
      <c r="I116" s="80" t="s">
        <v>826</v>
      </c>
      <c r="J116" s="79">
        <v>2.42</v>
      </c>
    </row>
    <row r="117" spans="1:10" s="46" customFormat="1" ht="26.25" thickBot="1" x14ac:dyDescent="0.25">
      <c r="A117" s="80"/>
      <c r="B117" s="80"/>
      <c r="C117" s="80"/>
      <c r="D117" s="80"/>
      <c r="E117" s="80" t="s">
        <v>827</v>
      </c>
      <c r="F117" s="79">
        <v>0.89</v>
      </c>
      <c r="G117" s="80"/>
      <c r="H117" s="254" t="s">
        <v>828</v>
      </c>
      <c r="I117" s="254"/>
      <c r="J117" s="79">
        <v>4.49</v>
      </c>
    </row>
    <row r="118" spans="1:10" s="46" customFormat="1" ht="1.1499999999999999" customHeight="1" thickTop="1" x14ac:dyDescent="0.2">
      <c r="A118" s="81"/>
      <c r="B118" s="81"/>
      <c r="C118" s="81"/>
      <c r="D118" s="81"/>
      <c r="E118" s="81"/>
      <c r="F118" s="81"/>
      <c r="G118" s="81"/>
      <c r="H118" s="81"/>
      <c r="I118" s="81"/>
      <c r="J118" s="81"/>
    </row>
    <row r="119" spans="1:10" s="46" customFormat="1" ht="18" customHeight="1" x14ac:dyDescent="0.2">
      <c r="A119" s="65" t="s">
        <v>55</v>
      </c>
      <c r="B119" s="94" t="s">
        <v>2</v>
      </c>
      <c r="C119" s="65" t="s">
        <v>3</v>
      </c>
      <c r="D119" s="65" t="s">
        <v>4</v>
      </c>
      <c r="E119" s="250" t="s">
        <v>812</v>
      </c>
      <c r="F119" s="250"/>
      <c r="G119" s="66" t="s">
        <v>5</v>
      </c>
      <c r="H119" s="94" t="s">
        <v>6</v>
      </c>
      <c r="I119" s="94" t="s">
        <v>7</v>
      </c>
      <c r="J119" s="94" t="s">
        <v>9</v>
      </c>
    </row>
    <row r="120" spans="1:10" s="46" customFormat="1" ht="24" customHeight="1" x14ac:dyDescent="0.2">
      <c r="A120" s="67" t="s">
        <v>813</v>
      </c>
      <c r="B120" s="40" t="s">
        <v>56</v>
      </c>
      <c r="C120" s="67" t="s">
        <v>17</v>
      </c>
      <c r="D120" s="67" t="s">
        <v>57</v>
      </c>
      <c r="E120" s="251" t="s">
        <v>864</v>
      </c>
      <c r="F120" s="251"/>
      <c r="G120" s="41" t="s">
        <v>36</v>
      </c>
      <c r="H120" s="68">
        <v>1</v>
      </c>
      <c r="I120" s="42">
        <v>373.83</v>
      </c>
      <c r="J120" s="42">
        <v>373.83</v>
      </c>
    </row>
    <row r="121" spans="1:10" s="46" customFormat="1" ht="36" customHeight="1" x14ac:dyDescent="0.2">
      <c r="A121" s="70" t="s">
        <v>815</v>
      </c>
      <c r="B121" s="69" t="s">
        <v>910</v>
      </c>
      <c r="C121" s="70" t="s">
        <v>17</v>
      </c>
      <c r="D121" s="70" t="s">
        <v>911</v>
      </c>
      <c r="E121" s="252" t="s">
        <v>874</v>
      </c>
      <c r="F121" s="252"/>
      <c r="G121" s="71" t="s">
        <v>69</v>
      </c>
      <c r="H121" s="72">
        <v>0.01</v>
      </c>
      <c r="I121" s="73">
        <v>249.78</v>
      </c>
      <c r="J121" s="73">
        <v>2.4900000000000002</v>
      </c>
    </row>
    <row r="122" spans="1:10" s="46" customFormat="1" ht="24" customHeight="1" x14ac:dyDescent="0.2">
      <c r="A122" s="70" t="s">
        <v>815</v>
      </c>
      <c r="B122" s="69" t="s">
        <v>877</v>
      </c>
      <c r="C122" s="70" t="s">
        <v>17</v>
      </c>
      <c r="D122" s="70" t="s">
        <v>878</v>
      </c>
      <c r="E122" s="252" t="s">
        <v>814</v>
      </c>
      <c r="F122" s="252"/>
      <c r="G122" s="71" t="s">
        <v>27</v>
      </c>
      <c r="H122" s="72">
        <v>1</v>
      </c>
      <c r="I122" s="73">
        <v>17.7</v>
      </c>
      <c r="J122" s="73">
        <v>17.7</v>
      </c>
    </row>
    <row r="123" spans="1:10" s="46" customFormat="1" ht="24" customHeight="1" x14ac:dyDescent="0.2">
      <c r="A123" s="70" t="s">
        <v>815</v>
      </c>
      <c r="B123" s="69" t="s">
        <v>908</v>
      </c>
      <c r="C123" s="70" t="s">
        <v>17</v>
      </c>
      <c r="D123" s="70" t="s">
        <v>909</v>
      </c>
      <c r="E123" s="252" t="s">
        <v>814</v>
      </c>
      <c r="F123" s="252"/>
      <c r="G123" s="71" t="s">
        <v>27</v>
      </c>
      <c r="H123" s="72">
        <v>2</v>
      </c>
      <c r="I123" s="73">
        <v>14.42</v>
      </c>
      <c r="J123" s="73">
        <v>28.84</v>
      </c>
    </row>
    <row r="124" spans="1:10" s="46" customFormat="1" ht="24" customHeight="1" x14ac:dyDescent="0.2">
      <c r="A124" s="75" t="s">
        <v>816</v>
      </c>
      <c r="B124" s="74" t="s">
        <v>912</v>
      </c>
      <c r="C124" s="75" t="s">
        <v>17</v>
      </c>
      <c r="D124" s="75" t="s">
        <v>913</v>
      </c>
      <c r="E124" s="253" t="s">
        <v>821</v>
      </c>
      <c r="F124" s="253"/>
      <c r="G124" s="76" t="s">
        <v>36</v>
      </c>
      <c r="H124" s="77">
        <v>1</v>
      </c>
      <c r="I124" s="78">
        <v>300</v>
      </c>
      <c r="J124" s="78">
        <v>300</v>
      </c>
    </row>
    <row r="125" spans="1:10" s="46" customFormat="1" ht="24" customHeight="1" x14ac:dyDescent="0.2">
      <c r="A125" s="75" t="s">
        <v>816</v>
      </c>
      <c r="B125" s="74" t="s">
        <v>914</v>
      </c>
      <c r="C125" s="75" t="s">
        <v>17</v>
      </c>
      <c r="D125" s="75" t="s">
        <v>915</v>
      </c>
      <c r="E125" s="253" t="s">
        <v>821</v>
      </c>
      <c r="F125" s="253"/>
      <c r="G125" s="76" t="s">
        <v>61</v>
      </c>
      <c r="H125" s="77">
        <v>4</v>
      </c>
      <c r="I125" s="78">
        <v>5.19</v>
      </c>
      <c r="J125" s="78">
        <v>20.76</v>
      </c>
    </row>
    <row r="126" spans="1:10" s="46" customFormat="1" ht="24" customHeight="1" x14ac:dyDescent="0.2">
      <c r="A126" s="75" t="s">
        <v>816</v>
      </c>
      <c r="B126" s="74" t="s">
        <v>916</v>
      </c>
      <c r="C126" s="75" t="s">
        <v>17</v>
      </c>
      <c r="D126" s="75" t="s">
        <v>917</v>
      </c>
      <c r="E126" s="253" t="s">
        <v>821</v>
      </c>
      <c r="F126" s="253"/>
      <c r="G126" s="76" t="s">
        <v>85</v>
      </c>
      <c r="H126" s="77">
        <v>0.11</v>
      </c>
      <c r="I126" s="78">
        <v>10.48</v>
      </c>
      <c r="J126" s="78">
        <v>1.1499999999999999</v>
      </c>
    </row>
    <row r="127" spans="1:10" s="46" customFormat="1" ht="24" customHeight="1" x14ac:dyDescent="0.2">
      <c r="A127" s="75" t="s">
        <v>816</v>
      </c>
      <c r="B127" s="74" t="s">
        <v>918</v>
      </c>
      <c r="C127" s="75" t="s">
        <v>17</v>
      </c>
      <c r="D127" s="75" t="s">
        <v>919</v>
      </c>
      <c r="E127" s="253" t="s">
        <v>821</v>
      </c>
      <c r="F127" s="253"/>
      <c r="G127" s="76" t="s">
        <v>61</v>
      </c>
      <c r="H127" s="77">
        <v>1</v>
      </c>
      <c r="I127" s="78">
        <v>2.89</v>
      </c>
      <c r="J127" s="78">
        <v>2.89</v>
      </c>
    </row>
    <row r="128" spans="1:10" s="46" customFormat="1" ht="25.5" x14ac:dyDescent="0.2">
      <c r="A128" s="80"/>
      <c r="B128" s="80"/>
      <c r="C128" s="80"/>
      <c r="D128" s="80"/>
      <c r="E128" s="80" t="s">
        <v>824</v>
      </c>
      <c r="F128" s="79">
        <v>32.68</v>
      </c>
      <c r="G128" s="80" t="s">
        <v>825</v>
      </c>
      <c r="H128" s="79">
        <v>0</v>
      </c>
      <c r="I128" s="80" t="s">
        <v>826</v>
      </c>
      <c r="J128" s="79">
        <v>32.68</v>
      </c>
    </row>
    <row r="129" spans="1:10" s="46" customFormat="1" ht="26.25" thickBot="1" x14ac:dyDescent="0.25">
      <c r="A129" s="80"/>
      <c r="B129" s="80"/>
      <c r="C129" s="80"/>
      <c r="D129" s="80"/>
      <c r="E129" s="80" t="s">
        <v>827</v>
      </c>
      <c r="F129" s="79">
        <v>92.97</v>
      </c>
      <c r="G129" s="80"/>
      <c r="H129" s="254" t="s">
        <v>828</v>
      </c>
      <c r="I129" s="254"/>
      <c r="J129" s="79">
        <v>466.8</v>
      </c>
    </row>
    <row r="130" spans="1:10" s="46" customFormat="1" ht="1.1499999999999999" customHeight="1" thickTop="1" x14ac:dyDescent="0.2">
      <c r="A130" s="81"/>
      <c r="B130" s="81"/>
      <c r="C130" s="81"/>
      <c r="D130" s="81"/>
      <c r="E130" s="81"/>
      <c r="F130" s="81"/>
      <c r="G130" s="81"/>
      <c r="H130" s="81"/>
      <c r="I130" s="81"/>
      <c r="J130" s="81"/>
    </row>
    <row r="131" spans="1:10" s="46" customFormat="1" ht="18" customHeight="1" x14ac:dyDescent="0.2">
      <c r="A131" s="65" t="s">
        <v>58</v>
      </c>
      <c r="B131" s="94" t="s">
        <v>2</v>
      </c>
      <c r="C131" s="65" t="s">
        <v>3</v>
      </c>
      <c r="D131" s="65" t="s">
        <v>4</v>
      </c>
      <c r="E131" s="250" t="s">
        <v>812</v>
      </c>
      <c r="F131" s="250"/>
      <c r="G131" s="66" t="s">
        <v>5</v>
      </c>
      <c r="H131" s="94" t="s">
        <v>6</v>
      </c>
      <c r="I131" s="94" t="s">
        <v>7</v>
      </c>
      <c r="J131" s="94" t="s">
        <v>9</v>
      </c>
    </row>
    <row r="132" spans="1:10" s="46" customFormat="1" ht="36" customHeight="1" x14ac:dyDescent="0.2">
      <c r="A132" s="67" t="s">
        <v>813</v>
      </c>
      <c r="B132" s="40" t="s">
        <v>59</v>
      </c>
      <c r="C132" s="67" t="s">
        <v>17</v>
      </c>
      <c r="D132" s="67" t="s">
        <v>60</v>
      </c>
      <c r="E132" s="251" t="s">
        <v>920</v>
      </c>
      <c r="F132" s="251"/>
      <c r="G132" s="41" t="s">
        <v>61</v>
      </c>
      <c r="H132" s="68">
        <v>1</v>
      </c>
      <c r="I132" s="42">
        <v>32.340000000000003</v>
      </c>
      <c r="J132" s="42">
        <v>32.340000000000003</v>
      </c>
    </row>
    <row r="133" spans="1:10" s="46" customFormat="1" ht="36" customHeight="1" x14ac:dyDescent="0.2">
      <c r="A133" s="70" t="s">
        <v>815</v>
      </c>
      <c r="B133" s="69" t="s">
        <v>865</v>
      </c>
      <c r="C133" s="70" t="s">
        <v>17</v>
      </c>
      <c r="D133" s="70" t="s">
        <v>866</v>
      </c>
      <c r="E133" s="252" t="s">
        <v>867</v>
      </c>
      <c r="F133" s="252"/>
      <c r="G133" s="71" t="s">
        <v>868</v>
      </c>
      <c r="H133" s="72">
        <v>3.8999999999999998E-3</v>
      </c>
      <c r="I133" s="73">
        <v>15.59</v>
      </c>
      <c r="J133" s="73">
        <v>0.06</v>
      </c>
    </row>
    <row r="134" spans="1:10" s="46" customFormat="1" ht="36" customHeight="1" x14ac:dyDescent="0.2">
      <c r="A134" s="70" t="s">
        <v>815</v>
      </c>
      <c r="B134" s="69" t="s">
        <v>869</v>
      </c>
      <c r="C134" s="70" t="s">
        <v>17</v>
      </c>
      <c r="D134" s="70" t="s">
        <v>870</v>
      </c>
      <c r="E134" s="252" t="s">
        <v>867</v>
      </c>
      <c r="F134" s="252"/>
      <c r="G134" s="71" t="s">
        <v>871</v>
      </c>
      <c r="H134" s="72">
        <v>1.6799999999999999E-2</v>
      </c>
      <c r="I134" s="73">
        <v>13.66</v>
      </c>
      <c r="J134" s="73">
        <v>0.22</v>
      </c>
    </row>
    <row r="135" spans="1:10" s="46" customFormat="1" ht="36" customHeight="1" x14ac:dyDescent="0.2">
      <c r="A135" s="70" t="s">
        <v>815</v>
      </c>
      <c r="B135" s="69" t="s">
        <v>872</v>
      </c>
      <c r="C135" s="70" t="s">
        <v>17</v>
      </c>
      <c r="D135" s="70" t="s">
        <v>873</v>
      </c>
      <c r="E135" s="252" t="s">
        <v>874</v>
      </c>
      <c r="F135" s="252"/>
      <c r="G135" s="71" t="s">
        <v>69</v>
      </c>
      <c r="H135" s="72">
        <v>4.5999999999999999E-3</v>
      </c>
      <c r="I135" s="73">
        <v>346.1</v>
      </c>
      <c r="J135" s="73">
        <v>1.59</v>
      </c>
    </row>
    <row r="136" spans="1:10" s="46" customFormat="1" ht="24" customHeight="1" x14ac:dyDescent="0.2">
      <c r="A136" s="70" t="s">
        <v>815</v>
      </c>
      <c r="B136" s="69" t="s">
        <v>921</v>
      </c>
      <c r="C136" s="70" t="s">
        <v>17</v>
      </c>
      <c r="D136" s="70" t="s">
        <v>922</v>
      </c>
      <c r="E136" s="252" t="s">
        <v>920</v>
      </c>
      <c r="F136" s="252"/>
      <c r="G136" s="71" t="s">
        <v>49</v>
      </c>
      <c r="H136" s="72">
        <v>1.5</v>
      </c>
      <c r="I136" s="73">
        <v>1.65</v>
      </c>
      <c r="J136" s="73">
        <v>2.4700000000000002</v>
      </c>
    </row>
    <row r="137" spans="1:10" s="46" customFormat="1" ht="24" customHeight="1" x14ac:dyDescent="0.2">
      <c r="A137" s="70" t="s">
        <v>815</v>
      </c>
      <c r="B137" s="69" t="s">
        <v>875</v>
      </c>
      <c r="C137" s="70" t="s">
        <v>17</v>
      </c>
      <c r="D137" s="70" t="s">
        <v>876</v>
      </c>
      <c r="E137" s="252" t="s">
        <v>814</v>
      </c>
      <c r="F137" s="252"/>
      <c r="G137" s="71" t="s">
        <v>27</v>
      </c>
      <c r="H137" s="72">
        <v>0.35630000000000001</v>
      </c>
      <c r="I137" s="73">
        <v>14.96</v>
      </c>
      <c r="J137" s="73">
        <v>5.33</v>
      </c>
    </row>
    <row r="138" spans="1:10" s="46" customFormat="1" ht="24" customHeight="1" x14ac:dyDescent="0.2">
      <c r="A138" s="70" t="s">
        <v>815</v>
      </c>
      <c r="B138" s="69" t="s">
        <v>877</v>
      </c>
      <c r="C138" s="70" t="s">
        <v>17</v>
      </c>
      <c r="D138" s="70" t="s">
        <v>878</v>
      </c>
      <c r="E138" s="252" t="s">
        <v>814</v>
      </c>
      <c r="F138" s="252"/>
      <c r="G138" s="71" t="s">
        <v>27</v>
      </c>
      <c r="H138" s="72">
        <v>0.71250000000000002</v>
      </c>
      <c r="I138" s="73">
        <v>17.7</v>
      </c>
      <c r="J138" s="73">
        <v>12.61</v>
      </c>
    </row>
    <row r="139" spans="1:10" s="46" customFormat="1" ht="36" customHeight="1" x14ac:dyDescent="0.2">
      <c r="A139" s="75" t="s">
        <v>816</v>
      </c>
      <c r="B139" s="74" t="s">
        <v>879</v>
      </c>
      <c r="C139" s="75" t="s">
        <v>17</v>
      </c>
      <c r="D139" s="75" t="s">
        <v>880</v>
      </c>
      <c r="E139" s="253" t="s">
        <v>821</v>
      </c>
      <c r="F139" s="253"/>
      <c r="G139" s="76" t="s">
        <v>61</v>
      </c>
      <c r="H139" s="77">
        <v>0.41249999999999998</v>
      </c>
      <c r="I139" s="78">
        <v>6.65</v>
      </c>
      <c r="J139" s="78">
        <v>2.74</v>
      </c>
    </row>
    <row r="140" spans="1:10" s="46" customFormat="1" ht="24" customHeight="1" x14ac:dyDescent="0.2">
      <c r="A140" s="75" t="s">
        <v>816</v>
      </c>
      <c r="B140" s="74" t="s">
        <v>923</v>
      </c>
      <c r="C140" s="75" t="s">
        <v>17</v>
      </c>
      <c r="D140" s="75" t="s">
        <v>924</v>
      </c>
      <c r="E140" s="253" t="s">
        <v>821</v>
      </c>
      <c r="F140" s="253"/>
      <c r="G140" s="76" t="s">
        <v>85</v>
      </c>
      <c r="H140" s="77">
        <v>0.111</v>
      </c>
      <c r="I140" s="78">
        <v>10.48</v>
      </c>
      <c r="J140" s="78">
        <v>1.1599999999999999</v>
      </c>
    </row>
    <row r="141" spans="1:10" s="46" customFormat="1" ht="24" customHeight="1" x14ac:dyDescent="0.2">
      <c r="A141" s="75" t="s">
        <v>816</v>
      </c>
      <c r="B141" s="74" t="s">
        <v>918</v>
      </c>
      <c r="C141" s="75" t="s">
        <v>17</v>
      </c>
      <c r="D141" s="75" t="s">
        <v>919</v>
      </c>
      <c r="E141" s="253" t="s">
        <v>821</v>
      </c>
      <c r="F141" s="253"/>
      <c r="G141" s="76" t="s">
        <v>61</v>
      </c>
      <c r="H141" s="77">
        <v>0.74450000000000005</v>
      </c>
      <c r="I141" s="78">
        <v>2.89</v>
      </c>
      <c r="J141" s="78">
        <v>2.15</v>
      </c>
    </row>
    <row r="142" spans="1:10" s="46" customFormat="1" ht="24" customHeight="1" x14ac:dyDescent="0.2">
      <c r="A142" s="75" t="s">
        <v>816</v>
      </c>
      <c r="B142" s="74" t="s">
        <v>925</v>
      </c>
      <c r="C142" s="75" t="s">
        <v>17</v>
      </c>
      <c r="D142" s="75" t="s">
        <v>926</v>
      </c>
      <c r="E142" s="253" t="s">
        <v>821</v>
      </c>
      <c r="F142" s="253"/>
      <c r="G142" s="76" t="s">
        <v>61</v>
      </c>
      <c r="H142" s="77">
        <v>0.55000000000000004</v>
      </c>
      <c r="I142" s="78">
        <v>6.4</v>
      </c>
      <c r="J142" s="78">
        <v>3.52</v>
      </c>
    </row>
    <row r="143" spans="1:10" s="46" customFormat="1" ht="24" customHeight="1" x14ac:dyDescent="0.2">
      <c r="A143" s="75" t="s">
        <v>816</v>
      </c>
      <c r="B143" s="74" t="s">
        <v>927</v>
      </c>
      <c r="C143" s="75" t="s">
        <v>17</v>
      </c>
      <c r="D143" s="75" t="s">
        <v>928</v>
      </c>
      <c r="E143" s="253" t="s">
        <v>821</v>
      </c>
      <c r="F143" s="253"/>
      <c r="G143" s="76" t="s">
        <v>929</v>
      </c>
      <c r="H143" s="77">
        <v>2.5600000000000001E-2</v>
      </c>
      <c r="I143" s="78">
        <v>19.27</v>
      </c>
      <c r="J143" s="78">
        <v>0.49</v>
      </c>
    </row>
    <row r="144" spans="1:10" s="46" customFormat="1" ht="25.5" x14ac:dyDescent="0.2">
      <c r="A144" s="80"/>
      <c r="B144" s="80"/>
      <c r="C144" s="80"/>
      <c r="D144" s="80"/>
      <c r="E144" s="80" t="s">
        <v>824</v>
      </c>
      <c r="F144" s="79">
        <v>15.2</v>
      </c>
      <c r="G144" s="80" t="s">
        <v>825</v>
      </c>
      <c r="H144" s="79">
        <v>0</v>
      </c>
      <c r="I144" s="80" t="s">
        <v>826</v>
      </c>
      <c r="J144" s="79">
        <v>15.2</v>
      </c>
    </row>
    <row r="145" spans="1:10" s="46" customFormat="1" ht="26.25" thickBot="1" x14ac:dyDescent="0.25">
      <c r="A145" s="80"/>
      <c r="B145" s="80"/>
      <c r="C145" s="80"/>
      <c r="D145" s="80"/>
      <c r="E145" s="80" t="s">
        <v>827</v>
      </c>
      <c r="F145" s="79">
        <v>8.0399999999999991</v>
      </c>
      <c r="G145" s="80"/>
      <c r="H145" s="254" t="s">
        <v>828</v>
      </c>
      <c r="I145" s="254"/>
      <c r="J145" s="79">
        <v>40.380000000000003</v>
      </c>
    </row>
    <row r="146" spans="1:10" s="46" customFormat="1" ht="1.1499999999999999" customHeight="1" thickTop="1" x14ac:dyDescent="0.2">
      <c r="A146" s="81"/>
      <c r="B146" s="81"/>
      <c r="C146" s="81"/>
      <c r="D146" s="81"/>
      <c r="E146" s="81"/>
      <c r="F146" s="81"/>
      <c r="G146" s="81"/>
      <c r="H146" s="81"/>
      <c r="I146" s="81"/>
      <c r="J146" s="81"/>
    </row>
    <row r="147" spans="1:10" s="46" customFormat="1" ht="18" customHeight="1" x14ac:dyDescent="0.2">
      <c r="A147" s="65" t="s">
        <v>66</v>
      </c>
      <c r="B147" s="94" t="s">
        <v>2</v>
      </c>
      <c r="C147" s="65" t="s">
        <v>3</v>
      </c>
      <c r="D147" s="65" t="s">
        <v>4</v>
      </c>
      <c r="E147" s="250" t="s">
        <v>812</v>
      </c>
      <c r="F147" s="250"/>
      <c r="G147" s="66" t="s">
        <v>5</v>
      </c>
      <c r="H147" s="94" t="s">
        <v>6</v>
      </c>
      <c r="I147" s="94" t="s">
        <v>7</v>
      </c>
      <c r="J147" s="94" t="s">
        <v>9</v>
      </c>
    </row>
    <row r="148" spans="1:10" s="46" customFormat="1" ht="24" customHeight="1" x14ac:dyDescent="0.2">
      <c r="A148" s="67" t="s">
        <v>813</v>
      </c>
      <c r="B148" s="40" t="s">
        <v>67</v>
      </c>
      <c r="C148" s="67" t="s">
        <v>17</v>
      </c>
      <c r="D148" s="67" t="s">
        <v>68</v>
      </c>
      <c r="E148" s="251" t="s">
        <v>930</v>
      </c>
      <c r="F148" s="251"/>
      <c r="G148" s="41" t="s">
        <v>69</v>
      </c>
      <c r="H148" s="68">
        <v>1</v>
      </c>
      <c r="I148" s="42">
        <v>57.04</v>
      </c>
      <c r="J148" s="42">
        <v>57.04</v>
      </c>
    </row>
    <row r="149" spans="1:10" s="46" customFormat="1" ht="24" customHeight="1" x14ac:dyDescent="0.2">
      <c r="A149" s="70" t="s">
        <v>815</v>
      </c>
      <c r="B149" s="69" t="s">
        <v>908</v>
      </c>
      <c r="C149" s="70" t="s">
        <v>17</v>
      </c>
      <c r="D149" s="70" t="s">
        <v>909</v>
      </c>
      <c r="E149" s="252" t="s">
        <v>814</v>
      </c>
      <c r="F149" s="252"/>
      <c r="G149" s="71" t="s">
        <v>27</v>
      </c>
      <c r="H149" s="72">
        <v>3.956</v>
      </c>
      <c r="I149" s="73">
        <v>14.42</v>
      </c>
      <c r="J149" s="73">
        <v>57.04</v>
      </c>
    </row>
    <row r="150" spans="1:10" s="46" customFormat="1" ht="25.5" x14ac:dyDescent="0.2">
      <c r="A150" s="80"/>
      <c r="B150" s="80"/>
      <c r="C150" s="80"/>
      <c r="D150" s="80"/>
      <c r="E150" s="80" t="s">
        <v>824</v>
      </c>
      <c r="F150" s="79">
        <v>38.33</v>
      </c>
      <c r="G150" s="80" t="s">
        <v>825</v>
      </c>
      <c r="H150" s="79">
        <v>0</v>
      </c>
      <c r="I150" s="80" t="s">
        <v>826</v>
      </c>
      <c r="J150" s="79">
        <v>38.33</v>
      </c>
    </row>
    <row r="151" spans="1:10" s="46" customFormat="1" ht="26.25" thickBot="1" x14ac:dyDescent="0.25">
      <c r="A151" s="80"/>
      <c r="B151" s="80"/>
      <c r="C151" s="80"/>
      <c r="D151" s="80"/>
      <c r="E151" s="80" t="s">
        <v>827</v>
      </c>
      <c r="F151" s="79">
        <v>14.18</v>
      </c>
      <c r="G151" s="80"/>
      <c r="H151" s="254" t="s">
        <v>828</v>
      </c>
      <c r="I151" s="254"/>
      <c r="J151" s="79">
        <v>71.22</v>
      </c>
    </row>
    <row r="152" spans="1:10" s="46" customFormat="1" ht="1.1499999999999999" customHeight="1" thickTop="1" x14ac:dyDescent="0.2">
      <c r="A152" s="81"/>
      <c r="B152" s="81"/>
      <c r="C152" s="81"/>
      <c r="D152" s="81"/>
      <c r="E152" s="81"/>
      <c r="F152" s="81"/>
      <c r="G152" s="81"/>
      <c r="H152" s="81"/>
      <c r="I152" s="81"/>
      <c r="J152" s="81"/>
    </row>
    <row r="153" spans="1:10" s="46" customFormat="1" ht="18" customHeight="1" x14ac:dyDescent="0.2">
      <c r="A153" s="65" t="s">
        <v>70</v>
      </c>
      <c r="B153" s="94" t="s">
        <v>2</v>
      </c>
      <c r="C153" s="65" t="s">
        <v>3</v>
      </c>
      <c r="D153" s="65" t="s">
        <v>4</v>
      </c>
      <c r="E153" s="250" t="s">
        <v>812</v>
      </c>
      <c r="F153" s="250"/>
      <c r="G153" s="66" t="s">
        <v>5</v>
      </c>
      <c r="H153" s="94" t="s">
        <v>6</v>
      </c>
      <c r="I153" s="94" t="s">
        <v>7</v>
      </c>
      <c r="J153" s="94" t="s">
        <v>9</v>
      </c>
    </row>
    <row r="154" spans="1:10" s="46" customFormat="1" ht="24" customHeight="1" x14ac:dyDescent="0.2">
      <c r="A154" s="67" t="s">
        <v>813</v>
      </c>
      <c r="B154" s="40" t="s">
        <v>71</v>
      </c>
      <c r="C154" s="67" t="s">
        <v>17</v>
      </c>
      <c r="D154" s="67" t="s">
        <v>72</v>
      </c>
      <c r="E154" s="251" t="s">
        <v>930</v>
      </c>
      <c r="F154" s="251"/>
      <c r="G154" s="41" t="s">
        <v>69</v>
      </c>
      <c r="H154" s="68">
        <v>1</v>
      </c>
      <c r="I154" s="42">
        <v>19.75</v>
      </c>
      <c r="J154" s="42">
        <v>19.75</v>
      </c>
    </row>
    <row r="155" spans="1:10" s="46" customFormat="1" ht="36" customHeight="1" x14ac:dyDescent="0.2">
      <c r="A155" s="70" t="s">
        <v>815</v>
      </c>
      <c r="B155" s="69" t="s">
        <v>931</v>
      </c>
      <c r="C155" s="70" t="s">
        <v>17</v>
      </c>
      <c r="D155" s="70" t="s">
        <v>932</v>
      </c>
      <c r="E155" s="252" t="s">
        <v>867</v>
      </c>
      <c r="F155" s="252"/>
      <c r="G155" s="71" t="s">
        <v>868</v>
      </c>
      <c r="H155" s="72">
        <v>0.27400000000000002</v>
      </c>
      <c r="I155" s="73">
        <v>19.89</v>
      </c>
      <c r="J155" s="73">
        <v>5.44</v>
      </c>
    </row>
    <row r="156" spans="1:10" s="46" customFormat="1" ht="36" customHeight="1" x14ac:dyDescent="0.2">
      <c r="A156" s="70" t="s">
        <v>815</v>
      </c>
      <c r="B156" s="69" t="s">
        <v>933</v>
      </c>
      <c r="C156" s="70" t="s">
        <v>17</v>
      </c>
      <c r="D156" s="70" t="s">
        <v>934</v>
      </c>
      <c r="E156" s="252" t="s">
        <v>867</v>
      </c>
      <c r="F156" s="252"/>
      <c r="G156" s="71" t="s">
        <v>871</v>
      </c>
      <c r="H156" s="72">
        <v>0.254</v>
      </c>
      <c r="I156" s="73">
        <v>14.39</v>
      </c>
      <c r="J156" s="73">
        <v>3.65</v>
      </c>
    </row>
    <row r="157" spans="1:10" s="46" customFormat="1" ht="24" customHeight="1" x14ac:dyDescent="0.2">
      <c r="A157" s="70" t="s">
        <v>815</v>
      </c>
      <c r="B157" s="69" t="s">
        <v>935</v>
      </c>
      <c r="C157" s="70" t="s">
        <v>17</v>
      </c>
      <c r="D157" s="70" t="s">
        <v>936</v>
      </c>
      <c r="E157" s="252" t="s">
        <v>930</v>
      </c>
      <c r="F157" s="252"/>
      <c r="G157" s="71" t="s">
        <v>69</v>
      </c>
      <c r="H157" s="72">
        <v>1</v>
      </c>
      <c r="I157" s="73">
        <v>1.29</v>
      </c>
      <c r="J157" s="73">
        <v>1.29</v>
      </c>
    </row>
    <row r="158" spans="1:10" s="46" customFormat="1" ht="24" customHeight="1" x14ac:dyDescent="0.2">
      <c r="A158" s="70" t="s">
        <v>815</v>
      </c>
      <c r="B158" s="69" t="s">
        <v>908</v>
      </c>
      <c r="C158" s="70" t="s">
        <v>17</v>
      </c>
      <c r="D158" s="70" t="s">
        <v>909</v>
      </c>
      <c r="E158" s="252" t="s">
        <v>814</v>
      </c>
      <c r="F158" s="252"/>
      <c r="G158" s="71" t="s">
        <v>27</v>
      </c>
      <c r="H158" s="72">
        <v>0.65</v>
      </c>
      <c r="I158" s="73">
        <v>14.42</v>
      </c>
      <c r="J158" s="73">
        <v>9.3699999999999992</v>
      </c>
    </row>
    <row r="159" spans="1:10" s="46" customFormat="1" ht="25.5" x14ac:dyDescent="0.2">
      <c r="A159" s="80"/>
      <c r="B159" s="80"/>
      <c r="C159" s="80"/>
      <c r="D159" s="80"/>
      <c r="E159" s="80" t="s">
        <v>824</v>
      </c>
      <c r="F159" s="79">
        <v>11.49</v>
      </c>
      <c r="G159" s="80" t="s">
        <v>825</v>
      </c>
      <c r="H159" s="79">
        <v>0</v>
      </c>
      <c r="I159" s="80" t="s">
        <v>826</v>
      </c>
      <c r="J159" s="79">
        <v>11.49</v>
      </c>
    </row>
    <row r="160" spans="1:10" s="46" customFormat="1" ht="26.25" thickBot="1" x14ac:dyDescent="0.25">
      <c r="A160" s="80"/>
      <c r="B160" s="80"/>
      <c r="C160" s="80"/>
      <c r="D160" s="80"/>
      <c r="E160" s="80" t="s">
        <v>827</v>
      </c>
      <c r="F160" s="79">
        <v>4.91</v>
      </c>
      <c r="G160" s="80"/>
      <c r="H160" s="254" t="s">
        <v>828</v>
      </c>
      <c r="I160" s="254"/>
      <c r="J160" s="79">
        <v>24.66</v>
      </c>
    </row>
    <row r="161" spans="1:10" s="46" customFormat="1" ht="1.1499999999999999" customHeight="1" thickTop="1" x14ac:dyDescent="0.2">
      <c r="A161" s="81"/>
      <c r="B161" s="81"/>
      <c r="C161" s="81"/>
      <c r="D161" s="81"/>
      <c r="E161" s="81"/>
      <c r="F161" s="81"/>
      <c r="G161" s="81"/>
      <c r="H161" s="81"/>
      <c r="I161" s="81"/>
      <c r="J161" s="81"/>
    </row>
    <row r="162" spans="1:10" s="46" customFormat="1" ht="18" customHeight="1" x14ac:dyDescent="0.2">
      <c r="A162" s="65" t="s">
        <v>73</v>
      </c>
      <c r="B162" s="94" t="s">
        <v>2</v>
      </c>
      <c r="C162" s="65" t="s">
        <v>3</v>
      </c>
      <c r="D162" s="65" t="s">
        <v>4</v>
      </c>
      <c r="E162" s="250" t="s">
        <v>812</v>
      </c>
      <c r="F162" s="250"/>
      <c r="G162" s="66" t="s">
        <v>5</v>
      </c>
      <c r="H162" s="94" t="s">
        <v>6</v>
      </c>
      <c r="I162" s="94" t="s">
        <v>7</v>
      </c>
      <c r="J162" s="94" t="s">
        <v>9</v>
      </c>
    </row>
    <row r="163" spans="1:10" s="46" customFormat="1" ht="24" customHeight="1" x14ac:dyDescent="0.2">
      <c r="A163" s="67" t="s">
        <v>813</v>
      </c>
      <c r="B163" s="40" t="s">
        <v>74</v>
      </c>
      <c r="C163" s="67" t="s">
        <v>17</v>
      </c>
      <c r="D163" s="67" t="s">
        <v>75</v>
      </c>
      <c r="E163" s="251" t="s">
        <v>874</v>
      </c>
      <c r="F163" s="251"/>
      <c r="G163" s="41" t="s">
        <v>69</v>
      </c>
      <c r="H163" s="68">
        <v>1</v>
      </c>
      <c r="I163" s="42">
        <v>415.31</v>
      </c>
      <c r="J163" s="42">
        <v>415.31</v>
      </c>
    </row>
    <row r="164" spans="1:10" s="46" customFormat="1" ht="36" customHeight="1" x14ac:dyDescent="0.2">
      <c r="A164" s="70" t="s">
        <v>815</v>
      </c>
      <c r="B164" s="69" t="s">
        <v>937</v>
      </c>
      <c r="C164" s="70" t="s">
        <v>17</v>
      </c>
      <c r="D164" s="70" t="s">
        <v>938</v>
      </c>
      <c r="E164" s="252" t="s">
        <v>874</v>
      </c>
      <c r="F164" s="252"/>
      <c r="G164" s="71" t="s">
        <v>69</v>
      </c>
      <c r="H164" s="72">
        <v>1.1299999999999999</v>
      </c>
      <c r="I164" s="73">
        <v>247.97</v>
      </c>
      <c r="J164" s="73">
        <v>280.2</v>
      </c>
    </row>
    <row r="165" spans="1:10" s="46" customFormat="1" ht="24" customHeight="1" x14ac:dyDescent="0.2">
      <c r="A165" s="70" t="s">
        <v>815</v>
      </c>
      <c r="B165" s="69" t="s">
        <v>939</v>
      </c>
      <c r="C165" s="70" t="s">
        <v>17</v>
      </c>
      <c r="D165" s="70" t="s">
        <v>940</v>
      </c>
      <c r="E165" s="252" t="s">
        <v>814</v>
      </c>
      <c r="F165" s="252"/>
      <c r="G165" s="71" t="s">
        <v>27</v>
      </c>
      <c r="H165" s="72">
        <v>6.2119999999999997</v>
      </c>
      <c r="I165" s="73">
        <v>17.82</v>
      </c>
      <c r="J165" s="73">
        <v>110.69</v>
      </c>
    </row>
    <row r="166" spans="1:10" s="46" customFormat="1" ht="24" customHeight="1" x14ac:dyDescent="0.2">
      <c r="A166" s="70" t="s">
        <v>815</v>
      </c>
      <c r="B166" s="69" t="s">
        <v>908</v>
      </c>
      <c r="C166" s="70" t="s">
        <v>17</v>
      </c>
      <c r="D166" s="70" t="s">
        <v>909</v>
      </c>
      <c r="E166" s="252" t="s">
        <v>814</v>
      </c>
      <c r="F166" s="252"/>
      <c r="G166" s="71" t="s">
        <v>27</v>
      </c>
      <c r="H166" s="72">
        <v>1.694</v>
      </c>
      <c r="I166" s="73">
        <v>14.42</v>
      </c>
      <c r="J166" s="73">
        <v>24.42</v>
      </c>
    </row>
    <row r="167" spans="1:10" s="46" customFormat="1" ht="25.5" x14ac:dyDescent="0.2">
      <c r="A167" s="80"/>
      <c r="B167" s="80"/>
      <c r="C167" s="80"/>
      <c r="D167" s="80"/>
      <c r="E167" s="80" t="s">
        <v>824</v>
      </c>
      <c r="F167" s="79">
        <v>133.84</v>
      </c>
      <c r="G167" s="80" t="s">
        <v>825</v>
      </c>
      <c r="H167" s="79">
        <v>0</v>
      </c>
      <c r="I167" s="80" t="s">
        <v>826</v>
      </c>
      <c r="J167" s="79">
        <v>133.84</v>
      </c>
    </row>
    <row r="168" spans="1:10" s="46" customFormat="1" ht="26.25" thickBot="1" x14ac:dyDescent="0.25">
      <c r="A168" s="80"/>
      <c r="B168" s="80"/>
      <c r="C168" s="80"/>
      <c r="D168" s="80"/>
      <c r="E168" s="80" t="s">
        <v>827</v>
      </c>
      <c r="F168" s="79">
        <v>103.28</v>
      </c>
      <c r="G168" s="80"/>
      <c r="H168" s="254" t="s">
        <v>828</v>
      </c>
      <c r="I168" s="254"/>
      <c r="J168" s="79">
        <v>518.59</v>
      </c>
    </row>
    <row r="169" spans="1:10" s="46" customFormat="1" ht="1.1499999999999999" customHeight="1" thickTop="1" x14ac:dyDescent="0.2">
      <c r="A169" s="81"/>
      <c r="B169" s="81"/>
      <c r="C169" s="81"/>
      <c r="D169" s="81"/>
      <c r="E169" s="81"/>
      <c r="F169" s="81"/>
      <c r="G169" s="81"/>
      <c r="H169" s="81"/>
      <c r="I169" s="81"/>
      <c r="J169" s="81"/>
    </row>
    <row r="170" spans="1:10" s="46" customFormat="1" ht="18" customHeight="1" x14ac:dyDescent="0.2">
      <c r="A170" s="65" t="s">
        <v>76</v>
      </c>
      <c r="B170" s="94" t="s">
        <v>2</v>
      </c>
      <c r="C170" s="65" t="s">
        <v>3</v>
      </c>
      <c r="D170" s="65" t="s">
        <v>4</v>
      </c>
      <c r="E170" s="250" t="s">
        <v>812</v>
      </c>
      <c r="F170" s="250"/>
      <c r="G170" s="66" t="s">
        <v>5</v>
      </c>
      <c r="H170" s="94" t="s">
        <v>6</v>
      </c>
      <c r="I170" s="94" t="s">
        <v>7</v>
      </c>
      <c r="J170" s="94" t="s">
        <v>9</v>
      </c>
    </row>
    <row r="171" spans="1:10" s="46" customFormat="1" ht="24" customHeight="1" x14ac:dyDescent="0.2">
      <c r="A171" s="67" t="s">
        <v>813</v>
      </c>
      <c r="B171" s="40" t="s">
        <v>77</v>
      </c>
      <c r="C171" s="67" t="s">
        <v>17</v>
      </c>
      <c r="D171" s="67" t="s">
        <v>78</v>
      </c>
      <c r="E171" s="251" t="s">
        <v>874</v>
      </c>
      <c r="F171" s="251"/>
      <c r="G171" s="41" t="s">
        <v>69</v>
      </c>
      <c r="H171" s="68">
        <v>1</v>
      </c>
      <c r="I171" s="42">
        <v>94.67</v>
      </c>
      <c r="J171" s="42">
        <v>94.67</v>
      </c>
    </row>
    <row r="172" spans="1:10" s="46" customFormat="1" ht="36" customHeight="1" x14ac:dyDescent="0.2">
      <c r="A172" s="70" t="s">
        <v>815</v>
      </c>
      <c r="B172" s="69" t="s">
        <v>941</v>
      </c>
      <c r="C172" s="70" t="s">
        <v>17</v>
      </c>
      <c r="D172" s="70" t="s">
        <v>942</v>
      </c>
      <c r="E172" s="252" t="s">
        <v>867</v>
      </c>
      <c r="F172" s="252"/>
      <c r="G172" s="71" t="s">
        <v>868</v>
      </c>
      <c r="H172" s="72">
        <v>0.3</v>
      </c>
      <c r="I172" s="73">
        <v>1.27</v>
      </c>
      <c r="J172" s="73">
        <v>0.38</v>
      </c>
    </row>
    <row r="173" spans="1:10" s="46" customFormat="1" ht="24" customHeight="1" x14ac:dyDescent="0.2">
      <c r="A173" s="70" t="s">
        <v>815</v>
      </c>
      <c r="B173" s="69" t="s">
        <v>939</v>
      </c>
      <c r="C173" s="70" t="s">
        <v>17</v>
      </c>
      <c r="D173" s="70" t="s">
        <v>940</v>
      </c>
      <c r="E173" s="252" t="s">
        <v>814</v>
      </c>
      <c r="F173" s="252"/>
      <c r="G173" s="71" t="s">
        <v>27</v>
      </c>
      <c r="H173" s="72">
        <v>1.65</v>
      </c>
      <c r="I173" s="73">
        <v>17.82</v>
      </c>
      <c r="J173" s="73">
        <v>29.4</v>
      </c>
    </row>
    <row r="174" spans="1:10" s="46" customFormat="1" ht="24" customHeight="1" x14ac:dyDescent="0.2">
      <c r="A174" s="70" t="s">
        <v>815</v>
      </c>
      <c r="B174" s="69" t="s">
        <v>908</v>
      </c>
      <c r="C174" s="70" t="s">
        <v>17</v>
      </c>
      <c r="D174" s="70" t="s">
        <v>909</v>
      </c>
      <c r="E174" s="252" t="s">
        <v>814</v>
      </c>
      <c r="F174" s="252"/>
      <c r="G174" s="71" t="s">
        <v>27</v>
      </c>
      <c r="H174" s="72">
        <v>4.5</v>
      </c>
      <c r="I174" s="73">
        <v>14.42</v>
      </c>
      <c r="J174" s="73">
        <v>64.89</v>
      </c>
    </row>
    <row r="175" spans="1:10" s="46" customFormat="1" ht="25.5" x14ac:dyDescent="0.2">
      <c r="A175" s="80"/>
      <c r="B175" s="80"/>
      <c r="C175" s="80"/>
      <c r="D175" s="80"/>
      <c r="E175" s="80" t="s">
        <v>824</v>
      </c>
      <c r="F175" s="79">
        <v>65.09</v>
      </c>
      <c r="G175" s="80" t="s">
        <v>825</v>
      </c>
      <c r="H175" s="79">
        <v>0</v>
      </c>
      <c r="I175" s="80" t="s">
        <v>826</v>
      </c>
      <c r="J175" s="79">
        <v>65.09</v>
      </c>
    </row>
    <row r="176" spans="1:10" s="46" customFormat="1" ht="26.25" thickBot="1" x14ac:dyDescent="0.25">
      <c r="A176" s="80"/>
      <c r="B176" s="80"/>
      <c r="C176" s="80"/>
      <c r="D176" s="80"/>
      <c r="E176" s="80" t="s">
        <v>827</v>
      </c>
      <c r="F176" s="79">
        <v>23.54</v>
      </c>
      <c r="G176" s="80"/>
      <c r="H176" s="254" t="s">
        <v>828</v>
      </c>
      <c r="I176" s="254"/>
      <c r="J176" s="79">
        <v>118.21</v>
      </c>
    </row>
    <row r="177" spans="1:10" s="46" customFormat="1" ht="1.1499999999999999" customHeight="1" thickTop="1" x14ac:dyDescent="0.2">
      <c r="A177" s="81"/>
      <c r="B177" s="81"/>
      <c r="C177" s="81"/>
      <c r="D177" s="81"/>
      <c r="E177" s="81"/>
      <c r="F177" s="81"/>
      <c r="G177" s="81"/>
      <c r="H177" s="81"/>
      <c r="I177" s="81"/>
      <c r="J177" s="81"/>
    </row>
    <row r="178" spans="1:10" s="46" customFormat="1" ht="18" customHeight="1" x14ac:dyDescent="0.2">
      <c r="A178" s="65" t="s">
        <v>79</v>
      </c>
      <c r="B178" s="94" t="s">
        <v>2</v>
      </c>
      <c r="C178" s="65" t="s">
        <v>3</v>
      </c>
      <c r="D178" s="65" t="s">
        <v>4</v>
      </c>
      <c r="E178" s="250" t="s">
        <v>812</v>
      </c>
      <c r="F178" s="250"/>
      <c r="G178" s="66" t="s">
        <v>5</v>
      </c>
      <c r="H178" s="94" t="s">
        <v>6</v>
      </c>
      <c r="I178" s="94" t="s">
        <v>7</v>
      </c>
      <c r="J178" s="94" t="s">
        <v>9</v>
      </c>
    </row>
    <row r="179" spans="1:10" s="46" customFormat="1" ht="36" customHeight="1" x14ac:dyDescent="0.2">
      <c r="A179" s="67" t="s">
        <v>813</v>
      </c>
      <c r="B179" s="40" t="s">
        <v>80</v>
      </c>
      <c r="C179" s="67" t="s">
        <v>22</v>
      </c>
      <c r="D179" s="67" t="s">
        <v>81</v>
      </c>
      <c r="E179" s="251" t="s">
        <v>874</v>
      </c>
      <c r="F179" s="251"/>
      <c r="G179" s="41" t="s">
        <v>69</v>
      </c>
      <c r="H179" s="68">
        <v>1</v>
      </c>
      <c r="I179" s="42">
        <v>457.79</v>
      </c>
      <c r="J179" s="42">
        <v>457.79</v>
      </c>
    </row>
    <row r="180" spans="1:10" s="46" customFormat="1" ht="24" customHeight="1" x14ac:dyDescent="0.2">
      <c r="A180" s="70" t="s">
        <v>815</v>
      </c>
      <c r="B180" s="69" t="s">
        <v>939</v>
      </c>
      <c r="C180" s="70" t="s">
        <v>17</v>
      </c>
      <c r="D180" s="70" t="s">
        <v>940</v>
      </c>
      <c r="E180" s="252" t="s">
        <v>814</v>
      </c>
      <c r="F180" s="252"/>
      <c r="G180" s="71" t="s">
        <v>27</v>
      </c>
      <c r="H180" s="72">
        <v>0.49299999999999999</v>
      </c>
      <c r="I180" s="73">
        <v>17.82</v>
      </c>
      <c r="J180" s="73">
        <v>8.7799999999999994</v>
      </c>
    </row>
    <row r="181" spans="1:10" s="46" customFormat="1" ht="24" customHeight="1" x14ac:dyDescent="0.2">
      <c r="A181" s="70" t="s">
        <v>815</v>
      </c>
      <c r="B181" s="69" t="s">
        <v>908</v>
      </c>
      <c r="C181" s="70" t="s">
        <v>17</v>
      </c>
      <c r="D181" s="70" t="s">
        <v>909</v>
      </c>
      <c r="E181" s="252" t="s">
        <v>814</v>
      </c>
      <c r="F181" s="252"/>
      <c r="G181" s="71" t="s">
        <v>27</v>
      </c>
      <c r="H181" s="72">
        <v>0.74</v>
      </c>
      <c r="I181" s="73">
        <v>14.42</v>
      </c>
      <c r="J181" s="73">
        <v>10.67</v>
      </c>
    </row>
    <row r="182" spans="1:10" s="46" customFormat="1" ht="36" customHeight="1" x14ac:dyDescent="0.2">
      <c r="A182" s="70" t="s">
        <v>815</v>
      </c>
      <c r="B182" s="69" t="s">
        <v>941</v>
      </c>
      <c r="C182" s="70" t="s">
        <v>17</v>
      </c>
      <c r="D182" s="70" t="s">
        <v>942</v>
      </c>
      <c r="E182" s="252" t="s">
        <v>867</v>
      </c>
      <c r="F182" s="252"/>
      <c r="G182" s="71" t="s">
        <v>868</v>
      </c>
      <c r="H182" s="72">
        <v>0.12</v>
      </c>
      <c r="I182" s="73">
        <v>1.27</v>
      </c>
      <c r="J182" s="73">
        <v>0.15</v>
      </c>
    </row>
    <row r="183" spans="1:10" s="46" customFormat="1" ht="36" customHeight="1" x14ac:dyDescent="0.2">
      <c r="A183" s="70" t="s">
        <v>815</v>
      </c>
      <c r="B183" s="69" t="s">
        <v>943</v>
      </c>
      <c r="C183" s="70" t="s">
        <v>17</v>
      </c>
      <c r="D183" s="70" t="s">
        <v>944</v>
      </c>
      <c r="E183" s="252" t="s">
        <v>867</v>
      </c>
      <c r="F183" s="252"/>
      <c r="G183" s="71" t="s">
        <v>871</v>
      </c>
      <c r="H183" s="72">
        <v>0.126</v>
      </c>
      <c r="I183" s="73">
        <v>0.33</v>
      </c>
      <c r="J183" s="73">
        <v>0.04</v>
      </c>
    </row>
    <row r="184" spans="1:10" s="46" customFormat="1" ht="36" customHeight="1" x14ac:dyDescent="0.2">
      <c r="A184" s="75" t="s">
        <v>816</v>
      </c>
      <c r="B184" s="74" t="s">
        <v>945</v>
      </c>
      <c r="C184" s="75" t="s">
        <v>17</v>
      </c>
      <c r="D184" s="75" t="s">
        <v>946</v>
      </c>
      <c r="E184" s="253" t="s">
        <v>821</v>
      </c>
      <c r="F184" s="253"/>
      <c r="G184" s="76" t="s">
        <v>69</v>
      </c>
      <c r="H184" s="77">
        <v>1.1499999999999999</v>
      </c>
      <c r="I184" s="78">
        <v>381</v>
      </c>
      <c r="J184" s="78">
        <v>438.15</v>
      </c>
    </row>
    <row r="185" spans="1:10" s="46" customFormat="1" ht="25.5" x14ac:dyDescent="0.2">
      <c r="A185" s="80"/>
      <c r="B185" s="80"/>
      <c r="C185" s="80"/>
      <c r="D185" s="80"/>
      <c r="E185" s="80" t="s">
        <v>824</v>
      </c>
      <c r="F185" s="79">
        <v>13.59</v>
      </c>
      <c r="G185" s="80" t="s">
        <v>825</v>
      </c>
      <c r="H185" s="79">
        <v>0</v>
      </c>
      <c r="I185" s="80" t="s">
        <v>826</v>
      </c>
      <c r="J185" s="79">
        <v>13.59</v>
      </c>
    </row>
    <row r="186" spans="1:10" s="46" customFormat="1" ht="26.25" thickBot="1" x14ac:dyDescent="0.25">
      <c r="A186" s="80"/>
      <c r="B186" s="80"/>
      <c r="C186" s="80"/>
      <c r="D186" s="80"/>
      <c r="E186" s="80" t="s">
        <v>827</v>
      </c>
      <c r="F186" s="79">
        <v>113.85</v>
      </c>
      <c r="G186" s="80"/>
      <c r="H186" s="254" t="s">
        <v>828</v>
      </c>
      <c r="I186" s="254"/>
      <c r="J186" s="79">
        <v>571.64</v>
      </c>
    </row>
    <row r="187" spans="1:10" s="46" customFormat="1" ht="1.1499999999999999" customHeight="1" thickTop="1" x14ac:dyDescent="0.2">
      <c r="A187" s="81"/>
      <c r="B187" s="81"/>
      <c r="C187" s="81"/>
      <c r="D187" s="81"/>
      <c r="E187" s="81"/>
      <c r="F187" s="81"/>
      <c r="G187" s="81"/>
      <c r="H187" s="81"/>
      <c r="I187" s="81"/>
      <c r="J187" s="81"/>
    </row>
    <row r="188" spans="1:10" s="46" customFormat="1" ht="18" customHeight="1" x14ac:dyDescent="0.2">
      <c r="A188" s="65" t="s">
        <v>82</v>
      </c>
      <c r="B188" s="94" t="s">
        <v>2</v>
      </c>
      <c r="C188" s="65" t="s">
        <v>3</v>
      </c>
      <c r="D188" s="65" t="s">
        <v>4</v>
      </c>
      <c r="E188" s="250" t="s">
        <v>812</v>
      </c>
      <c r="F188" s="250"/>
      <c r="G188" s="66" t="s">
        <v>5</v>
      </c>
      <c r="H188" s="94" t="s">
        <v>6</v>
      </c>
      <c r="I188" s="94" t="s">
        <v>7</v>
      </c>
      <c r="J188" s="94" t="s">
        <v>9</v>
      </c>
    </row>
    <row r="189" spans="1:10" s="46" customFormat="1" ht="24" customHeight="1" x14ac:dyDescent="0.2">
      <c r="A189" s="67" t="s">
        <v>813</v>
      </c>
      <c r="B189" s="40" t="s">
        <v>83</v>
      </c>
      <c r="C189" s="67" t="s">
        <v>17</v>
      </c>
      <c r="D189" s="67" t="s">
        <v>84</v>
      </c>
      <c r="E189" s="251" t="s">
        <v>874</v>
      </c>
      <c r="F189" s="251"/>
      <c r="G189" s="41" t="s">
        <v>85</v>
      </c>
      <c r="H189" s="68">
        <v>1</v>
      </c>
      <c r="I189" s="42">
        <v>8.06</v>
      </c>
      <c r="J189" s="42">
        <v>8.06</v>
      </c>
    </row>
    <row r="190" spans="1:10" s="46" customFormat="1" ht="36" customHeight="1" x14ac:dyDescent="0.2">
      <c r="A190" s="70" t="s">
        <v>815</v>
      </c>
      <c r="B190" s="69" t="s">
        <v>947</v>
      </c>
      <c r="C190" s="70" t="s">
        <v>17</v>
      </c>
      <c r="D190" s="70" t="s">
        <v>948</v>
      </c>
      <c r="E190" s="252" t="s">
        <v>874</v>
      </c>
      <c r="F190" s="252"/>
      <c r="G190" s="71" t="s">
        <v>85</v>
      </c>
      <c r="H190" s="72">
        <v>1</v>
      </c>
      <c r="I190" s="73">
        <v>5.76</v>
      </c>
      <c r="J190" s="73">
        <v>5.76</v>
      </c>
    </row>
    <row r="191" spans="1:10" s="46" customFormat="1" ht="24" customHeight="1" x14ac:dyDescent="0.2">
      <c r="A191" s="70" t="s">
        <v>815</v>
      </c>
      <c r="B191" s="69" t="s">
        <v>949</v>
      </c>
      <c r="C191" s="70" t="s">
        <v>17</v>
      </c>
      <c r="D191" s="70" t="s">
        <v>950</v>
      </c>
      <c r="E191" s="252" t="s">
        <v>814</v>
      </c>
      <c r="F191" s="252"/>
      <c r="G191" s="71" t="s">
        <v>27</v>
      </c>
      <c r="H191" s="72">
        <v>2.9000000000000001E-2</v>
      </c>
      <c r="I191" s="73">
        <v>13.81</v>
      </c>
      <c r="J191" s="73">
        <v>0.4</v>
      </c>
    </row>
    <row r="192" spans="1:10" s="46" customFormat="1" ht="24" customHeight="1" x14ac:dyDescent="0.2">
      <c r="A192" s="70" t="s">
        <v>815</v>
      </c>
      <c r="B192" s="69" t="s">
        <v>951</v>
      </c>
      <c r="C192" s="70" t="s">
        <v>17</v>
      </c>
      <c r="D192" s="70" t="s">
        <v>952</v>
      </c>
      <c r="E192" s="252" t="s">
        <v>814</v>
      </c>
      <c r="F192" s="252"/>
      <c r="G192" s="71" t="s">
        <v>27</v>
      </c>
      <c r="H192" s="72">
        <v>8.8999999999999996E-2</v>
      </c>
      <c r="I192" s="73">
        <v>17.739999999999998</v>
      </c>
      <c r="J192" s="73">
        <v>1.57</v>
      </c>
    </row>
    <row r="193" spans="1:10" s="46" customFormat="1" ht="24" customHeight="1" x14ac:dyDescent="0.2">
      <c r="A193" s="75" t="s">
        <v>816</v>
      </c>
      <c r="B193" s="74" t="s">
        <v>953</v>
      </c>
      <c r="C193" s="75" t="s">
        <v>17</v>
      </c>
      <c r="D193" s="75" t="s">
        <v>954</v>
      </c>
      <c r="E193" s="253" t="s">
        <v>821</v>
      </c>
      <c r="F193" s="253"/>
      <c r="G193" s="76" t="s">
        <v>85</v>
      </c>
      <c r="H193" s="77">
        <v>2.5000000000000001E-2</v>
      </c>
      <c r="I193" s="78">
        <v>10.95</v>
      </c>
      <c r="J193" s="78">
        <v>0.27</v>
      </c>
    </row>
    <row r="194" spans="1:10" s="46" customFormat="1" ht="36" customHeight="1" x14ac:dyDescent="0.2">
      <c r="A194" s="75" t="s">
        <v>816</v>
      </c>
      <c r="B194" s="74" t="s">
        <v>955</v>
      </c>
      <c r="C194" s="75" t="s">
        <v>17</v>
      </c>
      <c r="D194" s="75" t="s">
        <v>956</v>
      </c>
      <c r="E194" s="253" t="s">
        <v>821</v>
      </c>
      <c r="F194" s="253"/>
      <c r="G194" s="76" t="s">
        <v>49</v>
      </c>
      <c r="H194" s="77">
        <v>0.46550000000000002</v>
      </c>
      <c r="I194" s="78">
        <v>0.15</v>
      </c>
      <c r="J194" s="78">
        <v>0.06</v>
      </c>
    </row>
    <row r="195" spans="1:10" s="46" customFormat="1" ht="25.5" x14ac:dyDescent="0.2">
      <c r="A195" s="80"/>
      <c r="B195" s="80"/>
      <c r="C195" s="80"/>
      <c r="D195" s="80"/>
      <c r="E195" s="80" t="s">
        <v>824</v>
      </c>
      <c r="F195" s="79">
        <v>1.58</v>
      </c>
      <c r="G195" s="80" t="s">
        <v>825</v>
      </c>
      <c r="H195" s="79">
        <v>0</v>
      </c>
      <c r="I195" s="80" t="s">
        <v>826</v>
      </c>
      <c r="J195" s="79">
        <v>1.58</v>
      </c>
    </row>
    <row r="196" spans="1:10" s="46" customFormat="1" ht="26.25" thickBot="1" x14ac:dyDescent="0.25">
      <c r="A196" s="80"/>
      <c r="B196" s="80"/>
      <c r="C196" s="80"/>
      <c r="D196" s="80"/>
      <c r="E196" s="80" t="s">
        <v>827</v>
      </c>
      <c r="F196" s="79">
        <v>2</v>
      </c>
      <c r="G196" s="80"/>
      <c r="H196" s="254" t="s">
        <v>828</v>
      </c>
      <c r="I196" s="254"/>
      <c r="J196" s="79">
        <v>10.06</v>
      </c>
    </row>
    <row r="197" spans="1:10" s="46" customFormat="1" ht="1.1499999999999999" customHeight="1" thickTop="1" x14ac:dyDescent="0.2">
      <c r="A197" s="81"/>
      <c r="B197" s="81"/>
      <c r="C197" s="81"/>
      <c r="D197" s="81"/>
      <c r="E197" s="81"/>
      <c r="F197" s="81"/>
      <c r="G197" s="81"/>
      <c r="H197" s="81"/>
      <c r="I197" s="81"/>
      <c r="J197" s="81"/>
    </row>
    <row r="198" spans="1:10" s="46" customFormat="1" ht="18" customHeight="1" x14ac:dyDescent="0.2">
      <c r="A198" s="65" t="s">
        <v>86</v>
      </c>
      <c r="B198" s="94" t="s">
        <v>2</v>
      </c>
      <c r="C198" s="65" t="s">
        <v>3</v>
      </c>
      <c r="D198" s="65" t="s">
        <v>4</v>
      </c>
      <c r="E198" s="250" t="s">
        <v>812</v>
      </c>
      <c r="F198" s="250"/>
      <c r="G198" s="66" t="s">
        <v>5</v>
      </c>
      <c r="H198" s="94" t="s">
        <v>6</v>
      </c>
      <c r="I198" s="94" t="s">
        <v>7</v>
      </c>
      <c r="J198" s="94" t="s">
        <v>9</v>
      </c>
    </row>
    <row r="199" spans="1:10" s="46" customFormat="1" ht="24" customHeight="1" x14ac:dyDescent="0.2">
      <c r="A199" s="67" t="s">
        <v>813</v>
      </c>
      <c r="B199" s="40" t="s">
        <v>87</v>
      </c>
      <c r="C199" s="67" t="s">
        <v>17</v>
      </c>
      <c r="D199" s="67" t="s">
        <v>88</v>
      </c>
      <c r="E199" s="251" t="s">
        <v>874</v>
      </c>
      <c r="F199" s="251"/>
      <c r="G199" s="41" t="s">
        <v>85</v>
      </c>
      <c r="H199" s="68">
        <v>1</v>
      </c>
      <c r="I199" s="42">
        <v>7.2</v>
      </c>
      <c r="J199" s="42">
        <v>7.2</v>
      </c>
    </row>
    <row r="200" spans="1:10" s="46" customFormat="1" ht="36" customHeight="1" x14ac:dyDescent="0.2">
      <c r="A200" s="70" t="s">
        <v>815</v>
      </c>
      <c r="B200" s="69" t="s">
        <v>957</v>
      </c>
      <c r="C200" s="70" t="s">
        <v>17</v>
      </c>
      <c r="D200" s="70" t="s">
        <v>958</v>
      </c>
      <c r="E200" s="252" t="s">
        <v>874</v>
      </c>
      <c r="F200" s="252"/>
      <c r="G200" s="71" t="s">
        <v>85</v>
      </c>
      <c r="H200" s="72">
        <v>1</v>
      </c>
      <c r="I200" s="73">
        <v>5.39</v>
      </c>
      <c r="J200" s="73">
        <v>5.39</v>
      </c>
    </row>
    <row r="201" spans="1:10" s="46" customFormat="1" ht="24" customHeight="1" x14ac:dyDescent="0.2">
      <c r="A201" s="70" t="s">
        <v>815</v>
      </c>
      <c r="B201" s="69" t="s">
        <v>949</v>
      </c>
      <c r="C201" s="70" t="s">
        <v>17</v>
      </c>
      <c r="D201" s="70" t="s">
        <v>950</v>
      </c>
      <c r="E201" s="252" t="s">
        <v>814</v>
      </c>
      <c r="F201" s="252"/>
      <c r="G201" s="71" t="s">
        <v>27</v>
      </c>
      <c r="H201" s="72">
        <v>2.1999999999999999E-2</v>
      </c>
      <c r="I201" s="73">
        <v>13.81</v>
      </c>
      <c r="J201" s="73">
        <v>0.3</v>
      </c>
    </row>
    <row r="202" spans="1:10" s="46" customFormat="1" ht="24" customHeight="1" x14ac:dyDescent="0.2">
      <c r="A202" s="70" t="s">
        <v>815</v>
      </c>
      <c r="B202" s="69" t="s">
        <v>951</v>
      </c>
      <c r="C202" s="70" t="s">
        <v>17</v>
      </c>
      <c r="D202" s="70" t="s">
        <v>952</v>
      </c>
      <c r="E202" s="252" t="s">
        <v>814</v>
      </c>
      <c r="F202" s="252"/>
      <c r="G202" s="71" t="s">
        <v>27</v>
      </c>
      <c r="H202" s="72">
        <v>6.8000000000000005E-2</v>
      </c>
      <c r="I202" s="73">
        <v>17.739999999999998</v>
      </c>
      <c r="J202" s="73">
        <v>1.2</v>
      </c>
    </row>
    <row r="203" spans="1:10" s="46" customFormat="1" ht="24" customHeight="1" x14ac:dyDescent="0.2">
      <c r="A203" s="75" t="s">
        <v>816</v>
      </c>
      <c r="B203" s="74" t="s">
        <v>953</v>
      </c>
      <c r="C203" s="75" t="s">
        <v>17</v>
      </c>
      <c r="D203" s="75" t="s">
        <v>954</v>
      </c>
      <c r="E203" s="253" t="s">
        <v>821</v>
      </c>
      <c r="F203" s="253"/>
      <c r="G203" s="76" t="s">
        <v>85</v>
      </c>
      <c r="H203" s="77">
        <v>2.5000000000000001E-2</v>
      </c>
      <c r="I203" s="78">
        <v>10.95</v>
      </c>
      <c r="J203" s="78">
        <v>0.27</v>
      </c>
    </row>
    <row r="204" spans="1:10" s="46" customFormat="1" ht="36" customHeight="1" x14ac:dyDescent="0.2">
      <c r="A204" s="75" t="s">
        <v>816</v>
      </c>
      <c r="B204" s="74" t="s">
        <v>955</v>
      </c>
      <c r="C204" s="75" t="s">
        <v>17</v>
      </c>
      <c r="D204" s="75" t="s">
        <v>956</v>
      </c>
      <c r="E204" s="253" t="s">
        <v>821</v>
      </c>
      <c r="F204" s="253"/>
      <c r="G204" s="76" t="s">
        <v>49</v>
      </c>
      <c r="H204" s="77">
        <v>0.30599999999999999</v>
      </c>
      <c r="I204" s="78">
        <v>0.15</v>
      </c>
      <c r="J204" s="78">
        <v>0.04</v>
      </c>
    </row>
    <row r="205" spans="1:10" s="46" customFormat="1" ht="25.5" x14ac:dyDescent="0.2">
      <c r="A205" s="80"/>
      <c r="B205" s="80"/>
      <c r="C205" s="80"/>
      <c r="D205" s="80"/>
      <c r="E205" s="80" t="s">
        <v>824</v>
      </c>
      <c r="F205" s="79">
        <v>1.1599999999999999</v>
      </c>
      <c r="G205" s="80" t="s">
        <v>825</v>
      </c>
      <c r="H205" s="79">
        <v>0</v>
      </c>
      <c r="I205" s="80" t="s">
        <v>826</v>
      </c>
      <c r="J205" s="79">
        <v>1.1599999999999999</v>
      </c>
    </row>
    <row r="206" spans="1:10" s="46" customFormat="1" ht="26.25" thickBot="1" x14ac:dyDescent="0.25">
      <c r="A206" s="80"/>
      <c r="B206" s="80"/>
      <c r="C206" s="80"/>
      <c r="D206" s="80"/>
      <c r="E206" s="80" t="s">
        <v>827</v>
      </c>
      <c r="F206" s="79">
        <v>1.79</v>
      </c>
      <c r="G206" s="80"/>
      <c r="H206" s="254" t="s">
        <v>828</v>
      </c>
      <c r="I206" s="254"/>
      <c r="J206" s="79">
        <v>8.99</v>
      </c>
    </row>
    <row r="207" spans="1:10" s="46" customFormat="1" ht="1.1499999999999999" customHeight="1" thickTop="1" x14ac:dyDescent="0.2">
      <c r="A207" s="81"/>
      <c r="B207" s="81"/>
      <c r="C207" s="81"/>
      <c r="D207" s="81"/>
      <c r="E207" s="81"/>
      <c r="F207" s="81"/>
      <c r="G207" s="81"/>
      <c r="H207" s="81"/>
      <c r="I207" s="81"/>
      <c r="J207" s="81"/>
    </row>
    <row r="208" spans="1:10" s="46" customFormat="1" ht="18" customHeight="1" x14ac:dyDescent="0.2">
      <c r="A208" s="65" t="s">
        <v>93</v>
      </c>
      <c r="B208" s="94" t="s">
        <v>2</v>
      </c>
      <c r="C208" s="65" t="s">
        <v>3</v>
      </c>
      <c r="D208" s="65" t="s">
        <v>4</v>
      </c>
      <c r="E208" s="250" t="s">
        <v>812</v>
      </c>
      <c r="F208" s="250"/>
      <c r="G208" s="66" t="s">
        <v>5</v>
      </c>
      <c r="H208" s="94" t="s">
        <v>6</v>
      </c>
      <c r="I208" s="94" t="s">
        <v>7</v>
      </c>
      <c r="J208" s="94" t="s">
        <v>9</v>
      </c>
    </row>
    <row r="209" spans="1:10" s="46" customFormat="1" ht="48" customHeight="1" x14ac:dyDescent="0.2">
      <c r="A209" s="67" t="s">
        <v>813</v>
      </c>
      <c r="B209" s="40" t="s">
        <v>94</v>
      </c>
      <c r="C209" s="67" t="s">
        <v>17</v>
      </c>
      <c r="D209" s="67" t="s">
        <v>95</v>
      </c>
      <c r="E209" s="251" t="s">
        <v>930</v>
      </c>
      <c r="F209" s="251"/>
      <c r="G209" s="41" t="s">
        <v>69</v>
      </c>
      <c r="H209" s="68">
        <v>1</v>
      </c>
      <c r="I209" s="42">
        <v>142.46</v>
      </c>
      <c r="J209" s="42">
        <v>142.46</v>
      </c>
    </row>
    <row r="210" spans="1:10" s="46" customFormat="1" ht="60" customHeight="1" x14ac:dyDescent="0.2">
      <c r="A210" s="70" t="s">
        <v>815</v>
      </c>
      <c r="B210" s="69" t="s">
        <v>959</v>
      </c>
      <c r="C210" s="70" t="s">
        <v>17</v>
      </c>
      <c r="D210" s="70" t="s">
        <v>960</v>
      </c>
      <c r="E210" s="252" t="s">
        <v>867</v>
      </c>
      <c r="F210" s="252"/>
      <c r="G210" s="71" t="s">
        <v>868</v>
      </c>
      <c r="H210" s="72">
        <v>8.1000000000000003E-2</v>
      </c>
      <c r="I210" s="73">
        <v>86.47</v>
      </c>
      <c r="J210" s="73">
        <v>7</v>
      </c>
    </row>
    <row r="211" spans="1:10" s="46" customFormat="1" ht="36" customHeight="1" x14ac:dyDescent="0.2">
      <c r="A211" s="70" t="s">
        <v>815</v>
      </c>
      <c r="B211" s="69" t="s">
        <v>931</v>
      </c>
      <c r="C211" s="70" t="s">
        <v>17</v>
      </c>
      <c r="D211" s="70" t="s">
        <v>932</v>
      </c>
      <c r="E211" s="252" t="s">
        <v>867</v>
      </c>
      <c r="F211" s="252"/>
      <c r="G211" s="71" t="s">
        <v>868</v>
      </c>
      <c r="H211" s="72">
        <v>3.2000000000000001E-2</v>
      </c>
      <c r="I211" s="73">
        <v>19.89</v>
      </c>
      <c r="J211" s="73">
        <v>0.63</v>
      </c>
    </row>
    <row r="212" spans="1:10" s="46" customFormat="1" ht="60" customHeight="1" x14ac:dyDescent="0.2">
      <c r="A212" s="70" t="s">
        <v>815</v>
      </c>
      <c r="B212" s="69" t="s">
        <v>961</v>
      </c>
      <c r="C212" s="70" t="s">
        <v>17</v>
      </c>
      <c r="D212" s="70" t="s">
        <v>962</v>
      </c>
      <c r="E212" s="252" t="s">
        <v>867</v>
      </c>
      <c r="F212" s="252"/>
      <c r="G212" s="71" t="s">
        <v>871</v>
      </c>
      <c r="H212" s="72">
        <v>0.40600000000000003</v>
      </c>
      <c r="I212" s="73">
        <v>33.659999999999997</v>
      </c>
      <c r="J212" s="73">
        <v>13.66</v>
      </c>
    </row>
    <row r="213" spans="1:10" s="46" customFormat="1" ht="36" customHeight="1" x14ac:dyDescent="0.2">
      <c r="A213" s="70" t="s">
        <v>815</v>
      </c>
      <c r="B213" s="69" t="s">
        <v>933</v>
      </c>
      <c r="C213" s="70" t="s">
        <v>17</v>
      </c>
      <c r="D213" s="70" t="s">
        <v>934</v>
      </c>
      <c r="E213" s="252" t="s">
        <v>867</v>
      </c>
      <c r="F213" s="252"/>
      <c r="G213" s="71" t="s">
        <v>871</v>
      </c>
      <c r="H213" s="72">
        <v>0.03</v>
      </c>
      <c r="I213" s="73">
        <v>14.39</v>
      </c>
      <c r="J213" s="73">
        <v>0.43</v>
      </c>
    </row>
    <row r="214" spans="1:10" s="46" customFormat="1" ht="24" customHeight="1" x14ac:dyDescent="0.2">
      <c r="A214" s="70" t="s">
        <v>815</v>
      </c>
      <c r="B214" s="69" t="s">
        <v>939</v>
      </c>
      <c r="C214" s="70" t="s">
        <v>17</v>
      </c>
      <c r="D214" s="70" t="s">
        <v>940</v>
      </c>
      <c r="E214" s="252" t="s">
        <v>814</v>
      </c>
      <c r="F214" s="252"/>
      <c r="G214" s="71" t="s">
        <v>27</v>
      </c>
      <c r="H214" s="72">
        <v>0.58399999999999996</v>
      </c>
      <c r="I214" s="73">
        <v>17.82</v>
      </c>
      <c r="J214" s="73">
        <v>10.4</v>
      </c>
    </row>
    <row r="215" spans="1:10" s="46" customFormat="1" ht="24" customHeight="1" x14ac:dyDescent="0.2">
      <c r="A215" s="70" t="s">
        <v>815</v>
      </c>
      <c r="B215" s="69" t="s">
        <v>908</v>
      </c>
      <c r="C215" s="70" t="s">
        <v>17</v>
      </c>
      <c r="D215" s="70" t="s">
        <v>909</v>
      </c>
      <c r="E215" s="252" t="s">
        <v>814</v>
      </c>
      <c r="F215" s="252"/>
      <c r="G215" s="71" t="s">
        <v>27</v>
      </c>
      <c r="H215" s="72">
        <v>0.876</v>
      </c>
      <c r="I215" s="73">
        <v>14.42</v>
      </c>
      <c r="J215" s="73">
        <v>12.63</v>
      </c>
    </row>
    <row r="216" spans="1:10" s="46" customFormat="1" ht="24" customHeight="1" x14ac:dyDescent="0.2">
      <c r="A216" s="75" t="s">
        <v>816</v>
      </c>
      <c r="B216" s="74" t="s">
        <v>963</v>
      </c>
      <c r="C216" s="75" t="s">
        <v>17</v>
      </c>
      <c r="D216" s="75" t="s">
        <v>964</v>
      </c>
      <c r="E216" s="253" t="s">
        <v>821</v>
      </c>
      <c r="F216" s="253"/>
      <c r="G216" s="76" t="s">
        <v>69</v>
      </c>
      <c r="H216" s="77">
        <v>1.1000000000000001</v>
      </c>
      <c r="I216" s="78">
        <v>88.83</v>
      </c>
      <c r="J216" s="78">
        <v>97.71</v>
      </c>
    </row>
    <row r="217" spans="1:10" s="46" customFormat="1" ht="25.5" x14ac:dyDescent="0.2">
      <c r="A217" s="80"/>
      <c r="B217" s="80"/>
      <c r="C217" s="80"/>
      <c r="D217" s="80"/>
      <c r="E217" s="80" t="s">
        <v>824</v>
      </c>
      <c r="F217" s="79">
        <v>22.75</v>
      </c>
      <c r="G217" s="80" t="s">
        <v>825</v>
      </c>
      <c r="H217" s="79">
        <v>0</v>
      </c>
      <c r="I217" s="80" t="s">
        <v>826</v>
      </c>
      <c r="J217" s="79">
        <v>22.75</v>
      </c>
    </row>
    <row r="218" spans="1:10" s="46" customFormat="1" ht="26.25" thickBot="1" x14ac:dyDescent="0.25">
      <c r="A218" s="80"/>
      <c r="B218" s="80"/>
      <c r="C218" s="80"/>
      <c r="D218" s="80"/>
      <c r="E218" s="80" t="s">
        <v>827</v>
      </c>
      <c r="F218" s="79">
        <v>35.42</v>
      </c>
      <c r="G218" s="80"/>
      <c r="H218" s="254" t="s">
        <v>828</v>
      </c>
      <c r="I218" s="254"/>
      <c r="J218" s="79">
        <v>177.88</v>
      </c>
    </row>
    <row r="219" spans="1:10" s="46" customFormat="1" ht="1.1499999999999999" customHeight="1" thickTop="1" x14ac:dyDescent="0.2">
      <c r="A219" s="81"/>
      <c r="B219" s="81"/>
      <c r="C219" s="81"/>
      <c r="D219" s="81"/>
      <c r="E219" s="81"/>
      <c r="F219" s="81"/>
      <c r="G219" s="81"/>
      <c r="H219" s="81"/>
      <c r="I219" s="81"/>
      <c r="J219" s="81"/>
    </row>
    <row r="220" spans="1:10" s="46" customFormat="1" ht="18" customHeight="1" x14ac:dyDescent="0.2">
      <c r="A220" s="65" t="s">
        <v>96</v>
      </c>
      <c r="B220" s="94" t="s">
        <v>2</v>
      </c>
      <c r="C220" s="65" t="s">
        <v>3</v>
      </c>
      <c r="D220" s="65" t="s">
        <v>4</v>
      </c>
      <c r="E220" s="250" t="s">
        <v>812</v>
      </c>
      <c r="F220" s="250"/>
      <c r="G220" s="66" t="s">
        <v>5</v>
      </c>
      <c r="H220" s="94" t="s">
        <v>6</v>
      </c>
      <c r="I220" s="94" t="s">
        <v>7</v>
      </c>
      <c r="J220" s="94" t="s">
        <v>9</v>
      </c>
    </row>
    <row r="221" spans="1:10" s="46" customFormat="1" ht="48" customHeight="1" x14ac:dyDescent="0.2">
      <c r="A221" s="67" t="s">
        <v>813</v>
      </c>
      <c r="B221" s="40" t="s">
        <v>97</v>
      </c>
      <c r="C221" s="67" t="s">
        <v>22</v>
      </c>
      <c r="D221" s="67" t="s">
        <v>98</v>
      </c>
      <c r="E221" s="251" t="s">
        <v>874</v>
      </c>
      <c r="F221" s="251"/>
      <c r="G221" s="41" t="s">
        <v>69</v>
      </c>
      <c r="H221" s="68">
        <v>1</v>
      </c>
      <c r="I221" s="42">
        <v>460.08</v>
      </c>
      <c r="J221" s="42">
        <v>460.08</v>
      </c>
    </row>
    <row r="222" spans="1:10" s="46" customFormat="1" ht="24" customHeight="1" x14ac:dyDescent="0.2">
      <c r="A222" s="70" t="s">
        <v>815</v>
      </c>
      <c r="B222" s="69" t="s">
        <v>877</v>
      </c>
      <c r="C222" s="70" t="s">
        <v>17</v>
      </c>
      <c r="D222" s="70" t="s">
        <v>878</v>
      </c>
      <c r="E222" s="252" t="s">
        <v>814</v>
      </c>
      <c r="F222" s="252"/>
      <c r="G222" s="71" t="s">
        <v>27</v>
      </c>
      <c r="H222" s="72">
        <v>9.9000000000000005E-2</v>
      </c>
      <c r="I222" s="73">
        <v>17.7</v>
      </c>
      <c r="J222" s="73">
        <v>1.75</v>
      </c>
    </row>
    <row r="223" spans="1:10" s="46" customFormat="1" ht="24" customHeight="1" x14ac:dyDescent="0.2">
      <c r="A223" s="70" t="s">
        <v>815</v>
      </c>
      <c r="B223" s="69" t="s">
        <v>939</v>
      </c>
      <c r="C223" s="70" t="s">
        <v>17</v>
      </c>
      <c r="D223" s="70" t="s">
        <v>940</v>
      </c>
      <c r="E223" s="252" t="s">
        <v>814</v>
      </c>
      <c r="F223" s="252"/>
      <c r="G223" s="71" t="s">
        <v>27</v>
      </c>
      <c r="H223" s="72">
        <v>0.59599999999999997</v>
      </c>
      <c r="I223" s="73">
        <v>17.82</v>
      </c>
      <c r="J223" s="73">
        <v>10.62</v>
      </c>
    </row>
    <row r="224" spans="1:10" s="46" customFormat="1" ht="24" customHeight="1" x14ac:dyDescent="0.2">
      <c r="A224" s="70" t="s">
        <v>815</v>
      </c>
      <c r="B224" s="69" t="s">
        <v>908</v>
      </c>
      <c r="C224" s="70" t="s">
        <v>17</v>
      </c>
      <c r="D224" s="70" t="s">
        <v>909</v>
      </c>
      <c r="E224" s="252" t="s">
        <v>814</v>
      </c>
      <c r="F224" s="252"/>
      <c r="G224" s="71" t="s">
        <v>27</v>
      </c>
      <c r="H224" s="72">
        <v>0.67</v>
      </c>
      <c r="I224" s="73">
        <v>14.42</v>
      </c>
      <c r="J224" s="73">
        <v>9.66</v>
      </c>
    </row>
    <row r="225" spans="1:10" s="46" customFormat="1" ht="36" customHeight="1" x14ac:dyDescent="0.2">
      <c r="A225" s="70" t="s">
        <v>815</v>
      </c>
      <c r="B225" s="69" t="s">
        <v>941</v>
      </c>
      <c r="C225" s="70" t="s">
        <v>17</v>
      </c>
      <c r="D225" s="70" t="s">
        <v>942</v>
      </c>
      <c r="E225" s="252" t="s">
        <v>867</v>
      </c>
      <c r="F225" s="252"/>
      <c r="G225" s="71" t="s">
        <v>868</v>
      </c>
      <c r="H225" s="72">
        <v>6.3E-2</v>
      </c>
      <c r="I225" s="73">
        <v>1.27</v>
      </c>
      <c r="J225" s="73">
        <v>0.08</v>
      </c>
    </row>
    <row r="226" spans="1:10" s="46" customFormat="1" ht="36" customHeight="1" x14ac:dyDescent="0.2">
      <c r="A226" s="70" t="s">
        <v>815</v>
      </c>
      <c r="B226" s="69" t="s">
        <v>943</v>
      </c>
      <c r="C226" s="70" t="s">
        <v>17</v>
      </c>
      <c r="D226" s="70" t="s">
        <v>944</v>
      </c>
      <c r="E226" s="252" t="s">
        <v>867</v>
      </c>
      <c r="F226" s="252"/>
      <c r="G226" s="71" t="s">
        <v>871</v>
      </c>
      <c r="H226" s="72">
        <v>0.13600000000000001</v>
      </c>
      <c r="I226" s="73">
        <v>0.33</v>
      </c>
      <c r="J226" s="73">
        <v>0.04</v>
      </c>
    </row>
    <row r="227" spans="1:10" s="46" customFormat="1" ht="36" customHeight="1" x14ac:dyDescent="0.2">
      <c r="A227" s="75" t="s">
        <v>816</v>
      </c>
      <c r="B227" s="74" t="s">
        <v>965</v>
      </c>
      <c r="C227" s="75" t="s">
        <v>17</v>
      </c>
      <c r="D227" s="75" t="s">
        <v>966</v>
      </c>
      <c r="E227" s="253" t="s">
        <v>821</v>
      </c>
      <c r="F227" s="253"/>
      <c r="G227" s="76" t="s">
        <v>69</v>
      </c>
      <c r="H227" s="77">
        <v>1.103</v>
      </c>
      <c r="I227" s="78">
        <v>397.04</v>
      </c>
      <c r="J227" s="78">
        <v>437.93</v>
      </c>
    </row>
    <row r="228" spans="1:10" s="46" customFormat="1" ht="25.5" x14ac:dyDescent="0.2">
      <c r="A228" s="80"/>
      <c r="B228" s="80"/>
      <c r="C228" s="80"/>
      <c r="D228" s="80"/>
      <c r="E228" s="80" t="s">
        <v>824</v>
      </c>
      <c r="F228" s="79">
        <v>15.53</v>
      </c>
      <c r="G228" s="80" t="s">
        <v>825</v>
      </c>
      <c r="H228" s="79">
        <v>0</v>
      </c>
      <c r="I228" s="80" t="s">
        <v>826</v>
      </c>
      <c r="J228" s="79">
        <v>15.53</v>
      </c>
    </row>
    <row r="229" spans="1:10" s="46" customFormat="1" ht="26.25" thickBot="1" x14ac:dyDescent="0.25">
      <c r="A229" s="80"/>
      <c r="B229" s="80"/>
      <c r="C229" s="80"/>
      <c r="D229" s="80"/>
      <c r="E229" s="80" t="s">
        <v>827</v>
      </c>
      <c r="F229" s="79">
        <v>114.42</v>
      </c>
      <c r="G229" s="80"/>
      <c r="H229" s="254" t="s">
        <v>828</v>
      </c>
      <c r="I229" s="254"/>
      <c r="J229" s="79">
        <v>574.5</v>
      </c>
    </row>
    <row r="230" spans="1:10" s="46" customFormat="1" ht="1.1499999999999999" customHeight="1" thickTop="1" x14ac:dyDescent="0.2">
      <c r="A230" s="81"/>
      <c r="B230" s="81"/>
      <c r="C230" s="81"/>
      <c r="D230" s="81"/>
      <c r="E230" s="81"/>
      <c r="F230" s="81"/>
      <c r="G230" s="81"/>
      <c r="H230" s="81"/>
      <c r="I230" s="81"/>
      <c r="J230" s="81"/>
    </row>
    <row r="231" spans="1:10" s="46" customFormat="1" ht="18" customHeight="1" x14ac:dyDescent="0.2">
      <c r="A231" s="65" t="s">
        <v>99</v>
      </c>
      <c r="B231" s="94" t="s">
        <v>2</v>
      </c>
      <c r="C231" s="65" t="s">
        <v>3</v>
      </c>
      <c r="D231" s="65" t="s">
        <v>4</v>
      </c>
      <c r="E231" s="250" t="s">
        <v>812</v>
      </c>
      <c r="F231" s="250"/>
      <c r="G231" s="66" t="s">
        <v>5</v>
      </c>
      <c r="H231" s="94" t="s">
        <v>6</v>
      </c>
      <c r="I231" s="94" t="s">
        <v>7</v>
      </c>
      <c r="J231" s="94" t="s">
        <v>9</v>
      </c>
    </row>
    <row r="232" spans="1:10" s="46" customFormat="1" ht="24" customHeight="1" x14ac:dyDescent="0.2">
      <c r="A232" s="67" t="s">
        <v>813</v>
      </c>
      <c r="B232" s="40" t="s">
        <v>100</v>
      </c>
      <c r="C232" s="67" t="s">
        <v>17</v>
      </c>
      <c r="D232" s="67" t="s">
        <v>101</v>
      </c>
      <c r="E232" s="251" t="s">
        <v>874</v>
      </c>
      <c r="F232" s="251"/>
      <c r="G232" s="41" t="s">
        <v>36</v>
      </c>
      <c r="H232" s="68">
        <v>1</v>
      </c>
      <c r="I232" s="42">
        <v>29.75</v>
      </c>
      <c r="J232" s="42">
        <v>29.75</v>
      </c>
    </row>
    <row r="233" spans="1:10" s="46" customFormat="1" ht="24" customHeight="1" x14ac:dyDescent="0.2">
      <c r="A233" s="70" t="s">
        <v>815</v>
      </c>
      <c r="B233" s="69" t="s">
        <v>875</v>
      </c>
      <c r="C233" s="70" t="s">
        <v>17</v>
      </c>
      <c r="D233" s="70" t="s">
        <v>876</v>
      </c>
      <c r="E233" s="252" t="s">
        <v>814</v>
      </c>
      <c r="F233" s="252"/>
      <c r="G233" s="71" t="s">
        <v>27</v>
      </c>
      <c r="H233" s="72">
        <v>0.22500000000000001</v>
      </c>
      <c r="I233" s="73">
        <v>14.96</v>
      </c>
      <c r="J233" s="73">
        <v>3.36</v>
      </c>
    </row>
    <row r="234" spans="1:10" s="46" customFormat="1" ht="24" customHeight="1" x14ac:dyDescent="0.2">
      <c r="A234" s="70" t="s">
        <v>815</v>
      </c>
      <c r="B234" s="69" t="s">
        <v>877</v>
      </c>
      <c r="C234" s="70" t="s">
        <v>17</v>
      </c>
      <c r="D234" s="70" t="s">
        <v>878</v>
      </c>
      <c r="E234" s="252" t="s">
        <v>814</v>
      </c>
      <c r="F234" s="252"/>
      <c r="G234" s="71" t="s">
        <v>27</v>
      </c>
      <c r="H234" s="72">
        <v>0.9</v>
      </c>
      <c r="I234" s="73">
        <v>17.7</v>
      </c>
      <c r="J234" s="73">
        <v>15.93</v>
      </c>
    </row>
    <row r="235" spans="1:10" s="46" customFormat="1" ht="24" customHeight="1" x14ac:dyDescent="0.2">
      <c r="A235" s="75" t="s">
        <v>816</v>
      </c>
      <c r="B235" s="74" t="s">
        <v>967</v>
      </c>
      <c r="C235" s="75" t="s">
        <v>17</v>
      </c>
      <c r="D235" s="75" t="s">
        <v>968</v>
      </c>
      <c r="E235" s="253" t="s">
        <v>821</v>
      </c>
      <c r="F235" s="253"/>
      <c r="G235" s="76" t="s">
        <v>929</v>
      </c>
      <c r="H235" s="77">
        <v>0.1</v>
      </c>
      <c r="I235" s="78">
        <v>5.55</v>
      </c>
      <c r="J235" s="78">
        <v>0.55000000000000004</v>
      </c>
    </row>
    <row r="236" spans="1:10" s="46" customFormat="1" ht="24" customHeight="1" x14ac:dyDescent="0.2">
      <c r="A236" s="75" t="s">
        <v>816</v>
      </c>
      <c r="B236" s="74" t="s">
        <v>914</v>
      </c>
      <c r="C236" s="75" t="s">
        <v>17</v>
      </c>
      <c r="D236" s="75" t="s">
        <v>915</v>
      </c>
      <c r="E236" s="253" t="s">
        <v>821</v>
      </c>
      <c r="F236" s="253"/>
      <c r="G236" s="76" t="s">
        <v>61</v>
      </c>
      <c r="H236" s="77">
        <v>0.27500000000000002</v>
      </c>
      <c r="I236" s="78">
        <v>5.19</v>
      </c>
      <c r="J236" s="78">
        <v>1.42</v>
      </c>
    </row>
    <row r="237" spans="1:10" s="46" customFormat="1" ht="24" customHeight="1" x14ac:dyDescent="0.2">
      <c r="A237" s="75" t="s">
        <v>816</v>
      </c>
      <c r="B237" s="74" t="s">
        <v>881</v>
      </c>
      <c r="C237" s="75" t="s">
        <v>17</v>
      </c>
      <c r="D237" s="75" t="s">
        <v>882</v>
      </c>
      <c r="E237" s="253" t="s">
        <v>821</v>
      </c>
      <c r="F237" s="253"/>
      <c r="G237" s="76" t="s">
        <v>85</v>
      </c>
      <c r="H237" s="77">
        <v>0.15</v>
      </c>
      <c r="I237" s="78">
        <v>10.3</v>
      </c>
      <c r="J237" s="78">
        <v>1.54</v>
      </c>
    </row>
    <row r="238" spans="1:10" s="46" customFormat="1" ht="24" customHeight="1" x14ac:dyDescent="0.2">
      <c r="A238" s="75" t="s">
        <v>816</v>
      </c>
      <c r="B238" s="74" t="s">
        <v>969</v>
      </c>
      <c r="C238" s="75" t="s">
        <v>17</v>
      </c>
      <c r="D238" s="75" t="s">
        <v>970</v>
      </c>
      <c r="E238" s="253" t="s">
        <v>821</v>
      </c>
      <c r="F238" s="253"/>
      <c r="G238" s="76" t="s">
        <v>61</v>
      </c>
      <c r="H238" s="77">
        <v>0.24</v>
      </c>
      <c r="I238" s="78">
        <v>1.35</v>
      </c>
      <c r="J238" s="78">
        <v>0.32</v>
      </c>
    </row>
    <row r="239" spans="1:10" s="46" customFormat="1" ht="24" customHeight="1" x14ac:dyDescent="0.2">
      <c r="A239" s="75" t="s">
        <v>816</v>
      </c>
      <c r="B239" s="74" t="s">
        <v>971</v>
      </c>
      <c r="C239" s="75" t="s">
        <v>17</v>
      </c>
      <c r="D239" s="75" t="s">
        <v>972</v>
      </c>
      <c r="E239" s="253" t="s">
        <v>821</v>
      </c>
      <c r="F239" s="253"/>
      <c r="G239" s="76" t="s">
        <v>61</v>
      </c>
      <c r="H239" s="77">
        <v>0.79200000000000004</v>
      </c>
      <c r="I239" s="78">
        <v>8.3800000000000008</v>
      </c>
      <c r="J239" s="78">
        <v>6.63</v>
      </c>
    </row>
    <row r="240" spans="1:10" s="46" customFormat="1" ht="25.5" x14ac:dyDescent="0.2">
      <c r="A240" s="80"/>
      <c r="B240" s="80"/>
      <c r="C240" s="80"/>
      <c r="D240" s="80"/>
      <c r="E240" s="80" t="s">
        <v>824</v>
      </c>
      <c r="F240" s="79">
        <v>13.94</v>
      </c>
      <c r="G240" s="80" t="s">
        <v>825</v>
      </c>
      <c r="H240" s="79">
        <v>0</v>
      </c>
      <c r="I240" s="80" t="s">
        <v>826</v>
      </c>
      <c r="J240" s="79">
        <v>13.94</v>
      </c>
    </row>
    <row r="241" spans="1:10" s="46" customFormat="1" ht="26.25" thickBot="1" x14ac:dyDescent="0.25">
      <c r="A241" s="80"/>
      <c r="B241" s="80"/>
      <c r="C241" s="80"/>
      <c r="D241" s="80"/>
      <c r="E241" s="80" t="s">
        <v>827</v>
      </c>
      <c r="F241" s="79">
        <v>7.39</v>
      </c>
      <c r="G241" s="80"/>
      <c r="H241" s="254" t="s">
        <v>828</v>
      </c>
      <c r="I241" s="254"/>
      <c r="J241" s="79">
        <v>37.14</v>
      </c>
    </row>
    <row r="242" spans="1:10" s="46" customFormat="1" ht="1.1499999999999999" customHeight="1" thickTop="1" x14ac:dyDescent="0.2">
      <c r="A242" s="81"/>
      <c r="B242" s="81"/>
      <c r="C242" s="81"/>
      <c r="D242" s="81"/>
      <c r="E242" s="81"/>
      <c r="F242" s="81"/>
      <c r="G242" s="81"/>
      <c r="H242" s="81"/>
      <c r="I242" s="81"/>
      <c r="J242" s="81"/>
    </row>
    <row r="243" spans="1:10" s="46" customFormat="1" ht="18" customHeight="1" x14ac:dyDescent="0.2">
      <c r="A243" s="65" t="s">
        <v>104</v>
      </c>
      <c r="B243" s="94" t="s">
        <v>2</v>
      </c>
      <c r="C243" s="65" t="s">
        <v>3</v>
      </c>
      <c r="D243" s="65" t="s">
        <v>4</v>
      </c>
      <c r="E243" s="250" t="s">
        <v>812</v>
      </c>
      <c r="F243" s="250"/>
      <c r="G243" s="66" t="s">
        <v>5</v>
      </c>
      <c r="H243" s="94" t="s">
        <v>6</v>
      </c>
      <c r="I243" s="94" t="s">
        <v>7</v>
      </c>
      <c r="J243" s="94" t="s">
        <v>9</v>
      </c>
    </row>
    <row r="244" spans="1:10" s="46" customFormat="1" ht="48" customHeight="1" x14ac:dyDescent="0.2">
      <c r="A244" s="67" t="s">
        <v>813</v>
      </c>
      <c r="B244" s="40" t="s">
        <v>105</v>
      </c>
      <c r="C244" s="67" t="s">
        <v>17</v>
      </c>
      <c r="D244" s="67" t="s">
        <v>106</v>
      </c>
      <c r="E244" s="251" t="s">
        <v>874</v>
      </c>
      <c r="F244" s="251"/>
      <c r="G244" s="41" t="s">
        <v>69</v>
      </c>
      <c r="H244" s="68">
        <v>1</v>
      </c>
      <c r="I244" s="42">
        <v>462.29</v>
      </c>
      <c r="J244" s="42">
        <v>462.29</v>
      </c>
    </row>
    <row r="245" spans="1:10" s="46" customFormat="1" ht="36" customHeight="1" x14ac:dyDescent="0.2">
      <c r="A245" s="70" t="s">
        <v>815</v>
      </c>
      <c r="B245" s="69" t="s">
        <v>941</v>
      </c>
      <c r="C245" s="70" t="s">
        <v>17</v>
      </c>
      <c r="D245" s="70" t="s">
        <v>942</v>
      </c>
      <c r="E245" s="252" t="s">
        <v>867</v>
      </c>
      <c r="F245" s="252"/>
      <c r="G245" s="71" t="s">
        <v>868</v>
      </c>
      <c r="H245" s="72">
        <v>6.8000000000000005E-2</v>
      </c>
      <c r="I245" s="73">
        <v>1.27</v>
      </c>
      <c r="J245" s="73">
        <v>0.08</v>
      </c>
    </row>
    <row r="246" spans="1:10" s="46" customFormat="1" ht="36" customHeight="1" x14ac:dyDescent="0.2">
      <c r="A246" s="70" t="s">
        <v>815</v>
      </c>
      <c r="B246" s="69" t="s">
        <v>943</v>
      </c>
      <c r="C246" s="70" t="s">
        <v>17</v>
      </c>
      <c r="D246" s="70" t="s">
        <v>944</v>
      </c>
      <c r="E246" s="252" t="s">
        <v>867</v>
      </c>
      <c r="F246" s="252"/>
      <c r="G246" s="71" t="s">
        <v>871</v>
      </c>
      <c r="H246" s="72">
        <v>0.13100000000000001</v>
      </c>
      <c r="I246" s="73">
        <v>0.33</v>
      </c>
      <c r="J246" s="73">
        <v>0.04</v>
      </c>
    </row>
    <row r="247" spans="1:10" s="46" customFormat="1" ht="24" customHeight="1" x14ac:dyDescent="0.2">
      <c r="A247" s="70" t="s">
        <v>815</v>
      </c>
      <c r="B247" s="69" t="s">
        <v>877</v>
      </c>
      <c r="C247" s="70" t="s">
        <v>17</v>
      </c>
      <c r="D247" s="70" t="s">
        <v>878</v>
      </c>
      <c r="E247" s="252" t="s">
        <v>814</v>
      </c>
      <c r="F247" s="252"/>
      <c r="G247" s="71" t="s">
        <v>27</v>
      </c>
      <c r="H247" s="72">
        <v>0.19900000000000001</v>
      </c>
      <c r="I247" s="73">
        <v>17.7</v>
      </c>
      <c r="J247" s="73">
        <v>3.52</v>
      </c>
    </row>
    <row r="248" spans="1:10" s="46" customFormat="1" ht="24" customHeight="1" x14ac:dyDescent="0.2">
      <c r="A248" s="70" t="s">
        <v>815</v>
      </c>
      <c r="B248" s="69" t="s">
        <v>939</v>
      </c>
      <c r="C248" s="70" t="s">
        <v>17</v>
      </c>
      <c r="D248" s="70" t="s">
        <v>940</v>
      </c>
      <c r="E248" s="252" t="s">
        <v>814</v>
      </c>
      <c r="F248" s="252"/>
      <c r="G248" s="71" t="s">
        <v>27</v>
      </c>
      <c r="H248" s="72">
        <v>0.19900000000000001</v>
      </c>
      <c r="I248" s="73">
        <v>17.82</v>
      </c>
      <c r="J248" s="73">
        <v>3.54</v>
      </c>
    </row>
    <row r="249" spans="1:10" s="46" customFormat="1" ht="24" customHeight="1" x14ac:dyDescent="0.2">
      <c r="A249" s="70" t="s">
        <v>815</v>
      </c>
      <c r="B249" s="69" t="s">
        <v>908</v>
      </c>
      <c r="C249" s="70" t="s">
        <v>17</v>
      </c>
      <c r="D249" s="70" t="s">
        <v>909</v>
      </c>
      <c r="E249" s="252" t="s">
        <v>814</v>
      </c>
      <c r="F249" s="252"/>
      <c r="G249" s="71" t="s">
        <v>27</v>
      </c>
      <c r="H249" s="72">
        <v>1.1919999999999999</v>
      </c>
      <c r="I249" s="73">
        <v>14.42</v>
      </c>
      <c r="J249" s="73">
        <v>17.18</v>
      </c>
    </row>
    <row r="250" spans="1:10" s="46" customFormat="1" ht="36" customHeight="1" x14ac:dyDescent="0.2">
      <c r="A250" s="75" t="s">
        <v>816</v>
      </c>
      <c r="B250" s="74" t="s">
        <v>965</v>
      </c>
      <c r="C250" s="75" t="s">
        <v>17</v>
      </c>
      <c r="D250" s="75" t="s">
        <v>966</v>
      </c>
      <c r="E250" s="253" t="s">
        <v>821</v>
      </c>
      <c r="F250" s="253"/>
      <c r="G250" s="76" t="s">
        <v>69</v>
      </c>
      <c r="H250" s="77">
        <v>1.103</v>
      </c>
      <c r="I250" s="78">
        <v>397.04</v>
      </c>
      <c r="J250" s="78">
        <v>437.93</v>
      </c>
    </row>
    <row r="251" spans="1:10" s="46" customFormat="1" ht="25.5" x14ac:dyDescent="0.2">
      <c r="A251" s="80"/>
      <c r="B251" s="80"/>
      <c r="C251" s="80"/>
      <c r="D251" s="80"/>
      <c r="E251" s="80" t="s">
        <v>824</v>
      </c>
      <c r="F251" s="79">
        <v>16.71</v>
      </c>
      <c r="G251" s="80" t="s">
        <v>825</v>
      </c>
      <c r="H251" s="79">
        <v>0</v>
      </c>
      <c r="I251" s="80" t="s">
        <v>826</v>
      </c>
      <c r="J251" s="79">
        <v>16.71</v>
      </c>
    </row>
    <row r="252" spans="1:10" s="46" customFormat="1" ht="26.25" thickBot="1" x14ac:dyDescent="0.25">
      <c r="A252" s="80"/>
      <c r="B252" s="80"/>
      <c r="C252" s="80"/>
      <c r="D252" s="80"/>
      <c r="E252" s="80" t="s">
        <v>827</v>
      </c>
      <c r="F252" s="79">
        <v>114.97</v>
      </c>
      <c r="G252" s="80"/>
      <c r="H252" s="254" t="s">
        <v>828</v>
      </c>
      <c r="I252" s="254"/>
      <c r="J252" s="79">
        <v>577.26</v>
      </c>
    </row>
    <row r="253" spans="1:10" s="46" customFormat="1" ht="1.1499999999999999" customHeight="1" thickTop="1" x14ac:dyDescent="0.2">
      <c r="A253" s="81"/>
      <c r="B253" s="81"/>
      <c r="C253" s="81"/>
      <c r="D253" s="81"/>
      <c r="E253" s="81"/>
      <c r="F253" s="81"/>
      <c r="G253" s="81"/>
      <c r="H253" s="81"/>
      <c r="I253" s="81"/>
      <c r="J253" s="81"/>
    </row>
    <row r="254" spans="1:10" s="46" customFormat="1" ht="18" customHeight="1" x14ac:dyDescent="0.2">
      <c r="A254" s="65" t="s">
        <v>107</v>
      </c>
      <c r="B254" s="94" t="s">
        <v>2</v>
      </c>
      <c r="C254" s="65" t="s">
        <v>3</v>
      </c>
      <c r="D254" s="65" t="s">
        <v>4</v>
      </c>
      <c r="E254" s="250" t="s">
        <v>812</v>
      </c>
      <c r="F254" s="250"/>
      <c r="G254" s="66" t="s">
        <v>5</v>
      </c>
      <c r="H254" s="94" t="s">
        <v>6</v>
      </c>
      <c r="I254" s="94" t="s">
        <v>7</v>
      </c>
      <c r="J254" s="94" t="s">
        <v>9</v>
      </c>
    </row>
    <row r="255" spans="1:10" s="46" customFormat="1" ht="24" customHeight="1" x14ac:dyDescent="0.2">
      <c r="A255" s="67" t="s">
        <v>813</v>
      </c>
      <c r="B255" s="40" t="s">
        <v>108</v>
      </c>
      <c r="C255" s="67" t="s">
        <v>17</v>
      </c>
      <c r="D255" s="67" t="s">
        <v>109</v>
      </c>
      <c r="E255" s="251" t="s">
        <v>874</v>
      </c>
      <c r="F255" s="251"/>
      <c r="G255" s="41" t="s">
        <v>36</v>
      </c>
      <c r="H255" s="68">
        <v>1</v>
      </c>
      <c r="I255" s="42">
        <v>63.43</v>
      </c>
      <c r="J255" s="42">
        <v>63.43</v>
      </c>
    </row>
    <row r="256" spans="1:10" s="46" customFormat="1" ht="36" customHeight="1" x14ac:dyDescent="0.2">
      <c r="A256" s="70" t="s">
        <v>815</v>
      </c>
      <c r="B256" s="69" t="s">
        <v>865</v>
      </c>
      <c r="C256" s="70" t="s">
        <v>17</v>
      </c>
      <c r="D256" s="70" t="s">
        <v>866</v>
      </c>
      <c r="E256" s="252" t="s">
        <v>867</v>
      </c>
      <c r="F256" s="252"/>
      <c r="G256" s="71" t="s">
        <v>868</v>
      </c>
      <c r="H256" s="72">
        <v>6.3E-2</v>
      </c>
      <c r="I256" s="73">
        <v>15.59</v>
      </c>
      <c r="J256" s="73">
        <v>0.98</v>
      </c>
    </row>
    <row r="257" spans="1:10" s="46" customFormat="1" ht="36" customHeight="1" x14ac:dyDescent="0.2">
      <c r="A257" s="70" t="s">
        <v>815</v>
      </c>
      <c r="B257" s="69" t="s">
        <v>869</v>
      </c>
      <c r="C257" s="70" t="s">
        <v>17</v>
      </c>
      <c r="D257" s="70" t="s">
        <v>870</v>
      </c>
      <c r="E257" s="252" t="s">
        <v>867</v>
      </c>
      <c r="F257" s="252"/>
      <c r="G257" s="71" t="s">
        <v>871</v>
      </c>
      <c r="H257" s="72">
        <v>7.1999999999999995E-2</v>
      </c>
      <c r="I257" s="73">
        <v>13.66</v>
      </c>
      <c r="J257" s="73">
        <v>0.98</v>
      </c>
    </row>
    <row r="258" spans="1:10" s="46" customFormat="1" ht="24" customHeight="1" x14ac:dyDescent="0.2">
      <c r="A258" s="70" t="s">
        <v>815</v>
      </c>
      <c r="B258" s="69" t="s">
        <v>875</v>
      </c>
      <c r="C258" s="70" t="s">
        <v>17</v>
      </c>
      <c r="D258" s="70" t="s">
        <v>876</v>
      </c>
      <c r="E258" s="252" t="s">
        <v>814</v>
      </c>
      <c r="F258" s="252"/>
      <c r="G258" s="71" t="s">
        <v>27</v>
      </c>
      <c r="H258" s="72">
        <v>0.13500000000000001</v>
      </c>
      <c r="I258" s="73">
        <v>14.96</v>
      </c>
      <c r="J258" s="73">
        <v>2.0099999999999998</v>
      </c>
    </row>
    <row r="259" spans="1:10" s="46" customFormat="1" ht="24" customHeight="1" x14ac:dyDescent="0.2">
      <c r="A259" s="70" t="s">
        <v>815</v>
      </c>
      <c r="B259" s="69" t="s">
        <v>877</v>
      </c>
      <c r="C259" s="70" t="s">
        <v>17</v>
      </c>
      <c r="D259" s="70" t="s">
        <v>878</v>
      </c>
      <c r="E259" s="252" t="s">
        <v>814</v>
      </c>
      <c r="F259" s="252"/>
      <c r="G259" s="71" t="s">
        <v>27</v>
      </c>
      <c r="H259" s="72">
        <v>0.67500000000000004</v>
      </c>
      <c r="I259" s="73">
        <v>17.7</v>
      </c>
      <c r="J259" s="73">
        <v>11.94</v>
      </c>
    </row>
    <row r="260" spans="1:10" s="46" customFormat="1" ht="24" customHeight="1" x14ac:dyDescent="0.2">
      <c r="A260" s="75" t="s">
        <v>816</v>
      </c>
      <c r="B260" s="74" t="s">
        <v>923</v>
      </c>
      <c r="C260" s="75" t="s">
        <v>17</v>
      </c>
      <c r="D260" s="75" t="s">
        <v>924</v>
      </c>
      <c r="E260" s="253" t="s">
        <v>821</v>
      </c>
      <c r="F260" s="253"/>
      <c r="G260" s="76" t="s">
        <v>85</v>
      </c>
      <c r="H260" s="77">
        <v>5.8999999999999997E-2</v>
      </c>
      <c r="I260" s="78">
        <v>10.48</v>
      </c>
      <c r="J260" s="78">
        <v>0.61</v>
      </c>
    </row>
    <row r="261" spans="1:10" s="46" customFormat="1" ht="24" customHeight="1" x14ac:dyDescent="0.2">
      <c r="A261" s="75" t="s">
        <v>816</v>
      </c>
      <c r="B261" s="74" t="s">
        <v>973</v>
      </c>
      <c r="C261" s="75" t="s">
        <v>17</v>
      </c>
      <c r="D261" s="75" t="s">
        <v>974</v>
      </c>
      <c r="E261" s="253" t="s">
        <v>821</v>
      </c>
      <c r="F261" s="253"/>
      <c r="G261" s="76" t="s">
        <v>61</v>
      </c>
      <c r="H261" s="77">
        <v>7.165</v>
      </c>
      <c r="I261" s="78">
        <v>1.86</v>
      </c>
      <c r="J261" s="78">
        <v>13.32</v>
      </c>
    </row>
    <row r="262" spans="1:10" s="46" customFormat="1" ht="24" customHeight="1" x14ac:dyDescent="0.2">
      <c r="A262" s="75" t="s">
        <v>816</v>
      </c>
      <c r="B262" s="74" t="s">
        <v>971</v>
      </c>
      <c r="C262" s="75" t="s">
        <v>17</v>
      </c>
      <c r="D262" s="75" t="s">
        <v>972</v>
      </c>
      <c r="E262" s="253" t="s">
        <v>821</v>
      </c>
      <c r="F262" s="253"/>
      <c r="G262" s="76" t="s">
        <v>61</v>
      </c>
      <c r="H262" s="77">
        <v>4.0090000000000003</v>
      </c>
      <c r="I262" s="78">
        <v>8.3800000000000008</v>
      </c>
      <c r="J262" s="78">
        <v>33.590000000000003</v>
      </c>
    </row>
    <row r="263" spans="1:10" s="46" customFormat="1" ht="25.5" x14ac:dyDescent="0.2">
      <c r="A263" s="80"/>
      <c r="B263" s="80"/>
      <c r="C263" s="80"/>
      <c r="D263" s="80"/>
      <c r="E263" s="80" t="s">
        <v>824</v>
      </c>
      <c r="F263" s="79">
        <v>11.39</v>
      </c>
      <c r="G263" s="80" t="s">
        <v>825</v>
      </c>
      <c r="H263" s="79">
        <v>0</v>
      </c>
      <c r="I263" s="80" t="s">
        <v>826</v>
      </c>
      <c r="J263" s="79">
        <v>11.39</v>
      </c>
    </row>
    <row r="264" spans="1:10" s="46" customFormat="1" ht="26.25" thickBot="1" x14ac:dyDescent="0.25">
      <c r="A264" s="80"/>
      <c r="B264" s="80"/>
      <c r="C264" s="80"/>
      <c r="D264" s="80"/>
      <c r="E264" s="80" t="s">
        <v>827</v>
      </c>
      <c r="F264" s="79">
        <v>15.77</v>
      </c>
      <c r="G264" s="80"/>
      <c r="H264" s="254" t="s">
        <v>828</v>
      </c>
      <c r="I264" s="254"/>
      <c r="J264" s="79">
        <v>79.2</v>
      </c>
    </row>
    <row r="265" spans="1:10" s="46" customFormat="1" ht="1.1499999999999999" customHeight="1" thickTop="1" x14ac:dyDescent="0.2">
      <c r="A265" s="81"/>
      <c r="B265" s="81"/>
      <c r="C265" s="81"/>
      <c r="D265" s="81"/>
      <c r="E265" s="81"/>
      <c r="F265" s="81"/>
      <c r="G265" s="81"/>
      <c r="H265" s="81"/>
      <c r="I265" s="81"/>
      <c r="J265" s="81"/>
    </row>
    <row r="266" spans="1:10" s="46" customFormat="1" ht="18" customHeight="1" x14ac:dyDescent="0.2">
      <c r="A266" s="65" t="s">
        <v>112</v>
      </c>
      <c r="B266" s="94" t="s">
        <v>2</v>
      </c>
      <c r="C266" s="65" t="s">
        <v>3</v>
      </c>
      <c r="D266" s="65" t="s">
        <v>4</v>
      </c>
      <c r="E266" s="250" t="s">
        <v>812</v>
      </c>
      <c r="F266" s="250"/>
      <c r="G266" s="66" t="s">
        <v>5</v>
      </c>
      <c r="H266" s="94" t="s">
        <v>6</v>
      </c>
      <c r="I266" s="94" t="s">
        <v>7</v>
      </c>
      <c r="J266" s="94" t="s">
        <v>9</v>
      </c>
    </row>
    <row r="267" spans="1:10" s="46" customFormat="1" ht="36" customHeight="1" x14ac:dyDescent="0.2">
      <c r="A267" s="67" t="s">
        <v>813</v>
      </c>
      <c r="B267" s="40" t="s">
        <v>113</v>
      </c>
      <c r="C267" s="67" t="s">
        <v>17</v>
      </c>
      <c r="D267" s="67" t="s">
        <v>114</v>
      </c>
      <c r="E267" s="251" t="s">
        <v>874</v>
      </c>
      <c r="F267" s="251"/>
      <c r="G267" s="41" t="s">
        <v>36</v>
      </c>
      <c r="H267" s="68">
        <v>1</v>
      </c>
      <c r="I267" s="42">
        <v>61.82</v>
      </c>
      <c r="J267" s="42">
        <v>61.82</v>
      </c>
    </row>
    <row r="268" spans="1:10" s="46" customFormat="1" ht="24" customHeight="1" x14ac:dyDescent="0.2">
      <c r="A268" s="70" t="s">
        <v>815</v>
      </c>
      <c r="B268" s="69" t="s">
        <v>975</v>
      </c>
      <c r="C268" s="70" t="s">
        <v>17</v>
      </c>
      <c r="D268" s="70" t="s">
        <v>976</v>
      </c>
      <c r="E268" s="252" t="s">
        <v>874</v>
      </c>
      <c r="F268" s="252"/>
      <c r="G268" s="71" t="s">
        <v>36</v>
      </c>
      <c r="H268" s="72">
        <v>0.16500000000000001</v>
      </c>
      <c r="I268" s="73">
        <v>86.29</v>
      </c>
      <c r="J268" s="73">
        <v>14.23</v>
      </c>
    </row>
    <row r="269" spans="1:10" s="46" customFormat="1" ht="24" customHeight="1" x14ac:dyDescent="0.2">
      <c r="A269" s="70" t="s">
        <v>815</v>
      </c>
      <c r="B269" s="69" t="s">
        <v>875</v>
      </c>
      <c r="C269" s="70" t="s">
        <v>17</v>
      </c>
      <c r="D269" s="70" t="s">
        <v>876</v>
      </c>
      <c r="E269" s="252" t="s">
        <v>814</v>
      </c>
      <c r="F269" s="252"/>
      <c r="G269" s="71" t="s">
        <v>27</v>
      </c>
      <c r="H269" s="72">
        <v>0.23699999999999999</v>
      </c>
      <c r="I269" s="73">
        <v>14.96</v>
      </c>
      <c r="J269" s="73">
        <v>3.54</v>
      </c>
    </row>
    <row r="270" spans="1:10" s="46" customFormat="1" ht="24" customHeight="1" x14ac:dyDescent="0.2">
      <c r="A270" s="70" t="s">
        <v>815</v>
      </c>
      <c r="B270" s="69" t="s">
        <v>877</v>
      </c>
      <c r="C270" s="70" t="s">
        <v>17</v>
      </c>
      <c r="D270" s="70" t="s">
        <v>878</v>
      </c>
      <c r="E270" s="252" t="s">
        <v>814</v>
      </c>
      <c r="F270" s="252"/>
      <c r="G270" s="71" t="s">
        <v>27</v>
      </c>
      <c r="H270" s="72">
        <v>1.2909999999999999</v>
      </c>
      <c r="I270" s="73">
        <v>17.7</v>
      </c>
      <c r="J270" s="73">
        <v>22.85</v>
      </c>
    </row>
    <row r="271" spans="1:10" s="46" customFormat="1" ht="24" customHeight="1" x14ac:dyDescent="0.2">
      <c r="A271" s="75" t="s">
        <v>816</v>
      </c>
      <c r="B271" s="74" t="s">
        <v>967</v>
      </c>
      <c r="C271" s="75" t="s">
        <v>17</v>
      </c>
      <c r="D271" s="75" t="s">
        <v>968</v>
      </c>
      <c r="E271" s="253" t="s">
        <v>821</v>
      </c>
      <c r="F271" s="253"/>
      <c r="G271" s="76" t="s">
        <v>929</v>
      </c>
      <c r="H271" s="77">
        <v>4.0000000000000001E-3</v>
      </c>
      <c r="I271" s="78">
        <v>5.55</v>
      </c>
      <c r="J271" s="78">
        <v>0.02</v>
      </c>
    </row>
    <row r="272" spans="1:10" s="46" customFormat="1" ht="36" customHeight="1" x14ac:dyDescent="0.2">
      <c r="A272" s="75" t="s">
        <v>816</v>
      </c>
      <c r="B272" s="74" t="s">
        <v>977</v>
      </c>
      <c r="C272" s="75" t="s">
        <v>17</v>
      </c>
      <c r="D272" s="75" t="s">
        <v>978</v>
      </c>
      <c r="E272" s="253" t="s">
        <v>818</v>
      </c>
      <c r="F272" s="253"/>
      <c r="G272" s="76" t="s">
        <v>19</v>
      </c>
      <c r="H272" s="77">
        <v>0.47399999999999998</v>
      </c>
      <c r="I272" s="78">
        <v>3.75</v>
      </c>
      <c r="J272" s="78">
        <v>1.77</v>
      </c>
    </row>
    <row r="273" spans="1:10" s="46" customFormat="1" ht="24" customHeight="1" x14ac:dyDescent="0.2">
      <c r="A273" s="75" t="s">
        <v>816</v>
      </c>
      <c r="B273" s="74" t="s">
        <v>979</v>
      </c>
      <c r="C273" s="75" t="s">
        <v>17</v>
      </c>
      <c r="D273" s="75" t="s">
        <v>980</v>
      </c>
      <c r="E273" s="253" t="s">
        <v>818</v>
      </c>
      <c r="F273" s="253"/>
      <c r="G273" s="76" t="s">
        <v>19</v>
      </c>
      <c r="H273" s="77">
        <v>1.1859999999999999</v>
      </c>
      <c r="I273" s="78">
        <v>3.75</v>
      </c>
      <c r="J273" s="78">
        <v>4.4400000000000004</v>
      </c>
    </row>
    <row r="274" spans="1:10" s="46" customFormat="1" ht="48" customHeight="1" x14ac:dyDescent="0.2">
      <c r="A274" s="75" t="s">
        <v>816</v>
      </c>
      <c r="B274" s="74" t="s">
        <v>981</v>
      </c>
      <c r="C274" s="75" t="s">
        <v>17</v>
      </c>
      <c r="D274" s="75" t="s">
        <v>982</v>
      </c>
      <c r="E274" s="253" t="s">
        <v>818</v>
      </c>
      <c r="F274" s="253"/>
      <c r="G274" s="76" t="s">
        <v>19</v>
      </c>
      <c r="H274" s="77">
        <v>1.1859999999999999</v>
      </c>
      <c r="I274" s="78">
        <v>6.87</v>
      </c>
      <c r="J274" s="78">
        <v>8.14</v>
      </c>
    </row>
    <row r="275" spans="1:10" s="46" customFormat="1" ht="36" customHeight="1" x14ac:dyDescent="0.2">
      <c r="A275" s="75" t="s">
        <v>816</v>
      </c>
      <c r="B275" s="74" t="s">
        <v>983</v>
      </c>
      <c r="C275" s="75" t="s">
        <v>17</v>
      </c>
      <c r="D275" s="75" t="s">
        <v>984</v>
      </c>
      <c r="E275" s="253" t="s">
        <v>818</v>
      </c>
      <c r="F275" s="253"/>
      <c r="G275" s="76" t="s">
        <v>19</v>
      </c>
      <c r="H275" s="77">
        <v>0.35599999999999998</v>
      </c>
      <c r="I275" s="78">
        <v>15</v>
      </c>
      <c r="J275" s="78">
        <v>5.34</v>
      </c>
    </row>
    <row r="276" spans="1:10" s="46" customFormat="1" ht="24" customHeight="1" x14ac:dyDescent="0.2">
      <c r="A276" s="75" t="s">
        <v>816</v>
      </c>
      <c r="B276" s="74" t="s">
        <v>914</v>
      </c>
      <c r="C276" s="75" t="s">
        <v>17</v>
      </c>
      <c r="D276" s="75" t="s">
        <v>915</v>
      </c>
      <c r="E276" s="253" t="s">
        <v>821</v>
      </c>
      <c r="F276" s="253"/>
      <c r="G276" s="76" t="s">
        <v>61</v>
      </c>
      <c r="H276" s="77">
        <v>0.20799999999999999</v>
      </c>
      <c r="I276" s="78">
        <v>5.19</v>
      </c>
      <c r="J276" s="78">
        <v>1.07</v>
      </c>
    </row>
    <row r="277" spans="1:10" s="46" customFormat="1" ht="24" customHeight="1" x14ac:dyDescent="0.2">
      <c r="A277" s="75" t="s">
        <v>816</v>
      </c>
      <c r="B277" s="74" t="s">
        <v>985</v>
      </c>
      <c r="C277" s="75" t="s">
        <v>17</v>
      </c>
      <c r="D277" s="75" t="s">
        <v>986</v>
      </c>
      <c r="E277" s="253" t="s">
        <v>821</v>
      </c>
      <c r="F277" s="253"/>
      <c r="G277" s="76" t="s">
        <v>85</v>
      </c>
      <c r="H277" s="77">
        <v>3.3000000000000002E-2</v>
      </c>
      <c r="I277" s="78">
        <v>12.93</v>
      </c>
      <c r="J277" s="78">
        <v>0.42</v>
      </c>
    </row>
    <row r="278" spans="1:10" s="46" customFormat="1" ht="25.5" x14ac:dyDescent="0.2">
      <c r="A278" s="80"/>
      <c r="B278" s="80"/>
      <c r="C278" s="80"/>
      <c r="D278" s="80"/>
      <c r="E278" s="80" t="s">
        <v>824</v>
      </c>
      <c r="F278" s="79">
        <v>22.21</v>
      </c>
      <c r="G278" s="80" t="s">
        <v>825</v>
      </c>
      <c r="H278" s="79">
        <v>0</v>
      </c>
      <c r="I278" s="80" t="s">
        <v>826</v>
      </c>
      <c r="J278" s="79">
        <v>22.21</v>
      </c>
    </row>
    <row r="279" spans="1:10" s="46" customFormat="1" ht="26.25" thickBot="1" x14ac:dyDescent="0.25">
      <c r="A279" s="80"/>
      <c r="B279" s="80"/>
      <c r="C279" s="80"/>
      <c r="D279" s="80"/>
      <c r="E279" s="80" t="s">
        <v>827</v>
      </c>
      <c r="F279" s="79">
        <v>15.37</v>
      </c>
      <c r="G279" s="80"/>
      <c r="H279" s="254" t="s">
        <v>828</v>
      </c>
      <c r="I279" s="254"/>
      <c r="J279" s="79">
        <v>77.19</v>
      </c>
    </row>
    <row r="280" spans="1:10" s="46" customFormat="1" ht="1.1499999999999999" customHeight="1" thickTop="1" x14ac:dyDescent="0.2">
      <c r="A280" s="81"/>
      <c r="B280" s="81"/>
      <c r="C280" s="81"/>
      <c r="D280" s="81"/>
      <c r="E280" s="81"/>
      <c r="F280" s="81"/>
      <c r="G280" s="81"/>
      <c r="H280" s="81"/>
      <c r="I280" s="81"/>
      <c r="J280" s="81"/>
    </row>
    <row r="281" spans="1:10" s="46" customFormat="1" ht="18" customHeight="1" x14ac:dyDescent="0.2">
      <c r="A281" s="65" t="s">
        <v>116</v>
      </c>
      <c r="B281" s="94" t="s">
        <v>2</v>
      </c>
      <c r="C281" s="65" t="s">
        <v>3</v>
      </c>
      <c r="D281" s="65" t="s">
        <v>4</v>
      </c>
      <c r="E281" s="250" t="s">
        <v>812</v>
      </c>
      <c r="F281" s="250"/>
      <c r="G281" s="66" t="s">
        <v>5</v>
      </c>
      <c r="H281" s="94" t="s">
        <v>6</v>
      </c>
      <c r="I281" s="94" t="s">
        <v>7</v>
      </c>
      <c r="J281" s="94" t="s">
        <v>9</v>
      </c>
    </row>
    <row r="282" spans="1:10" s="46" customFormat="1" ht="24" customHeight="1" x14ac:dyDescent="0.2">
      <c r="A282" s="67" t="s">
        <v>813</v>
      </c>
      <c r="B282" s="40" t="s">
        <v>117</v>
      </c>
      <c r="C282" s="67" t="s">
        <v>17</v>
      </c>
      <c r="D282" s="67" t="s">
        <v>118</v>
      </c>
      <c r="E282" s="251" t="s">
        <v>874</v>
      </c>
      <c r="F282" s="251"/>
      <c r="G282" s="41" t="s">
        <v>61</v>
      </c>
      <c r="H282" s="68">
        <v>1</v>
      </c>
      <c r="I282" s="42">
        <v>29.82</v>
      </c>
      <c r="J282" s="42">
        <v>29.82</v>
      </c>
    </row>
    <row r="283" spans="1:10" s="46" customFormat="1" ht="24" customHeight="1" x14ac:dyDescent="0.2">
      <c r="A283" s="70" t="s">
        <v>815</v>
      </c>
      <c r="B283" s="69" t="s">
        <v>987</v>
      </c>
      <c r="C283" s="70" t="s">
        <v>17</v>
      </c>
      <c r="D283" s="70" t="s">
        <v>988</v>
      </c>
      <c r="E283" s="252" t="s">
        <v>874</v>
      </c>
      <c r="F283" s="252"/>
      <c r="G283" s="71" t="s">
        <v>36</v>
      </c>
      <c r="H283" s="72">
        <v>0.2</v>
      </c>
      <c r="I283" s="73">
        <v>49.37</v>
      </c>
      <c r="J283" s="73">
        <v>9.8699999999999992</v>
      </c>
    </row>
    <row r="284" spans="1:10" s="46" customFormat="1" ht="36" customHeight="1" x14ac:dyDescent="0.2">
      <c r="A284" s="70" t="s">
        <v>815</v>
      </c>
      <c r="B284" s="69" t="s">
        <v>989</v>
      </c>
      <c r="C284" s="70" t="s">
        <v>17</v>
      </c>
      <c r="D284" s="70" t="s">
        <v>990</v>
      </c>
      <c r="E284" s="252" t="s">
        <v>874</v>
      </c>
      <c r="F284" s="252"/>
      <c r="G284" s="71" t="s">
        <v>85</v>
      </c>
      <c r="H284" s="72">
        <v>0.79</v>
      </c>
      <c r="I284" s="73">
        <v>6.93</v>
      </c>
      <c r="J284" s="73">
        <v>5.47</v>
      </c>
    </row>
    <row r="285" spans="1:10" s="46" customFormat="1" ht="36" customHeight="1" x14ac:dyDescent="0.2">
      <c r="A285" s="70" t="s">
        <v>815</v>
      </c>
      <c r="B285" s="69" t="s">
        <v>991</v>
      </c>
      <c r="C285" s="70" t="s">
        <v>17</v>
      </c>
      <c r="D285" s="70" t="s">
        <v>992</v>
      </c>
      <c r="E285" s="252" t="s">
        <v>874</v>
      </c>
      <c r="F285" s="252"/>
      <c r="G285" s="71" t="s">
        <v>69</v>
      </c>
      <c r="H285" s="72">
        <v>1.54E-2</v>
      </c>
      <c r="I285" s="73">
        <v>296.95</v>
      </c>
      <c r="J285" s="73">
        <v>4.57</v>
      </c>
    </row>
    <row r="286" spans="1:10" s="46" customFormat="1" ht="24" customHeight="1" x14ac:dyDescent="0.2">
      <c r="A286" s="70" t="s">
        <v>815</v>
      </c>
      <c r="B286" s="69" t="s">
        <v>939</v>
      </c>
      <c r="C286" s="70" t="s">
        <v>17</v>
      </c>
      <c r="D286" s="70" t="s">
        <v>940</v>
      </c>
      <c r="E286" s="252" t="s">
        <v>814</v>
      </c>
      <c r="F286" s="252"/>
      <c r="G286" s="71" t="s">
        <v>27</v>
      </c>
      <c r="H286" s="72">
        <v>0.36</v>
      </c>
      <c r="I286" s="73">
        <v>17.82</v>
      </c>
      <c r="J286" s="73">
        <v>6.41</v>
      </c>
    </row>
    <row r="287" spans="1:10" s="46" customFormat="1" ht="24" customHeight="1" x14ac:dyDescent="0.2">
      <c r="A287" s="70" t="s">
        <v>815</v>
      </c>
      <c r="B287" s="69" t="s">
        <v>908</v>
      </c>
      <c r="C287" s="70" t="s">
        <v>17</v>
      </c>
      <c r="D287" s="70" t="s">
        <v>909</v>
      </c>
      <c r="E287" s="252" t="s">
        <v>814</v>
      </c>
      <c r="F287" s="252"/>
      <c r="G287" s="71" t="s">
        <v>27</v>
      </c>
      <c r="H287" s="72">
        <v>0.18</v>
      </c>
      <c r="I287" s="73">
        <v>14.42</v>
      </c>
      <c r="J287" s="73">
        <v>2.59</v>
      </c>
    </row>
    <row r="288" spans="1:10" s="46" customFormat="1" ht="24" customHeight="1" x14ac:dyDescent="0.2">
      <c r="A288" s="75" t="s">
        <v>816</v>
      </c>
      <c r="B288" s="74" t="s">
        <v>967</v>
      </c>
      <c r="C288" s="75" t="s">
        <v>17</v>
      </c>
      <c r="D288" s="75" t="s">
        <v>968</v>
      </c>
      <c r="E288" s="253" t="s">
        <v>821</v>
      </c>
      <c r="F288" s="253"/>
      <c r="G288" s="76" t="s">
        <v>929</v>
      </c>
      <c r="H288" s="77">
        <v>3.5000000000000001E-3</v>
      </c>
      <c r="I288" s="78">
        <v>5.55</v>
      </c>
      <c r="J288" s="78">
        <v>0.01</v>
      </c>
    </row>
    <row r="289" spans="1:10" s="46" customFormat="1" ht="36" customHeight="1" x14ac:dyDescent="0.2">
      <c r="A289" s="75" t="s">
        <v>816</v>
      </c>
      <c r="B289" s="74" t="s">
        <v>955</v>
      </c>
      <c r="C289" s="75" t="s">
        <v>17</v>
      </c>
      <c r="D289" s="75" t="s">
        <v>956</v>
      </c>
      <c r="E289" s="253" t="s">
        <v>821</v>
      </c>
      <c r="F289" s="253"/>
      <c r="G289" s="76" t="s">
        <v>49</v>
      </c>
      <c r="H289" s="77">
        <v>6</v>
      </c>
      <c r="I289" s="78">
        <v>0.15</v>
      </c>
      <c r="J289" s="78">
        <v>0.9</v>
      </c>
    </row>
    <row r="290" spans="1:10" s="46" customFormat="1" ht="25.5" x14ac:dyDescent="0.2">
      <c r="A290" s="80"/>
      <c r="B290" s="80"/>
      <c r="C290" s="80"/>
      <c r="D290" s="80"/>
      <c r="E290" s="80" t="s">
        <v>824</v>
      </c>
      <c r="F290" s="79">
        <v>8.61</v>
      </c>
      <c r="G290" s="80" t="s">
        <v>825</v>
      </c>
      <c r="H290" s="79">
        <v>0</v>
      </c>
      <c r="I290" s="80" t="s">
        <v>826</v>
      </c>
      <c r="J290" s="79">
        <v>8.61</v>
      </c>
    </row>
    <row r="291" spans="1:10" s="46" customFormat="1" ht="26.25" thickBot="1" x14ac:dyDescent="0.25">
      <c r="A291" s="80"/>
      <c r="B291" s="80"/>
      <c r="C291" s="80"/>
      <c r="D291" s="80"/>
      <c r="E291" s="80" t="s">
        <v>827</v>
      </c>
      <c r="F291" s="79">
        <v>7.41</v>
      </c>
      <c r="G291" s="80"/>
      <c r="H291" s="254" t="s">
        <v>828</v>
      </c>
      <c r="I291" s="254"/>
      <c r="J291" s="79">
        <v>37.229999999999997</v>
      </c>
    </row>
    <row r="292" spans="1:10" s="46" customFormat="1" ht="1.1499999999999999" customHeight="1" thickTop="1" x14ac:dyDescent="0.2">
      <c r="A292" s="81"/>
      <c r="B292" s="81"/>
      <c r="C292" s="81"/>
      <c r="D292" s="81"/>
      <c r="E292" s="81"/>
      <c r="F292" s="81"/>
      <c r="G292" s="81"/>
      <c r="H292" s="81"/>
      <c r="I292" s="81"/>
      <c r="J292" s="81"/>
    </row>
    <row r="293" spans="1:10" s="46" customFormat="1" ht="18" customHeight="1" x14ac:dyDescent="0.2">
      <c r="A293" s="65" t="s">
        <v>121</v>
      </c>
      <c r="B293" s="94" t="s">
        <v>2</v>
      </c>
      <c r="C293" s="65" t="s">
        <v>3</v>
      </c>
      <c r="D293" s="65" t="s">
        <v>4</v>
      </c>
      <c r="E293" s="250" t="s">
        <v>812</v>
      </c>
      <c r="F293" s="250"/>
      <c r="G293" s="66" t="s">
        <v>5</v>
      </c>
      <c r="H293" s="94" t="s">
        <v>6</v>
      </c>
      <c r="I293" s="94" t="s">
        <v>7</v>
      </c>
      <c r="J293" s="94" t="s">
        <v>9</v>
      </c>
    </row>
    <row r="294" spans="1:10" s="46" customFormat="1" ht="120" customHeight="1" x14ac:dyDescent="0.2">
      <c r="A294" s="67" t="s">
        <v>813</v>
      </c>
      <c r="B294" s="40" t="s">
        <v>122</v>
      </c>
      <c r="C294" s="67" t="s">
        <v>22</v>
      </c>
      <c r="D294" s="67" t="s">
        <v>123</v>
      </c>
      <c r="E294" s="251" t="s">
        <v>874</v>
      </c>
      <c r="F294" s="251"/>
      <c r="G294" s="41" t="s">
        <v>36</v>
      </c>
      <c r="H294" s="68">
        <v>1</v>
      </c>
      <c r="I294" s="42">
        <v>90.83</v>
      </c>
      <c r="J294" s="42">
        <v>90.83</v>
      </c>
    </row>
    <row r="295" spans="1:10" s="46" customFormat="1" ht="24" customHeight="1" x14ac:dyDescent="0.2">
      <c r="A295" s="70" t="s">
        <v>815</v>
      </c>
      <c r="B295" s="69" t="s">
        <v>993</v>
      </c>
      <c r="C295" s="70" t="s">
        <v>22</v>
      </c>
      <c r="D295" s="70" t="s">
        <v>994</v>
      </c>
      <c r="E295" s="252">
        <v>30</v>
      </c>
      <c r="F295" s="252"/>
      <c r="G295" s="71" t="s">
        <v>69</v>
      </c>
      <c r="H295" s="72">
        <v>0.04</v>
      </c>
      <c r="I295" s="73">
        <v>407.34</v>
      </c>
      <c r="J295" s="73">
        <v>16.29</v>
      </c>
    </row>
    <row r="296" spans="1:10" s="46" customFormat="1" ht="24" customHeight="1" x14ac:dyDescent="0.2">
      <c r="A296" s="70" t="s">
        <v>815</v>
      </c>
      <c r="B296" s="69" t="s">
        <v>939</v>
      </c>
      <c r="C296" s="70" t="s">
        <v>17</v>
      </c>
      <c r="D296" s="70" t="s">
        <v>940</v>
      </c>
      <c r="E296" s="252" t="s">
        <v>814</v>
      </c>
      <c r="F296" s="252"/>
      <c r="G296" s="71" t="s">
        <v>27</v>
      </c>
      <c r="H296" s="72">
        <v>0.01</v>
      </c>
      <c r="I296" s="73">
        <v>17.82</v>
      </c>
      <c r="J296" s="73">
        <v>0.17</v>
      </c>
    </row>
    <row r="297" spans="1:10" s="46" customFormat="1" ht="24" customHeight="1" x14ac:dyDescent="0.2">
      <c r="A297" s="70" t="s">
        <v>815</v>
      </c>
      <c r="B297" s="69" t="s">
        <v>908</v>
      </c>
      <c r="C297" s="70" t="s">
        <v>17</v>
      </c>
      <c r="D297" s="70" t="s">
        <v>909</v>
      </c>
      <c r="E297" s="252" t="s">
        <v>814</v>
      </c>
      <c r="F297" s="252"/>
      <c r="G297" s="71" t="s">
        <v>27</v>
      </c>
      <c r="H297" s="72">
        <v>0.04</v>
      </c>
      <c r="I297" s="73">
        <v>14.42</v>
      </c>
      <c r="J297" s="73">
        <v>0.56999999999999995</v>
      </c>
    </row>
    <row r="298" spans="1:10" s="46" customFormat="1" ht="24" customHeight="1" x14ac:dyDescent="0.2">
      <c r="A298" s="75" t="s">
        <v>816</v>
      </c>
      <c r="B298" s="74" t="s">
        <v>995</v>
      </c>
      <c r="C298" s="75" t="s">
        <v>17</v>
      </c>
      <c r="D298" s="75" t="s">
        <v>996</v>
      </c>
      <c r="E298" s="253" t="s">
        <v>821</v>
      </c>
      <c r="F298" s="253"/>
      <c r="G298" s="76" t="s">
        <v>85</v>
      </c>
      <c r="H298" s="77">
        <v>0.02</v>
      </c>
      <c r="I298" s="78">
        <v>15.86</v>
      </c>
      <c r="J298" s="78">
        <v>0.31</v>
      </c>
    </row>
    <row r="299" spans="1:10" s="46" customFormat="1" ht="24" customHeight="1" x14ac:dyDescent="0.2">
      <c r="A299" s="75" t="s">
        <v>816</v>
      </c>
      <c r="B299" s="74" t="s">
        <v>997</v>
      </c>
      <c r="C299" s="75" t="s">
        <v>17</v>
      </c>
      <c r="D299" s="75" t="s">
        <v>998</v>
      </c>
      <c r="E299" s="253" t="s">
        <v>821</v>
      </c>
      <c r="F299" s="253"/>
      <c r="G299" s="76" t="s">
        <v>61</v>
      </c>
      <c r="H299" s="77">
        <v>0.8</v>
      </c>
      <c r="I299" s="78">
        <v>2.84</v>
      </c>
      <c r="J299" s="78">
        <v>2.27</v>
      </c>
    </row>
    <row r="300" spans="1:10" s="46" customFormat="1" ht="24" customHeight="1" x14ac:dyDescent="0.2">
      <c r="A300" s="75" t="s">
        <v>816</v>
      </c>
      <c r="B300" s="74" t="s">
        <v>923</v>
      </c>
      <c r="C300" s="75" t="s">
        <v>17</v>
      </c>
      <c r="D300" s="75" t="s">
        <v>924</v>
      </c>
      <c r="E300" s="253" t="s">
        <v>821</v>
      </c>
      <c r="F300" s="253"/>
      <c r="G300" s="76" t="s">
        <v>85</v>
      </c>
      <c r="H300" s="77">
        <v>0.12</v>
      </c>
      <c r="I300" s="78">
        <v>10.48</v>
      </c>
      <c r="J300" s="78">
        <v>1.25</v>
      </c>
    </row>
    <row r="301" spans="1:10" s="46" customFormat="1" ht="36" customHeight="1" x14ac:dyDescent="0.2">
      <c r="A301" s="75" t="s">
        <v>816</v>
      </c>
      <c r="B301" s="74" t="s">
        <v>999</v>
      </c>
      <c r="C301" s="75" t="s">
        <v>17</v>
      </c>
      <c r="D301" s="75" t="s">
        <v>1000</v>
      </c>
      <c r="E301" s="253" t="s">
        <v>821</v>
      </c>
      <c r="F301" s="253"/>
      <c r="G301" s="76" t="s">
        <v>36</v>
      </c>
      <c r="H301" s="77">
        <v>1.05</v>
      </c>
      <c r="I301" s="78">
        <v>10.95</v>
      </c>
      <c r="J301" s="78">
        <v>11.49</v>
      </c>
    </row>
    <row r="302" spans="1:10" s="46" customFormat="1" ht="24" customHeight="1" x14ac:dyDescent="0.2">
      <c r="A302" s="75" t="s">
        <v>816</v>
      </c>
      <c r="B302" s="74" t="s">
        <v>1001</v>
      </c>
      <c r="C302" s="75" t="s">
        <v>22</v>
      </c>
      <c r="D302" s="75" t="s">
        <v>1002</v>
      </c>
      <c r="E302" s="253" t="s">
        <v>821</v>
      </c>
      <c r="F302" s="253"/>
      <c r="G302" s="76" t="s">
        <v>36</v>
      </c>
      <c r="H302" s="77">
        <v>1.05</v>
      </c>
      <c r="I302" s="78">
        <v>55.7</v>
      </c>
      <c r="J302" s="78">
        <v>58.48</v>
      </c>
    </row>
    <row r="303" spans="1:10" s="46" customFormat="1" ht="25.5" x14ac:dyDescent="0.2">
      <c r="A303" s="80"/>
      <c r="B303" s="80"/>
      <c r="C303" s="80"/>
      <c r="D303" s="80"/>
      <c r="E303" s="80" t="s">
        <v>824</v>
      </c>
      <c r="F303" s="79">
        <v>2.2200000000000002</v>
      </c>
      <c r="G303" s="80" t="s">
        <v>825</v>
      </c>
      <c r="H303" s="79">
        <v>0</v>
      </c>
      <c r="I303" s="80" t="s">
        <v>826</v>
      </c>
      <c r="J303" s="79">
        <v>2.2200000000000002</v>
      </c>
    </row>
    <row r="304" spans="1:10" s="46" customFormat="1" ht="26.25" thickBot="1" x14ac:dyDescent="0.25">
      <c r="A304" s="80"/>
      <c r="B304" s="80"/>
      <c r="C304" s="80"/>
      <c r="D304" s="80"/>
      <c r="E304" s="80" t="s">
        <v>827</v>
      </c>
      <c r="F304" s="79">
        <v>22.58</v>
      </c>
      <c r="G304" s="80"/>
      <c r="H304" s="254" t="s">
        <v>828</v>
      </c>
      <c r="I304" s="254"/>
      <c r="J304" s="79">
        <v>113.41</v>
      </c>
    </row>
    <row r="305" spans="1:10" s="46" customFormat="1" ht="1.1499999999999999" customHeight="1" thickTop="1" x14ac:dyDescent="0.2">
      <c r="A305" s="81"/>
      <c r="B305" s="81"/>
      <c r="C305" s="81"/>
      <c r="D305" s="81"/>
      <c r="E305" s="81"/>
      <c r="F305" s="81"/>
      <c r="G305" s="81"/>
      <c r="H305" s="81"/>
      <c r="I305" s="81"/>
      <c r="J305" s="81"/>
    </row>
    <row r="306" spans="1:10" s="46" customFormat="1" ht="18" customHeight="1" x14ac:dyDescent="0.2">
      <c r="A306" s="65" t="s">
        <v>124</v>
      </c>
      <c r="B306" s="94" t="s">
        <v>2</v>
      </c>
      <c r="C306" s="65" t="s">
        <v>3</v>
      </c>
      <c r="D306" s="65" t="s">
        <v>4</v>
      </c>
      <c r="E306" s="250" t="s">
        <v>812</v>
      </c>
      <c r="F306" s="250"/>
      <c r="G306" s="66" t="s">
        <v>5</v>
      </c>
      <c r="H306" s="94" t="s">
        <v>6</v>
      </c>
      <c r="I306" s="94" t="s">
        <v>7</v>
      </c>
      <c r="J306" s="94" t="s">
        <v>9</v>
      </c>
    </row>
    <row r="307" spans="1:10" s="46" customFormat="1" ht="120" customHeight="1" x14ac:dyDescent="0.2">
      <c r="A307" s="67" t="s">
        <v>813</v>
      </c>
      <c r="B307" s="40" t="s">
        <v>125</v>
      </c>
      <c r="C307" s="67" t="s">
        <v>22</v>
      </c>
      <c r="D307" s="67" t="s">
        <v>126</v>
      </c>
      <c r="E307" s="251" t="s">
        <v>874</v>
      </c>
      <c r="F307" s="251"/>
      <c r="G307" s="41" t="s">
        <v>36</v>
      </c>
      <c r="H307" s="68">
        <v>1</v>
      </c>
      <c r="I307" s="42">
        <v>66.72</v>
      </c>
      <c r="J307" s="42">
        <v>66.72</v>
      </c>
    </row>
    <row r="308" spans="1:10" s="46" customFormat="1" ht="24" customHeight="1" x14ac:dyDescent="0.2">
      <c r="A308" s="70" t="s">
        <v>815</v>
      </c>
      <c r="B308" s="69" t="s">
        <v>993</v>
      </c>
      <c r="C308" s="70" t="s">
        <v>22</v>
      </c>
      <c r="D308" s="70" t="s">
        <v>994</v>
      </c>
      <c r="E308" s="252">
        <v>30</v>
      </c>
      <c r="F308" s="252"/>
      <c r="G308" s="71" t="s">
        <v>69</v>
      </c>
      <c r="H308" s="72">
        <v>0.04</v>
      </c>
      <c r="I308" s="73">
        <v>407.34</v>
      </c>
      <c r="J308" s="73">
        <v>16.29</v>
      </c>
    </row>
    <row r="309" spans="1:10" s="46" customFormat="1" ht="24" customHeight="1" x14ac:dyDescent="0.2">
      <c r="A309" s="70" t="s">
        <v>815</v>
      </c>
      <c r="B309" s="69" t="s">
        <v>939</v>
      </c>
      <c r="C309" s="70" t="s">
        <v>17</v>
      </c>
      <c r="D309" s="70" t="s">
        <v>940</v>
      </c>
      <c r="E309" s="252" t="s">
        <v>814</v>
      </c>
      <c r="F309" s="252"/>
      <c r="G309" s="71" t="s">
        <v>27</v>
      </c>
      <c r="H309" s="72">
        <v>0.01</v>
      </c>
      <c r="I309" s="73">
        <v>17.82</v>
      </c>
      <c r="J309" s="73">
        <v>0.17</v>
      </c>
    </row>
    <row r="310" spans="1:10" s="46" customFormat="1" ht="24" customHeight="1" x14ac:dyDescent="0.2">
      <c r="A310" s="70" t="s">
        <v>815</v>
      </c>
      <c r="B310" s="69" t="s">
        <v>908</v>
      </c>
      <c r="C310" s="70" t="s">
        <v>17</v>
      </c>
      <c r="D310" s="70" t="s">
        <v>909</v>
      </c>
      <c r="E310" s="252" t="s">
        <v>814</v>
      </c>
      <c r="F310" s="252"/>
      <c r="G310" s="71" t="s">
        <v>27</v>
      </c>
      <c r="H310" s="72">
        <v>0.04</v>
      </c>
      <c r="I310" s="73">
        <v>14.42</v>
      </c>
      <c r="J310" s="73">
        <v>0.56999999999999995</v>
      </c>
    </row>
    <row r="311" spans="1:10" s="46" customFormat="1" ht="24" customHeight="1" x14ac:dyDescent="0.2">
      <c r="A311" s="75" t="s">
        <v>816</v>
      </c>
      <c r="B311" s="74" t="s">
        <v>995</v>
      </c>
      <c r="C311" s="75" t="s">
        <v>17</v>
      </c>
      <c r="D311" s="75" t="s">
        <v>996</v>
      </c>
      <c r="E311" s="253" t="s">
        <v>821</v>
      </c>
      <c r="F311" s="253"/>
      <c r="G311" s="76" t="s">
        <v>85</v>
      </c>
      <c r="H311" s="77">
        <v>0.02</v>
      </c>
      <c r="I311" s="78">
        <v>15.86</v>
      </c>
      <c r="J311" s="78">
        <v>0.31</v>
      </c>
    </row>
    <row r="312" spans="1:10" s="46" customFormat="1" ht="24" customHeight="1" x14ac:dyDescent="0.2">
      <c r="A312" s="75" t="s">
        <v>816</v>
      </c>
      <c r="B312" s="74" t="s">
        <v>997</v>
      </c>
      <c r="C312" s="75" t="s">
        <v>17</v>
      </c>
      <c r="D312" s="75" t="s">
        <v>998</v>
      </c>
      <c r="E312" s="253" t="s">
        <v>821</v>
      </c>
      <c r="F312" s="253"/>
      <c r="G312" s="76" t="s">
        <v>61</v>
      </c>
      <c r="H312" s="77">
        <v>0.8</v>
      </c>
      <c r="I312" s="78">
        <v>2.84</v>
      </c>
      <c r="J312" s="78">
        <v>2.27</v>
      </c>
    </row>
    <row r="313" spans="1:10" s="46" customFormat="1" ht="24" customHeight="1" x14ac:dyDescent="0.2">
      <c r="A313" s="75" t="s">
        <v>816</v>
      </c>
      <c r="B313" s="74" t="s">
        <v>923</v>
      </c>
      <c r="C313" s="75" t="s">
        <v>17</v>
      </c>
      <c r="D313" s="75" t="s">
        <v>924</v>
      </c>
      <c r="E313" s="253" t="s">
        <v>821</v>
      </c>
      <c r="F313" s="253"/>
      <c r="G313" s="76" t="s">
        <v>85</v>
      </c>
      <c r="H313" s="77">
        <v>0.12</v>
      </c>
      <c r="I313" s="78">
        <v>10.48</v>
      </c>
      <c r="J313" s="78">
        <v>1.25</v>
      </c>
    </row>
    <row r="314" spans="1:10" s="46" customFormat="1" ht="36" customHeight="1" x14ac:dyDescent="0.2">
      <c r="A314" s="75" t="s">
        <v>816</v>
      </c>
      <c r="B314" s="74" t="s">
        <v>999</v>
      </c>
      <c r="C314" s="75" t="s">
        <v>17</v>
      </c>
      <c r="D314" s="75" t="s">
        <v>1000</v>
      </c>
      <c r="E314" s="253" t="s">
        <v>821</v>
      </c>
      <c r="F314" s="253"/>
      <c r="G314" s="76" t="s">
        <v>36</v>
      </c>
      <c r="H314" s="77">
        <v>1.05</v>
      </c>
      <c r="I314" s="78">
        <v>10.95</v>
      </c>
      <c r="J314" s="78">
        <v>11.49</v>
      </c>
    </row>
    <row r="315" spans="1:10" s="46" customFormat="1" ht="24" customHeight="1" x14ac:dyDescent="0.2">
      <c r="A315" s="75" t="s">
        <v>816</v>
      </c>
      <c r="B315" s="74" t="s">
        <v>1003</v>
      </c>
      <c r="C315" s="75" t="s">
        <v>22</v>
      </c>
      <c r="D315" s="75" t="s">
        <v>1004</v>
      </c>
      <c r="E315" s="253" t="s">
        <v>821</v>
      </c>
      <c r="F315" s="253"/>
      <c r="G315" s="76" t="s">
        <v>36</v>
      </c>
      <c r="H315" s="77">
        <v>1.05</v>
      </c>
      <c r="I315" s="78">
        <v>32.74</v>
      </c>
      <c r="J315" s="78">
        <v>34.369999999999997</v>
      </c>
    </row>
    <row r="316" spans="1:10" s="46" customFormat="1" ht="25.5" x14ac:dyDescent="0.2">
      <c r="A316" s="80"/>
      <c r="B316" s="80"/>
      <c r="C316" s="80"/>
      <c r="D316" s="80"/>
      <c r="E316" s="80" t="s">
        <v>824</v>
      </c>
      <c r="F316" s="79">
        <v>2.2200000000000002</v>
      </c>
      <c r="G316" s="80" t="s">
        <v>825</v>
      </c>
      <c r="H316" s="79">
        <v>0</v>
      </c>
      <c r="I316" s="80" t="s">
        <v>826</v>
      </c>
      <c r="J316" s="79">
        <v>2.2200000000000002</v>
      </c>
    </row>
    <row r="317" spans="1:10" s="46" customFormat="1" ht="26.25" thickBot="1" x14ac:dyDescent="0.25">
      <c r="A317" s="80"/>
      <c r="B317" s="80"/>
      <c r="C317" s="80"/>
      <c r="D317" s="80"/>
      <c r="E317" s="80" t="s">
        <v>827</v>
      </c>
      <c r="F317" s="79">
        <v>16.59</v>
      </c>
      <c r="G317" s="80"/>
      <c r="H317" s="254" t="s">
        <v>828</v>
      </c>
      <c r="I317" s="254"/>
      <c r="J317" s="79">
        <v>83.31</v>
      </c>
    </row>
    <row r="318" spans="1:10" s="46" customFormat="1" ht="1.1499999999999999" customHeight="1" thickTop="1" x14ac:dyDescent="0.2">
      <c r="A318" s="81"/>
      <c r="B318" s="81"/>
      <c r="C318" s="81"/>
      <c r="D318" s="81"/>
      <c r="E318" s="81"/>
      <c r="F318" s="81"/>
      <c r="G318" s="81"/>
      <c r="H318" s="81"/>
      <c r="I318" s="81"/>
      <c r="J318" s="81"/>
    </row>
    <row r="319" spans="1:10" s="46" customFormat="1" ht="18" customHeight="1" x14ac:dyDescent="0.2">
      <c r="A319" s="65" t="s">
        <v>4181</v>
      </c>
      <c r="B319" s="94" t="s">
        <v>2</v>
      </c>
      <c r="C319" s="65" t="s">
        <v>3</v>
      </c>
      <c r="D319" s="65" t="s">
        <v>4</v>
      </c>
      <c r="E319" s="250" t="s">
        <v>812</v>
      </c>
      <c r="F319" s="250"/>
      <c r="G319" s="66" t="s">
        <v>5</v>
      </c>
      <c r="H319" s="94" t="s">
        <v>6</v>
      </c>
      <c r="I319" s="94" t="s">
        <v>7</v>
      </c>
      <c r="J319" s="94" t="s">
        <v>9</v>
      </c>
    </row>
    <row r="320" spans="1:10" s="46" customFormat="1" ht="24" customHeight="1" x14ac:dyDescent="0.2">
      <c r="A320" s="67" t="s">
        <v>813</v>
      </c>
      <c r="B320" s="40" t="s">
        <v>4182</v>
      </c>
      <c r="C320" s="67" t="s">
        <v>22</v>
      </c>
      <c r="D320" s="67" t="s">
        <v>4183</v>
      </c>
      <c r="E320" s="251" t="s">
        <v>874</v>
      </c>
      <c r="F320" s="251"/>
      <c r="G320" s="41" t="s">
        <v>36</v>
      </c>
      <c r="H320" s="68">
        <v>1</v>
      </c>
      <c r="I320" s="42">
        <v>177.43</v>
      </c>
      <c r="J320" s="42">
        <v>177.43</v>
      </c>
    </row>
    <row r="321" spans="1:10" s="46" customFormat="1" ht="24" customHeight="1" x14ac:dyDescent="0.2">
      <c r="A321" s="70" t="s">
        <v>815</v>
      </c>
      <c r="B321" s="69" t="s">
        <v>951</v>
      </c>
      <c r="C321" s="70" t="s">
        <v>17</v>
      </c>
      <c r="D321" s="70" t="s">
        <v>952</v>
      </c>
      <c r="E321" s="252" t="s">
        <v>814</v>
      </c>
      <c r="F321" s="252"/>
      <c r="G321" s="71" t="s">
        <v>27</v>
      </c>
      <c r="H321" s="72">
        <v>0.48899999999999999</v>
      </c>
      <c r="I321" s="73">
        <v>17.739999999999998</v>
      </c>
      <c r="J321" s="73">
        <v>8.67</v>
      </c>
    </row>
    <row r="322" spans="1:10" s="46" customFormat="1" ht="24" customHeight="1" x14ac:dyDescent="0.2">
      <c r="A322" s="70" t="s">
        <v>815</v>
      </c>
      <c r="B322" s="69" t="s">
        <v>1488</v>
      </c>
      <c r="C322" s="70" t="s">
        <v>17</v>
      </c>
      <c r="D322" s="70" t="s">
        <v>1489</v>
      </c>
      <c r="E322" s="252" t="s">
        <v>814</v>
      </c>
      <c r="F322" s="252"/>
      <c r="G322" s="71" t="s">
        <v>27</v>
      </c>
      <c r="H322" s="72">
        <v>0.41399999999999998</v>
      </c>
      <c r="I322" s="73">
        <v>14.27</v>
      </c>
      <c r="J322" s="73">
        <v>5.9</v>
      </c>
    </row>
    <row r="323" spans="1:10" s="46" customFormat="1" ht="24" customHeight="1" x14ac:dyDescent="0.2">
      <c r="A323" s="70" t="s">
        <v>815</v>
      </c>
      <c r="B323" s="69" t="s">
        <v>1490</v>
      </c>
      <c r="C323" s="70" t="s">
        <v>17</v>
      </c>
      <c r="D323" s="70" t="s">
        <v>1491</v>
      </c>
      <c r="E323" s="252" t="s">
        <v>814</v>
      </c>
      <c r="F323" s="252"/>
      <c r="G323" s="71" t="s">
        <v>27</v>
      </c>
      <c r="H323" s="72">
        <v>0.68</v>
      </c>
      <c r="I323" s="73">
        <v>17.21</v>
      </c>
      <c r="J323" s="73">
        <v>11.7</v>
      </c>
    </row>
    <row r="324" spans="1:10" s="46" customFormat="1" ht="24" customHeight="1" x14ac:dyDescent="0.2">
      <c r="A324" s="70" t="s">
        <v>815</v>
      </c>
      <c r="B324" s="69" t="s">
        <v>877</v>
      </c>
      <c r="C324" s="70" t="s">
        <v>17</v>
      </c>
      <c r="D324" s="70" t="s">
        <v>878</v>
      </c>
      <c r="E324" s="252" t="s">
        <v>814</v>
      </c>
      <c r="F324" s="252"/>
      <c r="G324" s="71" t="s">
        <v>27</v>
      </c>
      <c r="H324" s="72">
        <v>1.2749999999999999</v>
      </c>
      <c r="I324" s="73">
        <v>17.7</v>
      </c>
      <c r="J324" s="73">
        <v>22.56</v>
      </c>
    </row>
    <row r="325" spans="1:10" s="46" customFormat="1" ht="24" customHeight="1" x14ac:dyDescent="0.2">
      <c r="A325" s="70" t="s">
        <v>815</v>
      </c>
      <c r="B325" s="69" t="s">
        <v>875</v>
      </c>
      <c r="C325" s="70" t="s">
        <v>17</v>
      </c>
      <c r="D325" s="70" t="s">
        <v>876</v>
      </c>
      <c r="E325" s="252" t="s">
        <v>814</v>
      </c>
      <c r="F325" s="252"/>
      <c r="G325" s="71" t="s">
        <v>27</v>
      </c>
      <c r="H325" s="72">
        <v>1.8069999999999999</v>
      </c>
      <c r="I325" s="73">
        <v>14.96</v>
      </c>
      <c r="J325" s="73">
        <v>27.03</v>
      </c>
    </row>
    <row r="326" spans="1:10" s="46" customFormat="1" ht="24" customHeight="1" x14ac:dyDescent="0.2">
      <c r="A326" s="70" t="s">
        <v>815</v>
      </c>
      <c r="B326" s="69" t="s">
        <v>949</v>
      </c>
      <c r="C326" s="70" t="s">
        <v>17</v>
      </c>
      <c r="D326" s="70" t="s">
        <v>950</v>
      </c>
      <c r="E326" s="252" t="s">
        <v>814</v>
      </c>
      <c r="F326" s="252"/>
      <c r="G326" s="71" t="s">
        <v>27</v>
      </c>
      <c r="H326" s="72">
        <v>0.48899999999999999</v>
      </c>
      <c r="I326" s="73">
        <v>13.81</v>
      </c>
      <c r="J326" s="73">
        <v>6.75</v>
      </c>
    </row>
    <row r="327" spans="1:10" s="46" customFormat="1" ht="24" customHeight="1" x14ac:dyDescent="0.2">
      <c r="A327" s="75" t="s">
        <v>816</v>
      </c>
      <c r="B327" s="74" t="s">
        <v>4219</v>
      </c>
      <c r="C327" s="75" t="s">
        <v>17</v>
      </c>
      <c r="D327" s="75" t="s">
        <v>4220</v>
      </c>
      <c r="E327" s="253" t="s">
        <v>821</v>
      </c>
      <c r="F327" s="253"/>
      <c r="G327" s="76" t="s">
        <v>85</v>
      </c>
      <c r="H327" s="77">
        <v>0.46</v>
      </c>
      <c r="I327" s="78">
        <v>0.42</v>
      </c>
      <c r="J327" s="78">
        <v>0.19</v>
      </c>
    </row>
    <row r="328" spans="1:10" s="46" customFormat="1" ht="24" customHeight="1" x14ac:dyDescent="0.2">
      <c r="A328" s="75" t="s">
        <v>816</v>
      </c>
      <c r="B328" s="74" t="s">
        <v>1290</v>
      </c>
      <c r="C328" s="75" t="s">
        <v>17</v>
      </c>
      <c r="D328" s="75" t="s">
        <v>1291</v>
      </c>
      <c r="E328" s="253" t="s">
        <v>821</v>
      </c>
      <c r="F328" s="253"/>
      <c r="G328" s="76" t="s">
        <v>69</v>
      </c>
      <c r="H328" s="77">
        <v>5.1999999999999998E-2</v>
      </c>
      <c r="I328" s="78">
        <v>56.5</v>
      </c>
      <c r="J328" s="78">
        <v>2.93</v>
      </c>
    </row>
    <row r="329" spans="1:10" s="46" customFormat="1" ht="24" customHeight="1" x14ac:dyDescent="0.2">
      <c r="A329" s="75" t="s">
        <v>816</v>
      </c>
      <c r="B329" s="74" t="s">
        <v>1320</v>
      </c>
      <c r="C329" s="75" t="s">
        <v>17</v>
      </c>
      <c r="D329" s="75" t="s">
        <v>1321</v>
      </c>
      <c r="E329" s="253" t="s">
        <v>821</v>
      </c>
      <c r="F329" s="253"/>
      <c r="G329" s="76" t="s">
        <v>69</v>
      </c>
      <c r="H329" s="77">
        <v>3.2500000000000001E-2</v>
      </c>
      <c r="I329" s="78">
        <v>69.569999999999993</v>
      </c>
      <c r="J329" s="78">
        <v>2.2599999999999998</v>
      </c>
    </row>
    <row r="330" spans="1:10" s="46" customFormat="1" ht="24" customHeight="1" x14ac:dyDescent="0.2">
      <c r="A330" s="75" t="s">
        <v>816</v>
      </c>
      <c r="B330" s="74" t="s">
        <v>4221</v>
      </c>
      <c r="C330" s="75" t="s">
        <v>17</v>
      </c>
      <c r="D330" s="75" t="s">
        <v>4222</v>
      </c>
      <c r="E330" s="253" t="s">
        <v>821</v>
      </c>
      <c r="F330" s="253"/>
      <c r="G330" s="76" t="s">
        <v>69</v>
      </c>
      <c r="H330" s="77">
        <v>3.2500000000000001E-2</v>
      </c>
      <c r="I330" s="78">
        <v>69.569999999999993</v>
      </c>
      <c r="J330" s="78">
        <v>2.2599999999999998</v>
      </c>
    </row>
    <row r="331" spans="1:10" s="46" customFormat="1" ht="24" customHeight="1" x14ac:dyDescent="0.2">
      <c r="A331" s="75" t="s">
        <v>816</v>
      </c>
      <c r="B331" s="74" t="s">
        <v>2162</v>
      </c>
      <c r="C331" s="75" t="s">
        <v>17</v>
      </c>
      <c r="D331" s="75" t="s">
        <v>2163</v>
      </c>
      <c r="E331" s="253" t="s">
        <v>821</v>
      </c>
      <c r="F331" s="253"/>
      <c r="G331" s="76" t="s">
        <v>85</v>
      </c>
      <c r="H331" s="77">
        <v>4.46</v>
      </c>
      <c r="I331" s="78">
        <v>4.9800000000000004</v>
      </c>
      <c r="J331" s="78">
        <v>22.21</v>
      </c>
    </row>
    <row r="332" spans="1:10" s="46" customFormat="1" ht="24" customHeight="1" x14ac:dyDescent="0.2">
      <c r="A332" s="75" t="s">
        <v>816</v>
      </c>
      <c r="B332" s="74" t="s">
        <v>4223</v>
      </c>
      <c r="C332" s="75" t="s">
        <v>17</v>
      </c>
      <c r="D332" s="75" t="s">
        <v>4224</v>
      </c>
      <c r="E332" s="253" t="s">
        <v>821</v>
      </c>
      <c r="F332" s="253"/>
      <c r="G332" s="76" t="s">
        <v>85</v>
      </c>
      <c r="H332" s="77">
        <v>0.109</v>
      </c>
      <c r="I332" s="78">
        <v>11.33</v>
      </c>
      <c r="J332" s="78">
        <v>1.23</v>
      </c>
    </row>
    <row r="333" spans="1:10" s="46" customFormat="1" ht="24" customHeight="1" x14ac:dyDescent="0.2">
      <c r="A333" s="75" t="s">
        <v>816</v>
      </c>
      <c r="B333" s="74" t="s">
        <v>883</v>
      </c>
      <c r="C333" s="75" t="s">
        <v>17</v>
      </c>
      <c r="D333" s="75" t="s">
        <v>884</v>
      </c>
      <c r="E333" s="253" t="s">
        <v>821</v>
      </c>
      <c r="F333" s="253"/>
      <c r="G333" s="76" t="s">
        <v>61</v>
      </c>
      <c r="H333" s="77">
        <v>2</v>
      </c>
      <c r="I333" s="78">
        <v>14.76</v>
      </c>
      <c r="J333" s="78">
        <v>29.52</v>
      </c>
    </row>
    <row r="334" spans="1:10" s="46" customFormat="1" ht="24" customHeight="1" x14ac:dyDescent="0.2">
      <c r="A334" s="75" t="s">
        <v>816</v>
      </c>
      <c r="B334" s="74" t="s">
        <v>4225</v>
      </c>
      <c r="C334" s="75" t="s">
        <v>17</v>
      </c>
      <c r="D334" s="75" t="s">
        <v>4226</v>
      </c>
      <c r="E334" s="253" t="s">
        <v>821</v>
      </c>
      <c r="F334" s="253"/>
      <c r="G334" s="76" t="s">
        <v>61</v>
      </c>
      <c r="H334" s="77">
        <v>3.5</v>
      </c>
      <c r="I334" s="78">
        <v>9.14</v>
      </c>
      <c r="J334" s="78">
        <v>31.99</v>
      </c>
    </row>
    <row r="335" spans="1:10" s="46" customFormat="1" ht="24" customHeight="1" x14ac:dyDescent="0.2">
      <c r="A335" s="75" t="s">
        <v>816</v>
      </c>
      <c r="B335" s="74" t="s">
        <v>1171</v>
      </c>
      <c r="C335" s="75" t="s">
        <v>17</v>
      </c>
      <c r="D335" s="75" t="s">
        <v>1172</v>
      </c>
      <c r="E335" s="253" t="s">
        <v>821</v>
      </c>
      <c r="F335" s="253"/>
      <c r="G335" s="76" t="s">
        <v>85</v>
      </c>
      <c r="H335" s="77">
        <v>0.2</v>
      </c>
      <c r="I335" s="78">
        <v>11.16</v>
      </c>
      <c r="J335" s="78">
        <v>2.23</v>
      </c>
    </row>
    <row r="336" spans="1:10" s="46" customFormat="1" ht="25.5" x14ac:dyDescent="0.2">
      <c r="A336" s="80"/>
      <c r="B336" s="80"/>
      <c r="C336" s="80"/>
      <c r="D336" s="80"/>
      <c r="E336" s="80" t="s">
        <v>824</v>
      </c>
      <c r="F336" s="79">
        <v>58.42</v>
      </c>
      <c r="G336" s="80" t="s">
        <v>825</v>
      </c>
      <c r="H336" s="79">
        <v>0</v>
      </c>
      <c r="I336" s="80" t="s">
        <v>826</v>
      </c>
      <c r="J336" s="79">
        <v>58.42</v>
      </c>
    </row>
    <row r="337" spans="1:10" s="46" customFormat="1" ht="26.25" thickBot="1" x14ac:dyDescent="0.25">
      <c r="A337" s="80"/>
      <c r="B337" s="80"/>
      <c r="C337" s="80"/>
      <c r="D337" s="80"/>
      <c r="E337" s="80" t="s">
        <v>827</v>
      </c>
      <c r="F337" s="79">
        <v>44.12</v>
      </c>
      <c r="G337" s="80"/>
      <c r="H337" s="254" t="s">
        <v>828</v>
      </c>
      <c r="I337" s="254"/>
      <c r="J337" s="79">
        <v>221.55</v>
      </c>
    </row>
    <row r="338" spans="1:10" s="46" customFormat="1" ht="1.1499999999999999" customHeight="1" thickTop="1" x14ac:dyDescent="0.2">
      <c r="A338" s="81"/>
      <c r="B338" s="81"/>
      <c r="C338" s="81"/>
      <c r="D338" s="81"/>
      <c r="E338" s="81"/>
      <c r="F338" s="81"/>
      <c r="G338" s="81"/>
      <c r="H338" s="81"/>
      <c r="I338" s="81"/>
      <c r="J338" s="81"/>
    </row>
    <row r="339" spans="1:10" s="46" customFormat="1" ht="18" customHeight="1" x14ac:dyDescent="0.2">
      <c r="A339" s="65" t="s">
        <v>131</v>
      </c>
      <c r="B339" s="94" t="s">
        <v>2</v>
      </c>
      <c r="C339" s="65" t="s">
        <v>3</v>
      </c>
      <c r="D339" s="65" t="s">
        <v>4</v>
      </c>
      <c r="E339" s="250" t="s">
        <v>812</v>
      </c>
      <c r="F339" s="250"/>
      <c r="G339" s="66" t="s">
        <v>5</v>
      </c>
      <c r="H339" s="94" t="s">
        <v>6</v>
      </c>
      <c r="I339" s="94" t="s">
        <v>7</v>
      </c>
      <c r="J339" s="94" t="s">
        <v>9</v>
      </c>
    </row>
    <row r="340" spans="1:10" s="46" customFormat="1" ht="36" customHeight="1" x14ac:dyDescent="0.2">
      <c r="A340" s="67" t="s">
        <v>813</v>
      </c>
      <c r="B340" s="40" t="s">
        <v>132</v>
      </c>
      <c r="C340" s="67" t="s">
        <v>17</v>
      </c>
      <c r="D340" s="67" t="s">
        <v>133</v>
      </c>
      <c r="E340" s="251" t="s">
        <v>874</v>
      </c>
      <c r="F340" s="251"/>
      <c r="G340" s="41" t="s">
        <v>36</v>
      </c>
      <c r="H340" s="68">
        <v>1</v>
      </c>
      <c r="I340" s="42">
        <v>20.76</v>
      </c>
      <c r="J340" s="42">
        <v>20.76</v>
      </c>
    </row>
    <row r="341" spans="1:10" s="46" customFormat="1" ht="36" customHeight="1" x14ac:dyDescent="0.2">
      <c r="A341" s="70" t="s">
        <v>815</v>
      </c>
      <c r="B341" s="69" t="s">
        <v>937</v>
      </c>
      <c r="C341" s="70" t="s">
        <v>17</v>
      </c>
      <c r="D341" s="70" t="s">
        <v>938</v>
      </c>
      <c r="E341" s="252" t="s">
        <v>874</v>
      </c>
      <c r="F341" s="252"/>
      <c r="G341" s="71" t="s">
        <v>69</v>
      </c>
      <c r="H341" s="72">
        <v>5.6500000000000002E-2</v>
      </c>
      <c r="I341" s="73">
        <v>247.97</v>
      </c>
      <c r="J341" s="73">
        <v>14.01</v>
      </c>
    </row>
    <row r="342" spans="1:10" s="46" customFormat="1" ht="24" customHeight="1" x14ac:dyDescent="0.2">
      <c r="A342" s="70" t="s">
        <v>815</v>
      </c>
      <c r="B342" s="69" t="s">
        <v>939</v>
      </c>
      <c r="C342" s="70" t="s">
        <v>17</v>
      </c>
      <c r="D342" s="70" t="s">
        <v>940</v>
      </c>
      <c r="E342" s="252" t="s">
        <v>814</v>
      </c>
      <c r="F342" s="252"/>
      <c r="G342" s="71" t="s">
        <v>27</v>
      </c>
      <c r="H342" s="72">
        <v>0.31059999999999999</v>
      </c>
      <c r="I342" s="73">
        <v>17.82</v>
      </c>
      <c r="J342" s="73">
        <v>5.53</v>
      </c>
    </row>
    <row r="343" spans="1:10" s="46" customFormat="1" ht="24" customHeight="1" x14ac:dyDescent="0.2">
      <c r="A343" s="70" t="s">
        <v>815</v>
      </c>
      <c r="B343" s="69" t="s">
        <v>908</v>
      </c>
      <c r="C343" s="70" t="s">
        <v>17</v>
      </c>
      <c r="D343" s="70" t="s">
        <v>909</v>
      </c>
      <c r="E343" s="252" t="s">
        <v>814</v>
      </c>
      <c r="F343" s="252"/>
      <c r="G343" s="71" t="s">
        <v>27</v>
      </c>
      <c r="H343" s="72">
        <v>8.4699999999999998E-2</v>
      </c>
      <c r="I343" s="73">
        <v>14.42</v>
      </c>
      <c r="J343" s="73">
        <v>1.22</v>
      </c>
    </row>
    <row r="344" spans="1:10" s="46" customFormat="1" ht="25.5" x14ac:dyDescent="0.2">
      <c r="A344" s="80"/>
      <c r="B344" s="80"/>
      <c r="C344" s="80"/>
      <c r="D344" s="80"/>
      <c r="E344" s="80" t="s">
        <v>824</v>
      </c>
      <c r="F344" s="79">
        <v>6.68</v>
      </c>
      <c r="G344" s="80" t="s">
        <v>825</v>
      </c>
      <c r="H344" s="79">
        <v>0</v>
      </c>
      <c r="I344" s="80" t="s">
        <v>826</v>
      </c>
      <c r="J344" s="79">
        <v>6.68</v>
      </c>
    </row>
    <row r="345" spans="1:10" s="46" customFormat="1" ht="26.25" thickBot="1" x14ac:dyDescent="0.25">
      <c r="A345" s="80"/>
      <c r="B345" s="80"/>
      <c r="C345" s="80"/>
      <c r="D345" s="80"/>
      <c r="E345" s="80" t="s">
        <v>827</v>
      </c>
      <c r="F345" s="79">
        <v>5.16</v>
      </c>
      <c r="G345" s="80"/>
      <c r="H345" s="254" t="s">
        <v>828</v>
      </c>
      <c r="I345" s="254"/>
      <c r="J345" s="79">
        <v>25.92</v>
      </c>
    </row>
    <row r="346" spans="1:10" s="46" customFormat="1" ht="1.1499999999999999" customHeight="1" thickTop="1" x14ac:dyDescent="0.2">
      <c r="A346" s="81"/>
      <c r="B346" s="81"/>
      <c r="C346" s="81"/>
      <c r="D346" s="81"/>
      <c r="E346" s="81"/>
      <c r="F346" s="81"/>
      <c r="G346" s="81"/>
      <c r="H346" s="81"/>
      <c r="I346" s="81"/>
      <c r="J346" s="81"/>
    </row>
    <row r="347" spans="1:10" s="46" customFormat="1" ht="18" customHeight="1" x14ac:dyDescent="0.2">
      <c r="A347" s="65" t="s">
        <v>139</v>
      </c>
      <c r="B347" s="94" t="s">
        <v>2</v>
      </c>
      <c r="C347" s="65" t="s">
        <v>3</v>
      </c>
      <c r="D347" s="65" t="s">
        <v>4</v>
      </c>
      <c r="E347" s="250" t="s">
        <v>812</v>
      </c>
      <c r="F347" s="250"/>
      <c r="G347" s="66" t="s">
        <v>5</v>
      </c>
      <c r="H347" s="94" t="s">
        <v>6</v>
      </c>
      <c r="I347" s="94" t="s">
        <v>7</v>
      </c>
      <c r="J347" s="94" t="s">
        <v>9</v>
      </c>
    </row>
    <row r="348" spans="1:10" s="46" customFormat="1" ht="60" customHeight="1" x14ac:dyDescent="0.2">
      <c r="A348" s="67" t="s">
        <v>813</v>
      </c>
      <c r="B348" s="40" t="s">
        <v>140</v>
      </c>
      <c r="C348" s="67" t="s">
        <v>22</v>
      </c>
      <c r="D348" s="67" t="s">
        <v>141</v>
      </c>
      <c r="E348" s="251" t="s">
        <v>874</v>
      </c>
      <c r="F348" s="251"/>
      <c r="G348" s="41" t="s">
        <v>69</v>
      </c>
      <c r="H348" s="68">
        <v>1</v>
      </c>
      <c r="I348" s="42">
        <v>497.55</v>
      </c>
      <c r="J348" s="42">
        <v>497.55</v>
      </c>
    </row>
    <row r="349" spans="1:10" s="46" customFormat="1" ht="48" customHeight="1" x14ac:dyDescent="0.2">
      <c r="A349" s="70" t="s">
        <v>815</v>
      </c>
      <c r="B349" s="69" t="s">
        <v>1005</v>
      </c>
      <c r="C349" s="70" t="s">
        <v>17</v>
      </c>
      <c r="D349" s="70" t="s">
        <v>1006</v>
      </c>
      <c r="E349" s="252" t="s">
        <v>930</v>
      </c>
      <c r="F349" s="252"/>
      <c r="G349" s="71" t="s">
        <v>69</v>
      </c>
      <c r="H349" s="72">
        <v>1.25</v>
      </c>
      <c r="I349" s="73">
        <v>1.41</v>
      </c>
      <c r="J349" s="73">
        <v>1.76</v>
      </c>
    </row>
    <row r="350" spans="1:10" s="46" customFormat="1" ht="24" customHeight="1" x14ac:dyDescent="0.2">
      <c r="A350" s="70" t="s">
        <v>815</v>
      </c>
      <c r="B350" s="69" t="s">
        <v>939</v>
      </c>
      <c r="C350" s="70" t="s">
        <v>17</v>
      </c>
      <c r="D350" s="70" t="s">
        <v>940</v>
      </c>
      <c r="E350" s="252" t="s">
        <v>814</v>
      </c>
      <c r="F350" s="252"/>
      <c r="G350" s="71" t="s">
        <v>27</v>
      </c>
      <c r="H350" s="72">
        <v>0.16800000000000001</v>
      </c>
      <c r="I350" s="73">
        <v>17.82</v>
      </c>
      <c r="J350" s="73">
        <v>2.99</v>
      </c>
    </row>
    <row r="351" spans="1:10" s="46" customFormat="1" ht="24" customHeight="1" x14ac:dyDescent="0.2">
      <c r="A351" s="70" t="s">
        <v>815</v>
      </c>
      <c r="B351" s="69" t="s">
        <v>908</v>
      </c>
      <c r="C351" s="70" t="s">
        <v>17</v>
      </c>
      <c r="D351" s="70" t="s">
        <v>909</v>
      </c>
      <c r="E351" s="252" t="s">
        <v>814</v>
      </c>
      <c r="F351" s="252"/>
      <c r="G351" s="71" t="s">
        <v>27</v>
      </c>
      <c r="H351" s="72">
        <v>0.252</v>
      </c>
      <c r="I351" s="73">
        <v>14.42</v>
      </c>
      <c r="J351" s="73">
        <v>3.63</v>
      </c>
    </row>
    <row r="352" spans="1:10" s="46" customFormat="1" ht="60" customHeight="1" x14ac:dyDescent="0.2">
      <c r="A352" s="70" t="s">
        <v>815</v>
      </c>
      <c r="B352" s="69" t="s">
        <v>1007</v>
      </c>
      <c r="C352" s="70" t="s">
        <v>17</v>
      </c>
      <c r="D352" s="70" t="s">
        <v>1008</v>
      </c>
      <c r="E352" s="252" t="s">
        <v>867</v>
      </c>
      <c r="F352" s="252"/>
      <c r="G352" s="71" t="s">
        <v>868</v>
      </c>
      <c r="H352" s="72">
        <v>0.105</v>
      </c>
      <c r="I352" s="73">
        <v>218.92</v>
      </c>
      <c r="J352" s="73">
        <v>22.98</v>
      </c>
    </row>
    <row r="353" spans="1:10" s="46" customFormat="1" ht="60" customHeight="1" x14ac:dyDescent="0.2">
      <c r="A353" s="70" t="s">
        <v>815</v>
      </c>
      <c r="B353" s="69" t="s">
        <v>1009</v>
      </c>
      <c r="C353" s="70" t="s">
        <v>17</v>
      </c>
      <c r="D353" s="70" t="s">
        <v>1010</v>
      </c>
      <c r="E353" s="252" t="s">
        <v>867</v>
      </c>
      <c r="F353" s="252"/>
      <c r="G353" s="71" t="s">
        <v>871</v>
      </c>
      <c r="H353" s="72">
        <v>0.10199999999999999</v>
      </c>
      <c r="I353" s="73">
        <v>87.33</v>
      </c>
      <c r="J353" s="73">
        <v>8.9</v>
      </c>
    </row>
    <row r="354" spans="1:10" s="46" customFormat="1" ht="36" customHeight="1" x14ac:dyDescent="0.2">
      <c r="A354" s="70" t="s">
        <v>815</v>
      </c>
      <c r="B354" s="69" t="s">
        <v>1011</v>
      </c>
      <c r="C354" s="70" t="s">
        <v>17</v>
      </c>
      <c r="D354" s="70" t="s">
        <v>1012</v>
      </c>
      <c r="E354" s="252" t="s">
        <v>920</v>
      </c>
      <c r="F354" s="252"/>
      <c r="G354" s="71" t="s">
        <v>27</v>
      </c>
      <c r="H354" s="72">
        <v>0.20699999999999999</v>
      </c>
      <c r="I354" s="73">
        <v>109.35</v>
      </c>
      <c r="J354" s="73">
        <v>22.63</v>
      </c>
    </row>
    <row r="355" spans="1:10" s="46" customFormat="1" ht="36" customHeight="1" x14ac:dyDescent="0.2">
      <c r="A355" s="70" t="s">
        <v>815</v>
      </c>
      <c r="B355" s="69" t="s">
        <v>1013</v>
      </c>
      <c r="C355" s="70" t="s">
        <v>17</v>
      </c>
      <c r="D355" s="70" t="s">
        <v>1014</v>
      </c>
      <c r="E355" s="252" t="s">
        <v>930</v>
      </c>
      <c r="F355" s="252"/>
      <c r="G355" s="71" t="s">
        <v>1015</v>
      </c>
      <c r="H355" s="72">
        <v>0.375</v>
      </c>
      <c r="I355" s="73">
        <v>1.23</v>
      </c>
      <c r="J355" s="73">
        <v>0.46</v>
      </c>
    </row>
    <row r="356" spans="1:10" s="46" customFormat="1" ht="36" customHeight="1" x14ac:dyDescent="0.2">
      <c r="A356" s="75" t="s">
        <v>816</v>
      </c>
      <c r="B356" s="74" t="s">
        <v>1016</v>
      </c>
      <c r="C356" s="75" t="s">
        <v>17</v>
      </c>
      <c r="D356" s="75" t="s">
        <v>1017</v>
      </c>
      <c r="E356" s="253" t="s">
        <v>821</v>
      </c>
      <c r="F356" s="253"/>
      <c r="G356" s="76" t="s">
        <v>69</v>
      </c>
      <c r="H356" s="77">
        <v>1.1200000000000001</v>
      </c>
      <c r="I356" s="78">
        <v>387.68</v>
      </c>
      <c r="J356" s="78">
        <v>434.2</v>
      </c>
    </row>
    <row r="357" spans="1:10" s="46" customFormat="1" ht="25.5" x14ac:dyDescent="0.2">
      <c r="A357" s="80"/>
      <c r="B357" s="80"/>
      <c r="C357" s="80"/>
      <c r="D357" s="80"/>
      <c r="E357" s="80" t="s">
        <v>824</v>
      </c>
      <c r="F357" s="79">
        <v>28.96</v>
      </c>
      <c r="G357" s="80" t="s">
        <v>825</v>
      </c>
      <c r="H357" s="79">
        <v>0</v>
      </c>
      <c r="I357" s="80" t="s">
        <v>826</v>
      </c>
      <c r="J357" s="79">
        <v>28.96</v>
      </c>
    </row>
    <row r="358" spans="1:10" s="46" customFormat="1" ht="26.25" thickBot="1" x14ac:dyDescent="0.25">
      <c r="A358" s="80"/>
      <c r="B358" s="80"/>
      <c r="C358" s="80"/>
      <c r="D358" s="80"/>
      <c r="E358" s="80" t="s">
        <v>827</v>
      </c>
      <c r="F358" s="79">
        <v>123.74</v>
      </c>
      <c r="G358" s="80"/>
      <c r="H358" s="254" t="s">
        <v>828</v>
      </c>
      <c r="I358" s="254"/>
      <c r="J358" s="79">
        <v>621.29</v>
      </c>
    </row>
    <row r="359" spans="1:10" s="46" customFormat="1" ht="1.1499999999999999" customHeight="1" thickTop="1" x14ac:dyDescent="0.2">
      <c r="A359" s="81"/>
      <c r="B359" s="81"/>
      <c r="C359" s="81"/>
      <c r="D359" s="81"/>
      <c r="E359" s="81"/>
      <c r="F359" s="81"/>
      <c r="G359" s="81"/>
      <c r="H359" s="81"/>
      <c r="I359" s="81"/>
      <c r="J359" s="81"/>
    </row>
    <row r="360" spans="1:10" s="46" customFormat="1" ht="18" customHeight="1" x14ac:dyDescent="0.2">
      <c r="A360" s="65" t="s">
        <v>142</v>
      </c>
      <c r="B360" s="94" t="s">
        <v>2</v>
      </c>
      <c r="C360" s="65" t="s">
        <v>3</v>
      </c>
      <c r="D360" s="65" t="s">
        <v>4</v>
      </c>
      <c r="E360" s="250" t="s">
        <v>812</v>
      </c>
      <c r="F360" s="250"/>
      <c r="G360" s="66" t="s">
        <v>5</v>
      </c>
      <c r="H360" s="94" t="s">
        <v>6</v>
      </c>
      <c r="I360" s="94" t="s">
        <v>7</v>
      </c>
      <c r="J360" s="94" t="s">
        <v>9</v>
      </c>
    </row>
    <row r="361" spans="1:10" s="46" customFormat="1" ht="24" customHeight="1" x14ac:dyDescent="0.2">
      <c r="A361" s="67" t="s">
        <v>813</v>
      </c>
      <c r="B361" s="40" t="s">
        <v>143</v>
      </c>
      <c r="C361" s="67" t="s">
        <v>17</v>
      </c>
      <c r="D361" s="67" t="s">
        <v>144</v>
      </c>
      <c r="E361" s="251" t="s">
        <v>874</v>
      </c>
      <c r="F361" s="251"/>
      <c r="G361" s="41" t="s">
        <v>49</v>
      </c>
      <c r="H361" s="68">
        <v>1</v>
      </c>
      <c r="I361" s="42">
        <v>28.04</v>
      </c>
      <c r="J361" s="42">
        <v>28.04</v>
      </c>
    </row>
    <row r="362" spans="1:10" s="46" customFormat="1" ht="24" customHeight="1" x14ac:dyDescent="0.2">
      <c r="A362" s="70" t="s">
        <v>815</v>
      </c>
      <c r="B362" s="69" t="s">
        <v>1018</v>
      </c>
      <c r="C362" s="70" t="s">
        <v>17</v>
      </c>
      <c r="D362" s="70" t="s">
        <v>1019</v>
      </c>
      <c r="E362" s="252" t="s">
        <v>867</v>
      </c>
      <c r="F362" s="252"/>
      <c r="G362" s="71" t="s">
        <v>868</v>
      </c>
      <c r="H362" s="72">
        <v>0.39200000000000002</v>
      </c>
      <c r="I362" s="73">
        <v>14.26</v>
      </c>
      <c r="J362" s="73">
        <v>5.58</v>
      </c>
    </row>
    <row r="363" spans="1:10" s="46" customFormat="1" ht="24" customHeight="1" x14ac:dyDescent="0.2">
      <c r="A363" s="70" t="s">
        <v>815</v>
      </c>
      <c r="B363" s="69" t="s">
        <v>1020</v>
      </c>
      <c r="C363" s="70" t="s">
        <v>17</v>
      </c>
      <c r="D363" s="70" t="s">
        <v>1021</v>
      </c>
      <c r="E363" s="252" t="s">
        <v>867</v>
      </c>
      <c r="F363" s="252"/>
      <c r="G363" s="71" t="s">
        <v>871</v>
      </c>
      <c r="H363" s="72">
        <v>0.318</v>
      </c>
      <c r="I363" s="73">
        <v>12.86</v>
      </c>
      <c r="J363" s="73">
        <v>4.08</v>
      </c>
    </row>
    <row r="364" spans="1:10" s="46" customFormat="1" ht="24" customHeight="1" x14ac:dyDescent="0.2">
      <c r="A364" s="70" t="s">
        <v>815</v>
      </c>
      <c r="B364" s="69" t="s">
        <v>1022</v>
      </c>
      <c r="C364" s="70" t="s">
        <v>17</v>
      </c>
      <c r="D364" s="70" t="s">
        <v>1023</v>
      </c>
      <c r="E364" s="252" t="s">
        <v>814</v>
      </c>
      <c r="F364" s="252"/>
      <c r="G364" s="71" t="s">
        <v>27</v>
      </c>
      <c r="H364" s="72">
        <v>0.71</v>
      </c>
      <c r="I364" s="73">
        <v>11.49</v>
      </c>
      <c r="J364" s="73">
        <v>8.15</v>
      </c>
    </row>
    <row r="365" spans="1:10" s="46" customFormat="1" ht="24" customHeight="1" x14ac:dyDescent="0.2">
      <c r="A365" s="70" t="s">
        <v>815</v>
      </c>
      <c r="B365" s="69" t="s">
        <v>908</v>
      </c>
      <c r="C365" s="70" t="s">
        <v>17</v>
      </c>
      <c r="D365" s="70" t="s">
        <v>909</v>
      </c>
      <c r="E365" s="252" t="s">
        <v>814</v>
      </c>
      <c r="F365" s="252"/>
      <c r="G365" s="71" t="s">
        <v>27</v>
      </c>
      <c r="H365" s="72">
        <v>0.71</v>
      </c>
      <c r="I365" s="73">
        <v>14.42</v>
      </c>
      <c r="J365" s="73">
        <v>10.23</v>
      </c>
    </row>
    <row r="366" spans="1:10" s="46" customFormat="1" ht="25.5" x14ac:dyDescent="0.2">
      <c r="A366" s="80"/>
      <c r="B366" s="80"/>
      <c r="C366" s="80"/>
      <c r="D366" s="80"/>
      <c r="E366" s="80" t="s">
        <v>824</v>
      </c>
      <c r="F366" s="79">
        <v>17.489999999999998</v>
      </c>
      <c r="G366" s="80" t="s">
        <v>825</v>
      </c>
      <c r="H366" s="79">
        <v>0</v>
      </c>
      <c r="I366" s="80" t="s">
        <v>826</v>
      </c>
      <c r="J366" s="79">
        <v>17.489999999999998</v>
      </c>
    </row>
    <row r="367" spans="1:10" s="46" customFormat="1" ht="26.25" thickBot="1" x14ac:dyDescent="0.25">
      <c r="A367" s="80"/>
      <c r="B367" s="80"/>
      <c r="C367" s="80"/>
      <c r="D367" s="80"/>
      <c r="E367" s="80" t="s">
        <v>827</v>
      </c>
      <c r="F367" s="79">
        <v>6.97</v>
      </c>
      <c r="G367" s="80"/>
      <c r="H367" s="254" t="s">
        <v>828</v>
      </c>
      <c r="I367" s="254"/>
      <c r="J367" s="79">
        <v>35.01</v>
      </c>
    </row>
    <row r="368" spans="1:10" s="46" customFormat="1" ht="1.1499999999999999" customHeight="1" thickTop="1" x14ac:dyDescent="0.2">
      <c r="A368" s="81"/>
      <c r="B368" s="81"/>
      <c r="C368" s="81"/>
      <c r="D368" s="81"/>
      <c r="E368" s="81"/>
      <c r="F368" s="81"/>
      <c r="G368" s="81"/>
      <c r="H368" s="81"/>
      <c r="I368" s="81"/>
      <c r="J368" s="81"/>
    </row>
    <row r="369" spans="1:10" s="46" customFormat="1" ht="18" customHeight="1" x14ac:dyDescent="0.2">
      <c r="A369" s="65" t="s">
        <v>146</v>
      </c>
      <c r="B369" s="94" t="s">
        <v>2</v>
      </c>
      <c r="C369" s="65" t="s">
        <v>3</v>
      </c>
      <c r="D369" s="65" t="s">
        <v>4</v>
      </c>
      <c r="E369" s="250" t="s">
        <v>812</v>
      </c>
      <c r="F369" s="250"/>
      <c r="G369" s="66" t="s">
        <v>5</v>
      </c>
      <c r="H369" s="94" t="s">
        <v>6</v>
      </c>
      <c r="I369" s="94" t="s">
        <v>7</v>
      </c>
      <c r="J369" s="94" t="s">
        <v>9</v>
      </c>
    </row>
    <row r="370" spans="1:10" s="46" customFormat="1" ht="24" customHeight="1" x14ac:dyDescent="0.2">
      <c r="A370" s="67" t="s">
        <v>813</v>
      </c>
      <c r="B370" s="40" t="s">
        <v>147</v>
      </c>
      <c r="C370" s="67" t="s">
        <v>17</v>
      </c>
      <c r="D370" s="67" t="s">
        <v>148</v>
      </c>
      <c r="E370" s="251" t="s">
        <v>874</v>
      </c>
      <c r="F370" s="251"/>
      <c r="G370" s="41" t="s">
        <v>49</v>
      </c>
      <c r="H370" s="68">
        <v>1</v>
      </c>
      <c r="I370" s="42">
        <v>553.63</v>
      </c>
      <c r="J370" s="42">
        <v>553.63</v>
      </c>
    </row>
    <row r="371" spans="1:10" s="46" customFormat="1" ht="36" customHeight="1" x14ac:dyDescent="0.2">
      <c r="A371" s="70" t="s">
        <v>815</v>
      </c>
      <c r="B371" s="69" t="s">
        <v>1024</v>
      </c>
      <c r="C371" s="70" t="s">
        <v>17</v>
      </c>
      <c r="D371" s="70" t="s">
        <v>1025</v>
      </c>
      <c r="E371" s="252" t="s">
        <v>874</v>
      </c>
      <c r="F371" s="252"/>
      <c r="G371" s="71" t="s">
        <v>85</v>
      </c>
      <c r="H371" s="72">
        <v>22</v>
      </c>
      <c r="I371" s="73">
        <v>9.2899999999999991</v>
      </c>
      <c r="J371" s="73">
        <v>204.38</v>
      </c>
    </row>
    <row r="372" spans="1:10" s="46" customFormat="1" ht="36" customHeight="1" x14ac:dyDescent="0.2">
      <c r="A372" s="70" t="s">
        <v>815</v>
      </c>
      <c r="B372" s="69" t="s">
        <v>1026</v>
      </c>
      <c r="C372" s="70" t="s">
        <v>17</v>
      </c>
      <c r="D372" s="70" t="s">
        <v>1027</v>
      </c>
      <c r="E372" s="252" t="s">
        <v>874</v>
      </c>
      <c r="F372" s="252"/>
      <c r="G372" s="71" t="s">
        <v>85</v>
      </c>
      <c r="H372" s="72">
        <v>55</v>
      </c>
      <c r="I372" s="73">
        <v>6.35</v>
      </c>
      <c r="J372" s="73">
        <v>349.25</v>
      </c>
    </row>
    <row r="373" spans="1:10" s="46" customFormat="1" ht="25.5" x14ac:dyDescent="0.2">
      <c r="A373" s="80"/>
      <c r="B373" s="80"/>
      <c r="C373" s="80"/>
      <c r="D373" s="80"/>
      <c r="E373" s="80" t="s">
        <v>824</v>
      </c>
      <c r="F373" s="79">
        <v>68.86</v>
      </c>
      <c r="G373" s="80" t="s">
        <v>825</v>
      </c>
      <c r="H373" s="79">
        <v>0</v>
      </c>
      <c r="I373" s="80" t="s">
        <v>826</v>
      </c>
      <c r="J373" s="79">
        <v>68.86</v>
      </c>
    </row>
    <row r="374" spans="1:10" s="46" customFormat="1" ht="26.25" thickBot="1" x14ac:dyDescent="0.25">
      <c r="A374" s="80"/>
      <c r="B374" s="80"/>
      <c r="C374" s="80"/>
      <c r="D374" s="80"/>
      <c r="E374" s="80" t="s">
        <v>827</v>
      </c>
      <c r="F374" s="79">
        <v>137.68</v>
      </c>
      <c r="G374" s="80"/>
      <c r="H374" s="254" t="s">
        <v>828</v>
      </c>
      <c r="I374" s="254"/>
      <c r="J374" s="79">
        <v>691.31</v>
      </c>
    </row>
    <row r="375" spans="1:10" s="46" customFormat="1" ht="1.1499999999999999" customHeight="1" thickTop="1" x14ac:dyDescent="0.2">
      <c r="A375" s="81"/>
      <c r="B375" s="81"/>
      <c r="C375" s="81"/>
      <c r="D375" s="81"/>
      <c r="E375" s="81"/>
      <c r="F375" s="81"/>
      <c r="G375" s="81"/>
      <c r="H375" s="81"/>
      <c r="I375" s="81"/>
      <c r="J375" s="81"/>
    </row>
    <row r="376" spans="1:10" s="46" customFormat="1" ht="18" customHeight="1" x14ac:dyDescent="0.2">
      <c r="A376" s="65" t="s">
        <v>151</v>
      </c>
      <c r="B376" s="94" t="s">
        <v>2</v>
      </c>
      <c r="C376" s="65" t="s">
        <v>3</v>
      </c>
      <c r="D376" s="65" t="s">
        <v>4</v>
      </c>
      <c r="E376" s="250" t="s">
        <v>812</v>
      </c>
      <c r="F376" s="250"/>
      <c r="G376" s="66" t="s">
        <v>5</v>
      </c>
      <c r="H376" s="94" t="s">
        <v>6</v>
      </c>
      <c r="I376" s="94" t="s">
        <v>7</v>
      </c>
      <c r="J376" s="94" t="s">
        <v>9</v>
      </c>
    </row>
    <row r="377" spans="1:10" s="46" customFormat="1" ht="36" customHeight="1" x14ac:dyDescent="0.2">
      <c r="A377" s="67" t="s">
        <v>813</v>
      </c>
      <c r="B377" s="40" t="s">
        <v>152</v>
      </c>
      <c r="C377" s="67" t="s">
        <v>22</v>
      </c>
      <c r="D377" s="67" t="s">
        <v>153</v>
      </c>
      <c r="E377" s="251" t="s">
        <v>1028</v>
      </c>
      <c r="F377" s="251"/>
      <c r="G377" s="41" t="s">
        <v>36</v>
      </c>
      <c r="H377" s="68">
        <v>1</v>
      </c>
      <c r="I377" s="42">
        <v>172.33</v>
      </c>
      <c r="J377" s="42">
        <v>172.33</v>
      </c>
    </row>
    <row r="378" spans="1:10" s="46" customFormat="1" ht="24" customHeight="1" x14ac:dyDescent="0.2">
      <c r="A378" s="70" t="s">
        <v>815</v>
      </c>
      <c r="B378" s="69" t="s">
        <v>1029</v>
      </c>
      <c r="C378" s="70" t="s">
        <v>17</v>
      </c>
      <c r="D378" s="70" t="s">
        <v>1030</v>
      </c>
      <c r="E378" s="252" t="s">
        <v>814</v>
      </c>
      <c r="F378" s="252"/>
      <c r="G378" s="71" t="s">
        <v>27</v>
      </c>
      <c r="H378" s="72">
        <v>1.7</v>
      </c>
      <c r="I378" s="73">
        <v>14.47</v>
      </c>
      <c r="J378" s="73">
        <v>24.59</v>
      </c>
    </row>
    <row r="379" spans="1:10" s="46" customFormat="1" ht="24" customHeight="1" x14ac:dyDescent="0.2">
      <c r="A379" s="70" t="s">
        <v>815</v>
      </c>
      <c r="B379" s="69" t="s">
        <v>1031</v>
      </c>
      <c r="C379" s="70" t="s">
        <v>17</v>
      </c>
      <c r="D379" s="70" t="s">
        <v>1032</v>
      </c>
      <c r="E379" s="252" t="s">
        <v>814</v>
      </c>
      <c r="F379" s="252"/>
      <c r="G379" s="71" t="s">
        <v>27</v>
      </c>
      <c r="H379" s="72">
        <v>2</v>
      </c>
      <c r="I379" s="73">
        <v>17.739999999999998</v>
      </c>
      <c r="J379" s="73">
        <v>35.479999999999997</v>
      </c>
    </row>
    <row r="380" spans="1:10" s="46" customFormat="1" ht="24" customHeight="1" x14ac:dyDescent="0.2">
      <c r="A380" s="75" t="s">
        <v>816</v>
      </c>
      <c r="B380" s="74" t="s">
        <v>1033</v>
      </c>
      <c r="C380" s="75" t="s">
        <v>17</v>
      </c>
      <c r="D380" s="75" t="s">
        <v>1034</v>
      </c>
      <c r="E380" s="253" t="s">
        <v>821</v>
      </c>
      <c r="F380" s="253"/>
      <c r="G380" s="76" t="s">
        <v>85</v>
      </c>
      <c r="H380" s="77">
        <v>15.13</v>
      </c>
      <c r="I380" s="78">
        <v>6.34</v>
      </c>
      <c r="J380" s="78">
        <v>95.92</v>
      </c>
    </row>
    <row r="381" spans="1:10" s="46" customFormat="1" ht="24" customHeight="1" x14ac:dyDescent="0.2">
      <c r="A381" s="75" t="s">
        <v>816</v>
      </c>
      <c r="B381" s="74" t="s">
        <v>1035</v>
      </c>
      <c r="C381" s="75" t="s">
        <v>17</v>
      </c>
      <c r="D381" s="75" t="s">
        <v>1036</v>
      </c>
      <c r="E381" s="253" t="s">
        <v>821</v>
      </c>
      <c r="F381" s="253"/>
      <c r="G381" s="76" t="s">
        <v>85</v>
      </c>
      <c r="H381" s="77">
        <v>1.274</v>
      </c>
      <c r="I381" s="78">
        <v>12.83</v>
      </c>
      <c r="J381" s="78">
        <v>16.34</v>
      </c>
    </row>
    <row r="382" spans="1:10" s="46" customFormat="1" ht="25.5" x14ac:dyDescent="0.2">
      <c r="A382" s="80"/>
      <c r="B382" s="80"/>
      <c r="C382" s="80"/>
      <c r="D382" s="80"/>
      <c r="E382" s="80" t="s">
        <v>824</v>
      </c>
      <c r="F382" s="79">
        <v>42.35</v>
      </c>
      <c r="G382" s="80" t="s">
        <v>825</v>
      </c>
      <c r="H382" s="79">
        <v>0</v>
      </c>
      <c r="I382" s="80" t="s">
        <v>826</v>
      </c>
      <c r="J382" s="79">
        <v>42.35</v>
      </c>
    </row>
    <row r="383" spans="1:10" s="46" customFormat="1" ht="26.25" thickBot="1" x14ac:dyDescent="0.25">
      <c r="A383" s="80"/>
      <c r="B383" s="80"/>
      <c r="C383" s="80"/>
      <c r="D383" s="80"/>
      <c r="E383" s="80" t="s">
        <v>827</v>
      </c>
      <c r="F383" s="79">
        <v>42.85</v>
      </c>
      <c r="G383" s="80"/>
      <c r="H383" s="254" t="s">
        <v>828</v>
      </c>
      <c r="I383" s="254"/>
      <c r="J383" s="79">
        <v>215.18</v>
      </c>
    </row>
    <row r="384" spans="1:10" s="46" customFormat="1" ht="1.1499999999999999" customHeight="1" thickTop="1" x14ac:dyDescent="0.2">
      <c r="A384" s="81"/>
      <c r="B384" s="81"/>
      <c r="C384" s="81"/>
      <c r="D384" s="81"/>
      <c r="E384" s="81"/>
      <c r="F384" s="81"/>
      <c r="G384" s="81"/>
      <c r="H384" s="81"/>
      <c r="I384" s="81"/>
      <c r="J384" s="81"/>
    </row>
    <row r="385" spans="1:10" s="46" customFormat="1" ht="18" customHeight="1" x14ac:dyDescent="0.2">
      <c r="A385" s="65" t="s">
        <v>154</v>
      </c>
      <c r="B385" s="94" t="s">
        <v>2</v>
      </c>
      <c r="C385" s="65" t="s">
        <v>3</v>
      </c>
      <c r="D385" s="65" t="s">
        <v>4</v>
      </c>
      <c r="E385" s="250" t="s">
        <v>812</v>
      </c>
      <c r="F385" s="250"/>
      <c r="G385" s="66" t="s">
        <v>5</v>
      </c>
      <c r="H385" s="94" t="s">
        <v>6</v>
      </c>
      <c r="I385" s="94" t="s">
        <v>7</v>
      </c>
      <c r="J385" s="94" t="s">
        <v>9</v>
      </c>
    </row>
    <row r="386" spans="1:10" s="46" customFormat="1" ht="24" customHeight="1" x14ac:dyDescent="0.2">
      <c r="A386" s="67" t="s">
        <v>813</v>
      </c>
      <c r="B386" s="40" t="s">
        <v>155</v>
      </c>
      <c r="C386" s="67" t="s">
        <v>17</v>
      </c>
      <c r="D386" s="67" t="s">
        <v>156</v>
      </c>
      <c r="E386" s="251" t="s">
        <v>1028</v>
      </c>
      <c r="F386" s="251"/>
      <c r="G386" s="41" t="s">
        <v>36</v>
      </c>
      <c r="H386" s="68">
        <v>1</v>
      </c>
      <c r="I386" s="42">
        <v>39.68</v>
      </c>
      <c r="J386" s="42">
        <v>39.68</v>
      </c>
    </row>
    <row r="387" spans="1:10" s="46" customFormat="1" ht="36" customHeight="1" x14ac:dyDescent="0.2">
      <c r="A387" s="70" t="s">
        <v>815</v>
      </c>
      <c r="B387" s="69" t="s">
        <v>1037</v>
      </c>
      <c r="C387" s="70" t="s">
        <v>17</v>
      </c>
      <c r="D387" s="70" t="s">
        <v>1038</v>
      </c>
      <c r="E387" s="252" t="s">
        <v>867</v>
      </c>
      <c r="F387" s="252"/>
      <c r="G387" s="71" t="s">
        <v>868</v>
      </c>
      <c r="H387" s="72">
        <v>8.9999999999999998E-4</v>
      </c>
      <c r="I387" s="73">
        <v>14.08</v>
      </c>
      <c r="J387" s="73">
        <v>0.01</v>
      </c>
    </row>
    <row r="388" spans="1:10" s="46" customFormat="1" ht="36" customHeight="1" x14ac:dyDescent="0.2">
      <c r="A388" s="70" t="s">
        <v>815</v>
      </c>
      <c r="B388" s="69" t="s">
        <v>1039</v>
      </c>
      <c r="C388" s="70" t="s">
        <v>17</v>
      </c>
      <c r="D388" s="70" t="s">
        <v>1040</v>
      </c>
      <c r="E388" s="252" t="s">
        <v>867</v>
      </c>
      <c r="F388" s="252"/>
      <c r="G388" s="71" t="s">
        <v>871</v>
      </c>
      <c r="H388" s="72">
        <v>1.2999999999999999E-3</v>
      </c>
      <c r="I388" s="73">
        <v>13.36</v>
      </c>
      <c r="J388" s="73">
        <v>0.01</v>
      </c>
    </row>
    <row r="389" spans="1:10" s="46" customFormat="1" ht="24" customHeight="1" x14ac:dyDescent="0.2">
      <c r="A389" s="70" t="s">
        <v>815</v>
      </c>
      <c r="B389" s="69" t="s">
        <v>908</v>
      </c>
      <c r="C389" s="70" t="s">
        <v>17</v>
      </c>
      <c r="D389" s="70" t="s">
        <v>909</v>
      </c>
      <c r="E389" s="252" t="s">
        <v>814</v>
      </c>
      <c r="F389" s="252"/>
      <c r="G389" s="71" t="s">
        <v>27</v>
      </c>
      <c r="H389" s="72">
        <v>9.7000000000000003E-2</v>
      </c>
      <c r="I389" s="73">
        <v>14.42</v>
      </c>
      <c r="J389" s="73">
        <v>1.39</v>
      </c>
    </row>
    <row r="390" spans="1:10" s="46" customFormat="1" ht="24" customHeight="1" x14ac:dyDescent="0.2">
      <c r="A390" s="70" t="s">
        <v>815</v>
      </c>
      <c r="B390" s="69" t="s">
        <v>1041</v>
      </c>
      <c r="C390" s="70" t="s">
        <v>17</v>
      </c>
      <c r="D390" s="70" t="s">
        <v>1042</v>
      </c>
      <c r="E390" s="252" t="s">
        <v>814</v>
      </c>
      <c r="F390" s="252"/>
      <c r="G390" s="71" t="s">
        <v>27</v>
      </c>
      <c r="H390" s="72">
        <v>9.0999999999999998E-2</v>
      </c>
      <c r="I390" s="73">
        <v>18.88</v>
      </c>
      <c r="J390" s="73">
        <v>1.71</v>
      </c>
    </row>
    <row r="391" spans="1:10" s="46" customFormat="1" ht="36" customHeight="1" x14ac:dyDescent="0.2">
      <c r="A391" s="75" t="s">
        <v>816</v>
      </c>
      <c r="B391" s="74" t="s">
        <v>1043</v>
      </c>
      <c r="C391" s="75" t="s">
        <v>17</v>
      </c>
      <c r="D391" s="75" t="s">
        <v>1044</v>
      </c>
      <c r="E391" s="253" t="s">
        <v>821</v>
      </c>
      <c r="F391" s="253"/>
      <c r="G391" s="76" t="s">
        <v>1045</v>
      </c>
      <c r="H391" s="77">
        <v>4.1500000000000004</v>
      </c>
      <c r="I391" s="78">
        <v>1.17</v>
      </c>
      <c r="J391" s="78">
        <v>4.8499999999999996</v>
      </c>
    </row>
    <row r="392" spans="1:10" s="46" customFormat="1" ht="24" customHeight="1" x14ac:dyDescent="0.2">
      <c r="A392" s="75" t="s">
        <v>816</v>
      </c>
      <c r="B392" s="74" t="s">
        <v>885</v>
      </c>
      <c r="C392" s="75" t="s">
        <v>17</v>
      </c>
      <c r="D392" s="75" t="s">
        <v>886</v>
      </c>
      <c r="E392" s="253" t="s">
        <v>821</v>
      </c>
      <c r="F392" s="253"/>
      <c r="G392" s="76" t="s">
        <v>36</v>
      </c>
      <c r="H392" s="77">
        <v>1.1659999999999999</v>
      </c>
      <c r="I392" s="78">
        <v>27.2</v>
      </c>
      <c r="J392" s="78">
        <v>31.71</v>
      </c>
    </row>
    <row r="393" spans="1:10" s="46" customFormat="1" ht="25.5" x14ac:dyDescent="0.2">
      <c r="A393" s="80"/>
      <c r="B393" s="80"/>
      <c r="C393" s="80"/>
      <c r="D393" s="80"/>
      <c r="E393" s="80" t="s">
        <v>824</v>
      </c>
      <c r="F393" s="79">
        <v>2.2200000000000002</v>
      </c>
      <c r="G393" s="80" t="s">
        <v>825</v>
      </c>
      <c r="H393" s="79">
        <v>0</v>
      </c>
      <c r="I393" s="80" t="s">
        <v>826</v>
      </c>
      <c r="J393" s="79">
        <v>2.2200000000000002</v>
      </c>
    </row>
    <row r="394" spans="1:10" s="46" customFormat="1" ht="26.25" thickBot="1" x14ac:dyDescent="0.25">
      <c r="A394" s="80"/>
      <c r="B394" s="80"/>
      <c r="C394" s="80"/>
      <c r="D394" s="80"/>
      <c r="E394" s="80" t="s">
        <v>827</v>
      </c>
      <c r="F394" s="79">
        <v>9.86</v>
      </c>
      <c r="G394" s="80"/>
      <c r="H394" s="254" t="s">
        <v>828</v>
      </c>
      <c r="I394" s="254"/>
      <c r="J394" s="79">
        <v>49.54</v>
      </c>
    </row>
    <row r="395" spans="1:10" s="46" customFormat="1" ht="1.1499999999999999" customHeight="1" thickTop="1" x14ac:dyDescent="0.2">
      <c r="A395" s="81"/>
      <c r="B395" s="81"/>
      <c r="C395" s="81"/>
      <c r="D395" s="81"/>
      <c r="E395" s="81"/>
      <c r="F395" s="81"/>
      <c r="G395" s="81"/>
      <c r="H395" s="81"/>
      <c r="I395" s="81"/>
      <c r="J395" s="81"/>
    </row>
    <row r="396" spans="1:10" s="46" customFormat="1" ht="18" customHeight="1" x14ac:dyDescent="0.2">
      <c r="A396" s="65" t="s">
        <v>157</v>
      </c>
      <c r="B396" s="94" t="s">
        <v>2</v>
      </c>
      <c r="C396" s="65" t="s">
        <v>3</v>
      </c>
      <c r="D396" s="65" t="s">
        <v>4</v>
      </c>
      <c r="E396" s="250" t="s">
        <v>812</v>
      </c>
      <c r="F396" s="250"/>
      <c r="G396" s="66" t="s">
        <v>5</v>
      </c>
      <c r="H396" s="94" t="s">
        <v>6</v>
      </c>
      <c r="I396" s="94" t="s">
        <v>7</v>
      </c>
      <c r="J396" s="94" t="s">
        <v>9</v>
      </c>
    </row>
    <row r="397" spans="1:10" s="46" customFormat="1" ht="36" customHeight="1" x14ac:dyDescent="0.2">
      <c r="A397" s="67" t="s">
        <v>813</v>
      </c>
      <c r="B397" s="40" t="s">
        <v>158</v>
      </c>
      <c r="C397" s="67" t="s">
        <v>22</v>
      </c>
      <c r="D397" s="67" t="s">
        <v>159</v>
      </c>
      <c r="E397" s="251" t="s">
        <v>1028</v>
      </c>
      <c r="F397" s="251"/>
      <c r="G397" s="41" t="s">
        <v>61</v>
      </c>
      <c r="H397" s="68">
        <v>1</v>
      </c>
      <c r="I397" s="42">
        <v>36.97</v>
      </c>
      <c r="J397" s="42">
        <v>36.97</v>
      </c>
    </row>
    <row r="398" spans="1:10" s="46" customFormat="1" ht="24" customHeight="1" x14ac:dyDescent="0.2">
      <c r="A398" s="70" t="s">
        <v>815</v>
      </c>
      <c r="B398" s="69" t="s">
        <v>908</v>
      </c>
      <c r="C398" s="70" t="s">
        <v>17</v>
      </c>
      <c r="D398" s="70" t="s">
        <v>909</v>
      </c>
      <c r="E398" s="252" t="s">
        <v>814</v>
      </c>
      <c r="F398" s="252"/>
      <c r="G398" s="71" t="s">
        <v>27</v>
      </c>
      <c r="H398" s="72">
        <v>0.20699999999999999</v>
      </c>
      <c r="I398" s="73">
        <v>14.42</v>
      </c>
      <c r="J398" s="73">
        <v>2.98</v>
      </c>
    </row>
    <row r="399" spans="1:10" s="46" customFormat="1" ht="24" customHeight="1" x14ac:dyDescent="0.2">
      <c r="A399" s="70" t="s">
        <v>815</v>
      </c>
      <c r="B399" s="69" t="s">
        <v>1041</v>
      </c>
      <c r="C399" s="70" t="s">
        <v>17</v>
      </c>
      <c r="D399" s="70" t="s">
        <v>1042</v>
      </c>
      <c r="E399" s="252" t="s">
        <v>814</v>
      </c>
      <c r="F399" s="252"/>
      <c r="G399" s="71" t="s">
        <v>27</v>
      </c>
      <c r="H399" s="72">
        <v>0.112</v>
      </c>
      <c r="I399" s="73">
        <v>18.88</v>
      </c>
      <c r="J399" s="73">
        <v>2.11</v>
      </c>
    </row>
    <row r="400" spans="1:10" s="46" customFormat="1" ht="36" customHeight="1" x14ac:dyDescent="0.2">
      <c r="A400" s="70" t="s">
        <v>815</v>
      </c>
      <c r="B400" s="69" t="s">
        <v>1037</v>
      </c>
      <c r="C400" s="70" t="s">
        <v>17</v>
      </c>
      <c r="D400" s="70" t="s">
        <v>1038</v>
      </c>
      <c r="E400" s="252" t="s">
        <v>867</v>
      </c>
      <c r="F400" s="252"/>
      <c r="G400" s="71" t="s">
        <v>868</v>
      </c>
      <c r="H400" s="72">
        <v>1.32E-2</v>
      </c>
      <c r="I400" s="73">
        <v>14.08</v>
      </c>
      <c r="J400" s="73">
        <v>0.18</v>
      </c>
    </row>
    <row r="401" spans="1:10" s="46" customFormat="1" ht="36" customHeight="1" x14ac:dyDescent="0.2">
      <c r="A401" s="70" t="s">
        <v>815</v>
      </c>
      <c r="B401" s="69" t="s">
        <v>1039</v>
      </c>
      <c r="C401" s="70" t="s">
        <v>17</v>
      </c>
      <c r="D401" s="70" t="s">
        <v>1040</v>
      </c>
      <c r="E401" s="252" t="s">
        <v>867</v>
      </c>
      <c r="F401" s="252"/>
      <c r="G401" s="71" t="s">
        <v>871</v>
      </c>
      <c r="H401" s="72">
        <v>1.83E-2</v>
      </c>
      <c r="I401" s="73">
        <v>13.36</v>
      </c>
      <c r="J401" s="73">
        <v>0.24</v>
      </c>
    </row>
    <row r="402" spans="1:10" s="46" customFormat="1" ht="24" customHeight="1" x14ac:dyDescent="0.2">
      <c r="A402" s="75" t="s">
        <v>816</v>
      </c>
      <c r="B402" s="74" t="s">
        <v>1046</v>
      </c>
      <c r="C402" s="75" t="s">
        <v>17</v>
      </c>
      <c r="D402" s="75" t="s">
        <v>1047</v>
      </c>
      <c r="E402" s="253" t="s">
        <v>821</v>
      </c>
      <c r="F402" s="253"/>
      <c r="G402" s="76" t="s">
        <v>1048</v>
      </c>
      <c r="H402" s="77">
        <v>0.19800000000000001</v>
      </c>
      <c r="I402" s="78">
        <v>28.24</v>
      </c>
      <c r="J402" s="78">
        <v>5.59</v>
      </c>
    </row>
    <row r="403" spans="1:10" s="46" customFormat="1" ht="24" customHeight="1" x14ac:dyDescent="0.2">
      <c r="A403" s="75" t="s">
        <v>816</v>
      </c>
      <c r="B403" s="74" t="s">
        <v>881</v>
      </c>
      <c r="C403" s="75" t="s">
        <v>17</v>
      </c>
      <c r="D403" s="75" t="s">
        <v>882</v>
      </c>
      <c r="E403" s="253" t="s">
        <v>821</v>
      </c>
      <c r="F403" s="253"/>
      <c r="G403" s="76" t="s">
        <v>85</v>
      </c>
      <c r="H403" s="77">
        <v>6.0000000000000001E-3</v>
      </c>
      <c r="I403" s="78">
        <v>10.3</v>
      </c>
      <c r="J403" s="78">
        <v>0.06</v>
      </c>
    </row>
    <row r="404" spans="1:10" s="46" customFormat="1" ht="24" customHeight="1" x14ac:dyDescent="0.2">
      <c r="A404" s="75" t="s">
        <v>816</v>
      </c>
      <c r="B404" s="74" t="s">
        <v>1049</v>
      </c>
      <c r="C404" s="75" t="s">
        <v>17</v>
      </c>
      <c r="D404" s="75" t="s">
        <v>1050</v>
      </c>
      <c r="E404" s="253" t="s">
        <v>821</v>
      </c>
      <c r="F404" s="253"/>
      <c r="G404" s="76" t="s">
        <v>85</v>
      </c>
      <c r="H404" s="77">
        <v>1.1999999999999999E-3</v>
      </c>
      <c r="I404" s="78">
        <v>44.69</v>
      </c>
      <c r="J404" s="78">
        <v>0.05</v>
      </c>
    </row>
    <row r="405" spans="1:10" s="46" customFormat="1" ht="24" customHeight="1" x14ac:dyDescent="0.2">
      <c r="A405" s="75" t="s">
        <v>816</v>
      </c>
      <c r="B405" s="74" t="s">
        <v>1051</v>
      </c>
      <c r="C405" s="75" t="s">
        <v>17</v>
      </c>
      <c r="D405" s="75" t="s">
        <v>1052</v>
      </c>
      <c r="E405" s="253" t="s">
        <v>821</v>
      </c>
      <c r="F405" s="253"/>
      <c r="G405" s="76" t="s">
        <v>85</v>
      </c>
      <c r="H405" s="77">
        <v>4.4999999999999998E-2</v>
      </c>
      <c r="I405" s="78">
        <v>62.43</v>
      </c>
      <c r="J405" s="78">
        <v>2.8</v>
      </c>
    </row>
    <row r="406" spans="1:10" s="46" customFormat="1" ht="24" customHeight="1" x14ac:dyDescent="0.2">
      <c r="A406" s="75" t="s">
        <v>816</v>
      </c>
      <c r="B406" s="74" t="s">
        <v>1053</v>
      </c>
      <c r="C406" s="75" t="s">
        <v>17</v>
      </c>
      <c r="D406" s="75" t="s">
        <v>1054</v>
      </c>
      <c r="E406" s="253" t="s">
        <v>821</v>
      </c>
      <c r="F406" s="253"/>
      <c r="G406" s="76" t="s">
        <v>61</v>
      </c>
      <c r="H406" s="77">
        <v>1.05</v>
      </c>
      <c r="I406" s="78">
        <v>21.87</v>
      </c>
      <c r="J406" s="78">
        <v>22.96</v>
      </c>
    </row>
    <row r="407" spans="1:10" s="46" customFormat="1" ht="25.5" x14ac:dyDescent="0.2">
      <c r="A407" s="80"/>
      <c r="B407" s="80"/>
      <c r="C407" s="80"/>
      <c r="D407" s="80"/>
      <c r="E407" s="80" t="s">
        <v>824</v>
      </c>
      <c r="F407" s="79">
        <v>3.85</v>
      </c>
      <c r="G407" s="80" t="s">
        <v>825</v>
      </c>
      <c r="H407" s="79">
        <v>0</v>
      </c>
      <c r="I407" s="80" t="s">
        <v>826</v>
      </c>
      <c r="J407" s="79">
        <v>3.85</v>
      </c>
    </row>
    <row r="408" spans="1:10" s="46" customFormat="1" ht="26.25" thickBot="1" x14ac:dyDescent="0.25">
      <c r="A408" s="80"/>
      <c r="B408" s="80"/>
      <c r="C408" s="80"/>
      <c r="D408" s="80"/>
      <c r="E408" s="80" t="s">
        <v>827</v>
      </c>
      <c r="F408" s="79">
        <v>9.19</v>
      </c>
      <c r="G408" s="80"/>
      <c r="H408" s="254" t="s">
        <v>828</v>
      </c>
      <c r="I408" s="254"/>
      <c r="J408" s="79">
        <v>46.16</v>
      </c>
    </row>
    <row r="409" spans="1:10" s="46" customFormat="1" ht="1.1499999999999999" customHeight="1" thickTop="1" x14ac:dyDescent="0.2">
      <c r="A409" s="81"/>
      <c r="B409" s="81"/>
      <c r="C409" s="81"/>
      <c r="D409" s="81"/>
      <c r="E409" s="81"/>
      <c r="F409" s="81"/>
      <c r="G409" s="81"/>
      <c r="H409" s="81"/>
      <c r="I409" s="81"/>
      <c r="J409" s="81"/>
    </row>
    <row r="410" spans="1:10" s="46" customFormat="1" ht="18" customHeight="1" x14ac:dyDescent="0.2">
      <c r="A410" s="65" t="s">
        <v>160</v>
      </c>
      <c r="B410" s="94" t="s">
        <v>2</v>
      </c>
      <c r="C410" s="65" t="s">
        <v>3</v>
      </c>
      <c r="D410" s="65" t="s">
        <v>4</v>
      </c>
      <c r="E410" s="250" t="s">
        <v>812</v>
      </c>
      <c r="F410" s="250"/>
      <c r="G410" s="66" t="s">
        <v>5</v>
      </c>
      <c r="H410" s="94" t="s">
        <v>6</v>
      </c>
      <c r="I410" s="94" t="s">
        <v>7</v>
      </c>
      <c r="J410" s="94" t="s">
        <v>9</v>
      </c>
    </row>
    <row r="411" spans="1:10" s="46" customFormat="1" ht="48" customHeight="1" x14ac:dyDescent="0.2">
      <c r="A411" s="67" t="s">
        <v>813</v>
      </c>
      <c r="B411" s="40" t="s">
        <v>161</v>
      </c>
      <c r="C411" s="67" t="s">
        <v>22</v>
      </c>
      <c r="D411" s="67" t="s">
        <v>162</v>
      </c>
      <c r="E411" s="251" t="s">
        <v>1028</v>
      </c>
      <c r="F411" s="251"/>
      <c r="G411" s="41" t="s">
        <v>61</v>
      </c>
      <c r="H411" s="68">
        <v>1</v>
      </c>
      <c r="I411" s="42">
        <v>111.27</v>
      </c>
      <c r="J411" s="42">
        <v>111.27</v>
      </c>
    </row>
    <row r="412" spans="1:10" s="46" customFormat="1" ht="24" customHeight="1" x14ac:dyDescent="0.2">
      <c r="A412" s="70" t="s">
        <v>815</v>
      </c>
      <c r="B412" s="69" t="s">
        <v>908</v>
      </c>
      <c r="C412" s="70" t="s">
        <v>17</v>
      </c>
      <c r="D412" s="70" t="s">
        <v>909</v>
      </c>
      <c r="E412" s="252" t="s">
        <v>814</v>
      </c>
      <c r="F412" s="252"/>
      <c r="G412" s="71" t="s">
        <v>27</v>
      </c>
      <c r="H412" s="72">
        <v>0.98</v>
      </c>
      <c r="I412" s="73">
        <v>14.42</v>
      </c>
      <c r="J412" s="73">
        <v>14.13</v>
      </c>
    </row>
    <row r="413" spans="1:10" s="46" customFormat="1" ht="24" customHeight="1" x14ac:dyDescent="0.2">
      <c r="A413" s="70" t="s">
        <v>815</v>
      </c>
      <c r="B413" s="69" t="s">
        <v>1041</v>
      </c>
      <c r="C413" s="70" t="s">
        <v>17</v>
      </c>
      <c r="D413" s="70" t="s">
        <v>1042</v>
      </c>
      <c r="E413" s="252" t="s">
        <v>814</v>
      </c>
      <c r="F413" s="252"/>
      <c r="G413" s="71" t="s">
        <v>27</v>
      </c>
      <c r="H413" s="72">
        <v>0.83499999999999996</v>
      </c>
      <c r="I413" s="73">
        <v>18.88</v>
      </c>
      <c r="J413" s="73">
        <v>15.76</v>
      </c>
    </row>
    <row r="414" spans="1:10" s="46" customFormat="1" ht="36" customHeight="1" x14ac:dyDescent="0.2">
      <c r="A414" s="70" t="s">
        <v>815</v>
      </c>
      <c r="B414" s="69" t="s">
        <v>1037</v>
      </c>
      <c r="C414" s="70" t="s">
        <v>17</v>
      </c>
      <c r="D414" s="70" t="s">
        <v>1038</v>
      </c>
      <c r="E414" s="252" t="s">
        <v>867</v>
      </c>
      <c r="F414" s="252"/>
      <c r="G414" s="71" t="s">
        <v>868</v>
      </c>
      <c r="H414" s="72">
        <v>2.0500000000000001E-2</v>
      </c>
      <c r="I414" s="73">
        <v>14.08</v>
      </c>
      <c r="J414" s="73">
        <v>0.28000000000000003</v>
      </c>
    </row>
    <row r="415" spans="1:10" s="46" customFormat="1" ht="36" customHeight="1" x14ac:dyDescent="0.2">
      <c r="A415" s="70" t="s">
        <v>815</v>
      </c>
      <c r="B415" s="69" t="s">
        <v>1039</v>
      </c>
      <c r="C415" s="70" t="s">
        <v>17</v>
      </c>
      <c r="D415" s="70" t="s">
        <v>1040</v>
      </c>
      <c r="E415" s="252" t="s">
        <v>867</v>
      </c>
      <c r="F415" s="252"/>
      <c r="G415" s="71" t="s">
        <v>871</v>
      </c>
      <c r="H415" s="72">
        <v>2.8000000000000001E-2</v>
      </c>
      <c r="I415" s="73">
        <v>13.36</v>
      </c>
      <c r="J415" s="73">
        <v>0.37</v>
      </c>
    </row>
    <row r="416" spans="1:10" s="46" customFormat="1" ht="24" customHeight="1" x14ac:dyDescent="0.2">
      <c r="A416" s="75" t="s">
        <v>816</v>
      </c>
      <c r="B416" s="74" t="s">
        <v>1046</v>
      </c>
      <c r="C416" s="75" t="s">
        <v>17</v>
      </c>
      <c r="D416" s="75" t="s">
        <v>1047</v>
      </c>
      <c r="E416" s="253" t="s">
        <v>821</v>
      </c>
      <c r="F416" s="253"/>
      <c r="G416" s="76" t="s">
        <v>1048</v>
      </c>
      <c r="H416" s="77">
        <v>2.5000000000000001E-2</v>
      </c>
      <c r="I416" s="78">
        <v>28.24</v>
      </c>
      <c r="J416" s="78">
        <v>0.7</v>
      </c>
    </row>
    <row r="417" spans="1:10" s="46" customFormat="1" ht="24" customHeight="1" x14ac:dyDescent="0.2">
      <c r="A417" s="75" t="s">
        <v>816</v>
      </c>
      <c r="B417" s="74" t="s">
        <v>881</v>
      </c>
      <c r="C417" s="75" t="s">
        <v>17</v>
      </c>
      <c r="D417" s="75" t="s">
        <v>882</v>
      </c>
      <c r="E417" s="253" t="s">
        <v>821</v>
      </c>
      <c r="F417" s="253"/>
      <c r="G417" s="76" t="s">
        <v>85</v>
      </c>
      <c r="H417" s="77">
        <v>3.9E-2</v>
      </c>
      <c r="I417" s="78">
        <v>10.3</v>
      </c>
      <c r="J417" s="78">
        <v>0.4</v>
      </c>
    </row>
    <row r="418" spans="1:10" s="46" customFormat="1" ht="24" customHeight="1" x14ac:dyDescent="0.2">
      <c r="A418" s="75" t="s">
        <v>816</v>
      </c>
      <c r="B418" s="74" t="s">
        <v>1049</v>
      </c>
      <c r="C418" s="75" t="s">
        <v>17</v>
      </c>
      <c r="D418" s="75" t="s">
        <v>1050</v>
      </c>
      <c r="E418" s="253" t="s">
        <v>821</v>
      </c>
      <c r="F418" s="253"/>
      <c r="G418" s="76" t="s">
        <v>85</v>
      </c>
      <c r="H418" s="77">
        <v>7.6E-3</v>
      </c>
      <c r="I418" s="78">
        <v>44.69</v>
      </c>
      <c r="J418" s="78">
        <v>0.33</v>
      </c>
    </row>
    <row r="419" spans="1:10" s="46" customFormat="1" ht="24" customHeight="1" x14ac:dyDescent="0.2">
      <c r="A419" s="75" t="s">
        <v>816</v>
      </c>
      <c r="B419" s="74" t="s">
        <v>1051</v>
      </c>
      <c r="C419" s="75" t="s">
        <v>17</v>
      </c>
      <c r="D419" s="75" t="s">
        <v>1052</v>
      </c>
      <c r="E419" s="253" t="s">
        <v>821</v>
      </c>
      <c r="F419" s="253"/>
      <c r="G419" s="76" t="s">
        <v>85</v>
      </c>
      <c r="H419" s="77">
        <v>0.18</v>
      </c>
      <c r="I419" s="78">
        <v>62.43</v>
      </c>
      <c r="J419" s="78">
        <v>11.23</v>
      </c>
    </row>
    <row r="420" spans="1:10" s="46" customFormat="1" ht="24" customHeight="1" x14ac:dyDescent="0.2">
      <c r="A420" s="75" t="s">
        <v>816</v>
      </c>
      <c r="B420" s="74" t="s">
        <v>1055</v>
      </c>
      <c r="C420" s="75" t="s">
        <v>17</v>
      </c>
      <c r="D420" s="75" t="s">
        <v>1056</v>
      </c>
      <c r="E420" s="253" t="s">
        <v>821</v>
      </c>
      <c r="F420" s="253"/>
      <c r="G420" s="76" t="s">
        <v>36</v>
      </c>
      <c r="H420" s="77">
        <v>1.55</v>
      </c>
      <c r="I420" s="78">
        <v>43.92</v>
      </c>
      <c r="J420" s="78">
        <v>68.069999999999993</v>
      </c>
    </row>
    <row r="421" spans="1:10" s="46" customFormat="1" ht="25.5" x14ac:dyDescent="0.2">
      <c r="A421" s="80"/>
      <c r="B421" s="80"/>
      <c r="C421" s="80"/>
      <c r="D421" s="80"/>
      <c r="E421" s="80" t="s">
        <v>824</v>
      </c>
      <c r="F421" s="79">
        <v>21.71</v>
      </c>
      <c r="G421" s="80" t="s">
        <v>825</v>
      </c>
      <c r="H421" s="79">
        <v>0</v>
      </c>
      <c r="I421" s="80" t="s">
        <v>826</v>
      </c>
      <c r="J421" s="79">
        <v>21.71</v>
      </c>
    </row>
    <row r="422" spans="1:10" s="46" customFormat="1" ht="26.25" thickBot="1" x14ac:dyDescent="0.25">
      <c r="A422" s="80"/>
      <c r="B422" s="80"/>
      <c r="C422" s="80"/>
      <c r="D422" s="80"/>
      <c r="E422" s="80" t="s">
        <v>827</v>
      </c>
      <c r="F422" s="79">
        <v>27.67</v>
      </c>
      <c r="G422" s="80"/>
      <c r="H422" s="254" t="s">
        <v>828</v>
      </c>
      <c r="I422" s="254"/>
      <c r="J422" s="79">
        <v>138.94</v>
      </c>
    </row>
    <row r="423" spans="1:10" s="46" customFormat="1" ht="1.1499999999999999" customHeight="1" thickTop="1" x14ac:dyDescent="0.2">
      <c r="A423" s="81"/>
      <c r="B423" s="81"/>
      <c r="C423" s="81"/>
      <c r="D423" s="81"/>
      <c r="E423" s="81"/>
      <c r="F423" s="81"/>
      <c r="G423" s="81"/>
      <c r="H423" s="81"/>
      <c r="I423" s="81"/>
      <c r="J423" s="81"/>
    </row>
    <row r="424" spans="1:10" s="46" customFormat="1" ht="18" customHeight="1" x14ac:dyDescent="0.2">
      <c r="A424" s="65" t="s">
        <v>165</v>
      </c>
      <c r="B424" s="94" t="s">
        <v>2</v>
      </c>
      <c r="C424" s="65" t="s">
        <v>3</v>
      </c>
      <c r="D424" s="65" t="s">
        <v>4</v>
      </c>
      <c r="E424" s="250" t="s">
        <v>812</v>
      </c>
      <c r="F424" s="250"/>
      <c r="G424" s="66" t="s">
        <v>5</v>
      </c>
      <c r="H424" s="94" t="s">
        <v>6</v>
      </c>
      <c r="I424" s="94" t="s">
        <v>7</v>
      </c>
      <c r="J424" s="94" t="s">
        <v>9</v>
      </c>
    </row>
    <row r="425" spans="1:10" s="46" customFormat="1" ht="48" customHeight="1" x14ac:dyDescent="0.2">
      <c r="A425" s="67" t="s">
        <v>813</v>
      </c>
      <c r="B425" s="40" t="s">
        <v>166</v>
      </c>
      <c r="C425" s="67" t="s">
        <v>17</v>
      </c>
      <c r="D425" s="67" t="s">
        <v>167</v>
      </c>
      <c r="E425" s="251" t="s">
        <v>1057</v>
      </c>
      <c r="F425" s="251"/>
      <c r="G425" s="41" t="s">
        <v>36</v>
      </c>
      <c r="H425" s="68">
        <v>1</v>
      </c>
      <c r="I425" s="42">
        <v>4.25</v>
      </c>
      <c r="J425" s="42">
        <v>4.25</v>
      </c>
    </row>
    <row r="426" spans="1:10" s="46" customFormat="1" ht="36" customHeight="1" x14ac:dyDescent="0.2">
      <c r="A426" s="70" t="s">
        <v>815</v>
      </c>
      <c r="B426" s="69" t="s">
        <v>1058</v>
      </c>
      <c r="C426" s="70" t="s">
        <v>17</v>
      </c>
      <c r="D426" s="70" t="s">
        <v>1059</v>
      </c>
      <c r="E426" s="252" t="s">
        <v>814</v>
      </c>
      <c r="F426" s="252"/>
      <c r="G426" s="71" t="s">
        <v>69</v>
      </c>
      <c r="H426" s="72">
        <v>1.5E-3</v>
      </c>
      <c r="I426" s="73">
        <v>2306.41</v>
      </c>
      <c r="J426" s="73">
        <v>3.45</v>
      </c>
    </row>
    <row r="427" spans="1:10" s="46" customFormat="1" ht="24" customHeight="1" x14ac:dyDescent="0.2">
      <c r="A427" s="70" t="s">
        <v>815</v>
      </c>
      <c r="B427" s="69" t="s">
        <v>939</v>
      </c>
      <c r="C427" s="70" t="s">
        <v>17</v>
      </c>
      <c r="D427" s="70" t="s">
        <v>940</v>
      </c>
      <c r="E427" s="252" t="s">
        <v>814</v>
      </c>
      <c r="F427" s="252"/>
      <c r="G427" s="71" t="s">
        <v>27</v>
      </c>
      <c r="H427" s="72">
        <v>4.2000000000000003E-2</v>
      </c>
      <c r="I427" s="73">
        <v>17.82</v>
      </c>
      <c r="J427" s="73">
        <v>0.74</v>
      </c>
    </row>
    <row r="428" spans="1:10" s="46" customFormat="1" ht="24" customHeight="1" x14ac:dyDescent="0.2">
      <c r="A428" s="70" t="s">
        <v>815</v>
      </c>
      <c r="B428" s="69" t="s">
        <v>908</v>
      </c>
      <c r="C428" s="70" t="s">
        <v>17</v>
      </c>
      <c r="D428" s="70" t="s">
        <v>909</v>
      </c>
      <c r="E428" s="252" t="s">
        <v>814</v>
      </c>
      <c r="F428" s="252"/>
      <c r="G428" s="71" t="s">
        <v>27</v>
      </c>
      <c r="H428" s="72">
        <v>4.1999999999999997E-3</v>
      </c>
      <c r="I428" s="73">
        <v>14.42</v>
      </c>
      <c r="J428" s="73">
        <v>0.06</v>
      </c>
    </row>
    <row r="429" spans="1:10" s="46" customFormat="1" ht="25.5" x14ac:dyDescent="0.2">
      <c r="A429" s="80"/>
      <c r="B429" s="80"/>
      <c r="C429" s="80"/>
      <c r="D429" s="80"/>
      <c r="E429" s="80" t="s">
        <v>824</v>
      </c>
      <c r="F429" s="79">
        <v>0.73</v>
      </c>
      <c r="G429" s="80" t="s">
        <v>825</v>
      </c>
      <c r="H429" s="79">
        <v>0</v>
      </c>
      <c r="I429" s="80" t="s">
        <v>826</v>
      </c>
      <c r="J429" s="79">
        <v>0.73</v>
      </c>
    </row>
    <row r="430" spans="1:10" s="46" customFormat="1" ht="26.25" thickBot="1" x14ac:dyDescent="0.25">
      <c r="A430" s="80"/>
      <c r="B430" s="80"/>
      <c r="C430" s="80"/>
      <c r="D430" s="80"/>
      <c r="E430" s="80" t="s">
        <v>827</v>
      </c>
      <c r="F430" s="79">
        <v>1.05</v>
      </c>
      <c r="G430" s="80"/>
      <c r="H430" s="254" t="s">
        <v>828</v>
      </c>
      <c r="I430" s="254"/>
      <c r="J430" s="79">
        <v>5.3</v>
      </c>
    </row>
    <row r="431" spans="1:10" s="46" customFormat="1" ht="1.1499999999999999" customHeight="1" thickTop="1" x14ac:dyDescent="0.2">
      <c r="A431" s="81"/>
      <c r="B431" s="81"/>
      <c r="C431" s="81"/>
      <c r="D431" s="81"/>
      <c r="E431" s="81"/>
      <c r="F431" s="81"/>
      <c r="G431" s="81"/>
      <c r="H431" s="81"/>
      <c r="I431" s="81"/>
      <c r="J431" s="81"/>
    </row>
    <row r="432" spans="1:10" s="46" customFormat="1" ht="18" customHeight="1" x14ac:dyDescent="0.2">
      <c r="A432" s="65" t="s">
        <v>168</v>
      </c>
      <c r="B432" s="94" t="s">
        <v>2</v>
      </c>
      <c r="C432" s="65" t="s">
        <v>3</v>
      </c>
      <c r="D432" s="65" t="s">
        <v>4</v>
      </c>
      <c r="E432" s="250" t="s">
        <v>812</v>
      </c>
      <c r="F432" s="250"/>
      <c r="G432" s="66" t="s">
        <v>5</v>
      </c>
      <c r="H432" s="94" t="s">
        <v>6</v>
      </c>
      <c r="I432" s="94" t="s">
        <v>7</v>
      </c>
      <c r="J432" s="94" t="s">
        <v>9</v>
      </c>
    </row>
    <row r="433" spans="1:10" s="46" customFormat="1" ht="60" customHeight="1" x14ac:dyDescent="0.2">
      <c r="A433" s="67" t="s">
        <v>813</v>
      </c>
      <c r="B433" s="40" t="s">
        <v>169</v>
      </c>
      <c r="C433" s="67" t="s">
        <v>17</v>
      </c>
      <c r="D433" s="67" t="s">
        <v>170</v>
      </c>
      <c r="E433" s="251" t="s">
        <v>1057</v>
      </c>
      <c r="F433" s="251"/>
      <c r="G433" s="41" t="s">
        <v>36</v>
      </c>
      <c r="H433" s="68">
        <v>1</v>
      </c>
      <c r="I433" s="42">
        <v>23.23</v>
      </c>
      <c r="J433" s="42">
        <v>23.23</v>
      </c>
    </row>
    <row r="434" spans="1:10" s="46" customFormat="1" ht="48" customHeight="1" x14ac:dyDescent="0.2">
      <c r="A434" s="70" t="s">
        <v>815</v>
      </c>
      <c r="B434" s="69" t="s">
        <v>1060</v>
      </c>
      <c r="C434" s="70" t="s">
        <v>17</v>
      </c>
      <c r="D434" s="70" t="s">
        <v>1061</v>
      </c>
      <c r="E434" s="252" t="s">
        <v>814</v>
      </c>
      <c r="F434" s="252"/>
      <c r="G434" s="71" t="s">
        <v>69</v>
      </c>
      <c r="H434" s="72">
        <v>3.7600000000000001E-2</v>
      </c>
      <c r="I434" s="73">
        <v>329.89</v>
      </c>
      <c r="J434" s="73">
        <v>12.4</v>
      </c>
    </row>
    <row r="435" spans="1:10" s="46" customFormat="1" ht="24" customHeight="1" x14ac:dyDescent="0.2">
      <c r="A435" s="70" t="s">
        <v>815</v>
      </c>
      <c r="B435" s="69" t="s">
        <v>939</v>
      </c>
      <c r="C435" s="70" t="s">
        <v>17</v>
      </c>
      <c r="D435" s="70" t="s">
        <v>940</v>
      </c>
      <c r="E435" s="252" t="s">
        <v>814</v>
      </c>
      <c r="F435" s="252"/>
      <c r="G435" s="71" t="s">
        <v>27</v>
      </c>
      <c r="H435" s="72">
        <v>0.47</v>
      </c>
      <c r="I435" s="73">
        <v>17.82</v>
      </c>
      <c r="J435" s="73">
        <v>8.3699999999999992</v>
      </c>
    </row>
    <row r="436" spans="1:10" s="46" customFormat="1" ht="24" customHeight="1" x14ac:dyDescent="0.2">
      <c r="A436" s="70" t="s">
        <v>815</v>
      </c>
      <c r="B436" s="69" t="s">
        <v>908</v>
      </c>
      <c r="C436" s="70" t="s">
        <v>17</v>
      </c>
      <c r="D436" s="70" t="s">
        <v>909</v>
      </c>
      <c r="E436" s="252" t="s">
        <v>814</v>
      </c>
      <c r="F436" s="252"/>
      <c r="G436" s="71" t="s">
        <v>27</v>
      </c>
      <c r="H436" s="72">
        <v>0.17100000000000001</v>
      </c>
      <c r="I436" s="73">
        <v>14.42</v>
      </c>
      <c r="J436" s="73">
        <v>2.46</v>
      </c>
    </row>
    <row r="437" spans="1:10" s="46" customFormat="1" ht="25.5" x14ac:dyDescent="0.2">
      <c r="A437" s="80"/>
      <c r="B437" s="80"/>
      <c r="C437" s="80"/>
      <c r="D437" s="80"/>
      <c r="E437" s="80" t="s">
        <v>824</v>
      </c>
      <c r="F437" s="79">
        <v>9.27</v>
      </c>
      <c r="G437" s="80" t="s">
        <v>825</v>
      </c>
      <c r="H437" s="79">
        <v>0</v>
      </c>
      <c r="I437" s="80" t="s">
        <v>826</v>
      </c>
      <c r="J437" s="79">
        <v>9.27</v>
      </c>
    </row>
    <row r="438" spans="1:10" s="46" customFormat="1" ht="26.25" thickBot="1" x14ac:dyDescent="0.25">
      <c r="A438" s="80"/>
      <c r="B438" s="80"/>
      <c r="C438" s="80"/>
      <c r="D438" s="80"/>
      <c r="E438" s="80" t="s">
        <v>827</v>
      </c>
      <c r="F438" s="79">
        <v>5.77</v>
      </c>
      <c r="G438" s="80"/>
      <c r="H438" s="254" t="s">
        <v>828</v>
      </c>
      <c r="I438" s="254"/>
      <c r="J438" s="79">
        <v>29</v>
      </c>
    </row>
    <row r="439" spans="1:10" s="46" customFormat="1" ht="1.1499999999999999" customHeight="1" thickTop="1" x14ac:dyDescent="0.2">
      <c r="A439" s="81"/>
      <c r="B439" s="81"/>
      <c r="C439" s="81"/>
      <c r="D439" s="81"/>
      <c r="E439" s="81"/>
      <c r="F439" s="81"/>
      <c r="G439" s="81"/>
      <c r="H439" s="81"/>
      <c r="I439" s="81"/>
      <c r="J439" s="81"/>
    </row>
    <row r="440" spans="1:10" s="46" customFormat="1" ht="18" customHeight="1" x14ac:dyDescent="0.2">
      <c r="A440" s="65" t="s">
        <v>171</v>
      </c>
      <c r="B440" s="94" t="s">
        <v>2</v>
      </c>
      <c r="C440" s="65" t="s">
        <v>3</v>
      </c>
      <c r="D440" s="65" t="s">
        <v>4</v>
      </c>
      <c r="E440" s="250" t="s">
        <v>812</v>
      </c>
      <c r="F440" s="250"/>
      <c r="G440" s="66" t="s">
        <v>5</v>
      </c>
      <c r="H440" s="94" t="s">
        <v>6</v>
      </c>
      <c r="I440" s="94" t="s">
        <v>7</v>
      </c>
      <c r="J440" s="94" t="s">
        <v>9</v>
      </c>
    </row>
    <row r="441" spans="1:10" s="46" customFormat="1" ht="60" customHeight="1" x14ac:dyDescent="0.2">
      <c r="A441" s="67" t="s">
        <v>813</v>
      </c>
      <c r="B441" s="40" t="s">
        <v>172</v>
      </c>
      <c r="C441" s="67" t="s">
        <v>17</v>
      </c>
      <c r="D441" s="67" t="s">
        <v>173</v>
      </c>
      <c r="E441" s="251" t="s">
        <v>1057</v>
      </c>
      <c r="F441" s="251"/>
      <c r="G441" s="41" t="s">
        <v>36</v>
      </c>
      <c r="H441" s="68">
        <v>1</v>
      </c>
      <c r="I441" s="42">
        <v>25.77</v>
      </c>
      <c r="J441" s="42">
        <v>25.77</v>
      </c>
    </row>
    <row r="442" spans="1:10" s="46" customFormat="1" ht="48" customHeight="1" x14ac:dyDescent="0.2">
      <c r="A442" s="70" t="s">
        <v>815</v>
      </c>
      <c r="B442" s="69" t="s">
        <v>1060</v>
      </c>
      <c r="C442" s="70" t="s">
        <v>17</v>
      </c>
      <c r="D442" s="70" t="s">
        <v>1061</v>
      </c>
      <c r="E442" s="252" t="s">
        <v>814</v>
      </c>
      <c r="F442" s="252"/>
      <c r="G442" s="71" t="s">
        <v>69</v>
      </c>
      <c r="H442" s="72">
        <v>3.7600000000000001E-2</v>
      </c>
      <c r="I442" s="73">
        <v>329.89</v>
      </c>
      <c r="J442" s="73">
        <v>12.4</v>
      </c>
    </row>
    <row r="443" spans="1:10" s="46" customFormat="1" ht="24" customHeight="1" x14ac:dyDescent="0.2">
      <c r="A443" s="70" t="s">
        <v>815</v>
      </c>
      <c r="B443" s="69" t="s">
        <v>939</v>
      </c>
      <c r="C443" s="70" t="s">
        <v>17</v>
      </c>
      <c r="D443" s="70" t="s">
        <v>940</v>
      </c>
      <c r="E443" s="252" t="s">
        <v>814</v>
      </c>
      <c r="F443" s="252"/>
      <c r="G443" s="71" t="s">
        <v>27</v>
      </c>
      <c r="H443" s="72">
        <v>0.57999999999999996</v>
      </c>
      <c r="I443" s="73">
        <v>17.82</v>
      </c>
      <c r="J443" s="73">
        <v>10.33</v>
      </c>
    </row>
    <row r="444" spans="1:10" s="46" customFormat="1" ht="24" customHeight="1" x14ac:dyDescent="0.2">
      <c r="A444" s="70" t="s">
        <v>815</v>
      </c>
      <c r="B444" s="69" t="s">
        <v>908</v>
      </c>
      <c r="C444" s="70" t="s">
        <v>17</v>
      </c>
      <c r="D444" s="70" t="s">
        <v>909</v>
      </c>
      <c r="E444" s="252" t="s">
        <v>814</v>
      </c>
      <c r="F444" s="252"/>
      <c r="G444" s="71" t="s">
        <v>27</v>
      </c>
      <c r="H444" s="72">
        <v>0.21099999999999999</v>
      </c>
      <c r="I444" s="73">
        <v>14.42</v>
      </c>
      <c r="J444" s="73">
        <v>3.04</v>
      </c>
    </row>
    <row r="445" spans="1:10" s="46" customFormat="1" ht="25.5" x14ac:dyDescent="0.2">
      <c r="A445" s="80"/>
      <c r="B445" s="80"/>
      <c r="C445" s="80"/>
      <c r="D445" s="80"/>
      <c r="E445" s="80" t="s">
        <v>824</v>
      </c>
      <c r="F445" s="79">
        <v>11.09</v>
      </c>
      <c r="G445" s="80" t="s">
        <v>825</v>
      </c>
      <c r="H445" s="79">
        <v>0</v>
      </c>
      <c r="I445" s="80" t="s">
        <v>826</v>
      </c>
      <c r="J445" s="79">
        <v>11.09</v>
      </c>
    </row>
    <row r="446" spans="1:10" s="46" customFormat="1" ht="26.25" thickBot="1" x14ac:dyDescent="0.25">
      <c r="A446" s="80"/>
      <c r="B446" s="80"/>
      <c r="C446" s="80"/>
      <c r="D446" s="80"/>
      <c r="E446" s="80" t="s">
        <v>827</v>
      </c>
      <c r="F446" s="79">
        <v>6.4</v>
      </c>
      <c r="G446" s="80"/>
      <c r="H446" s="254" t="s">
        <v>828</v>
      </c>
      <c r="I446" s="254"/>
      <c r="J446" s="79">
        <v>32.17</v>
      </c>
    </row>
    <row r="447" spans="1:10" s="46" customFormat="1" ht="1.1499999999999999" customHeight="1" thickTop="1" x14ac:dyDescent="0.2">
      <c r="A447" s="81"/>
      <c r="B447" s="81"/>
      <c r="C447" s="81"/>
      <c r="D447" s="81"/>
      <c r="E447" s="81"/>
      <c r="F447" s="81"/>
      <c r="G447" s="81"/>
      <c r="H447" s="81"/>
      <c r="I447" s="81"/>
      <c r="J447" s="81"/>
    </row>
    <row r="448" spans="1:10" s="46" customFormat="1" ht="18" customHeight="1" x14ac:dyDescent="0.2">
      <c r="A448" s="65" t="s">
        <v>174</v>
      </c>
      <c r="B448" s="94" t="s">
        <v>2</v>
      </c>
      <c r="C448" s="65" t="s">
        <v>3</v>
      </c>
      <c r="D448" s="65" t="s">
        <v>4</v>
      </c>
      <c r="E448" s="250" t="s">
        <v>812</v>
      </c>
      <c r="F448" s="250"/>
      <c r="G448" s="66" t="s">
        <v>5</v>
      </c>
      <c r="H448" s="94" t="s">
        <v>6</v>
      </c>
      <c r="I448" s="94" t="s">
        <v>7</v>
      </c>
      <c r="J448" s="94" t="s">
        <v>9</v>
      </c>
    </row>
    <row r="449" spans="1:10" s="46" customFormat="1" ht="60" customHeight="1" x14ac:dyDescent="0.2">
      <c r="A449" s="67" t="s">
        <v>813</v>
      </c>
      <c r="B449" s="40" t="s">
        <v>175</v>
      </c>
      <c r="C449" s="67" t="s">
        <v>17</v>
      </c>
      <c r="D449" s="67" t="s">
        <v>176</v>
      </c>
      <c r="E449" s="251" t="s">
        <v>1062</v>
      </c>
      <c r="F449" s="251"/>
      <c r="G449" s="41" t="s">
        <v>36</v>
      </c>
      <c r="H449" s="68">
        <v>1</v>
      </c>
      <c r="I449" s="42">
        <v>62.45</v>
      </c>
      <c r="J449" s="42">
        <v>62.45</v>
      </c>
    </row>
    <row r="450" spans="1:10" s="46" customFormat="1" ht="60" customHeight="1" x14ac:dyDescent="0.2">
      <c r="A450" s="70" t="s">
        <v>815</v>
      </c>
      <c r="B450" s="69" t="s">
        <v>1063</v>
      </c>
      <c r="C450" s="70" t="s">
        <v>17</v>
      </c>
      <c r="D450" s="70" t="s">
        <v>1064</v>
      </c>
      <c r="E450" s="252" t="s">
        <v>1062</v>
      </c>
      <c r="F450" s="252"/>
      <c r="G450" s="71" t="s">
        <v>36</v>
      </c>
      <c r="H450" s="72">
        <v>0.2334</v>
      </c>
      <c r="I450" s="73">
        <v>63.63</v>
      </c>
      <c r="J450" s="73">
        <v>14.85</v>
      </c>
    </row>
    <row r="451" spans="1:10" s="46" customFormat="1" ht="60" customHeight="1" x14ac:dyDescent="0.2">
      <c r="A451" s="70" t="s">
        <v>815</v>
      </c>
      <c r="B451" s="69" t="s">
        <v>1065</v>
      </c>
      <c r="C451" s="70" t="s">
        <v>17</v>
      </c>
      <c r="D451" s="70" t="s">
        <v>1066</v>
      </c>
      <c r="E451" s="252" t="s">
        <v>1062</v>
      </c>
      <c r="F451" s="252"/>
      <c r="G451" s="71" t="s">
        <v>36</v>
      </c>
      <c r="H451" s="72">
        <v>0.20280000000000001</v>
      </c>
      <c r="I451" s="73">
        <v>54.94</v>
      </c>
      <c r="J451" s="73">
        <v>11.14</v>
      </c>
    </row>
    <row r="452" spans="1:10" s="46" customFormat="1" ht="60" customHeight="1" x14ac:dyDescent="0.2">
      <c r="A452" s="70" t="s">
        <v>815</v>
      </c>
      <c r="B452" s="69" t="s">
        <v>1067</v>
      </c>
      <c r="C452" s="70" t="s">
        <v>17</v>
      </c>
      <c r="D452" s="70" t="s">
        <v>1068</v>
      </c>
      <c r="E452" s="252" t="s">
        <v>1062</v>
      </c>
      <c r="F452" s="252"/>
      <c r="G452" s="71" t="s">
        <v>36</v>
      </c>
      <c r="H452" s="72">
        <v>0.247</v>
      </c>
      <c r="I452" s="73">
        <v>71.12</v>
      </c>
      <c r="J452" s="73">
        <v>17.559999999999999</v>
      </c>
    </row>
    <row r="453" spans="1:10" s="46" customFormat="1" ht="60" customHeight="1" x14ac:dyDescent="0.2">
      <c r="A453" s="70" t="s">
        <v>815</v>
      </c>
      <c r="B453" s="69" t="s">
        <v>1069</v>
      </c>
      <c r="C453" s="70" t="s">
        <v>17</v>
      </c>
      <c r="D453" s="70" t="s">
        <v>1070</v>
      </c>
      <c r="E453" s="252" t="s">
        <v>1062</v>
      </c>
      <c r="F453" s="252"/>
      <c r="G453" s="71" t="s">
        <v>36</v>
      </c>
      <c r="H453" s="72">
        <v>0.31680000000000003</v>
      </c>
      <c r="I453" s="73">
        <v>59.68</v>
      </c>
      <c r="J453" s="73">
        <v>18.899999999999999</v>
      </c>
    </row>
    <row r="454" spans="1:10" s="46" customFormat="1" ht="25.5" x14ac:dyDescent="0.2">
      <c r="A454" s="80"/>
      <c r="B454" s="80"/>
      <c r="C454" s="80"/>
      <c r="D454" s="80"/>
      <c r="E454" s="80" t="s">
        <v>824</v>
      </c>
      <c r="F454" s="79">
        <v>29.89</v>
      </c>
      <c r="G454" s="80" t="s">
        <v>825</v>
      </c>
      <c r="H454" s="79">
        <v>0</v>
      </c>
      <c r="I454" s="80" t="s">
        <v>826</v>
      </c>
      <c r="J454" s="79">
        <v>29.89</v>
      </c>
    </row>
    <row r="455" spans="1:10" s="46" customFormat="1" ht="26.25" thickBot="1" x14ac:dyDescent="0.25">
      <c r="A455" s="80"/>
      <c r="B455" s="80"/>
      <c r="C455" s="80"/>
      <c r="D455" s="80"/>
      <c r="E455" s="80" t="s">
        <v>827</v>
      </c>
      <c r="F455" s="79">
        <v>15.53</v>
      </c>
      <c r="G455" s="80"/>
      <c r="H455" s="254" t="s">
        <v>828</v>
      </c>
      <c r="I455" s="254"/>
      <c r="J455" s="79">
        <v>77.98</v>
      </c>
    </row>
    <row r="456" spans="1:10" s="46" customFormat="1" ht="1.1499999999999999" customHeight="1" thickTop="1" x14ac:dyDescent="0.2">
      <c r="A456" s="81"/>
      <c r="B456" s="81"/>
      <c r="C456" s="81"/>
      <c r="D456" s="81"/>
      <c r="E456" s="81"/>
      <c r="F456" s="81"/>
      <c r="G456" s="81"/>
      <c r="H456" s="81"/>
      <c r="I456" s="81"/>
      <c r="J456" s="81"/>
    </row>
    <row r="457" spans="1:10" s="46" customFormat="1" ht="18" customHeight="1" x14ac:dyDescent="0.2">
      <c r="A457" s="65" t="s">
        <v>177</v>
      </c>
      <c r="B457" s="94" t="s">
        <v>2</v>
      </c>
      <c r="C457" s="65" t="s">
        <v>3</v>
      </c>
      <c r="D457" s="65" t="s">
        <v>4</v>
      </c>
      <c r="E457" s="250" t="s">
        <v>812</v>
      </c>
      <c r="F457" s="250"/>
      <c r="G457" s="66" t="s">
        <v>5</v>
      </c>
      <c r="H457" s="94" t="s">
        <v>6</v>
      </c>
      <c r="I457" s="94" t="s">
        <v>7</v>
      </c>
      <c r="J457" s="94" t="s">
        <v>9</v>
      </c>
    </row>
    <row r="458" spans="1:10" s="46" customFormat="1" ht="48" customHeight="1" x14ac:dyDescent="0.2">
      <c r="A458" s="67" t="s">
        <v>813</v>
      </c>
      <c r="B458" s="40" t="s">
        <v>178</v>
      </c>
      <c r="C458" s="67" t="s">
        <v>17</v>
      </c>
      <c r="D458" s="67" t="s">
        <v>179</v>
      </c>
      <c r="E458" s="251" t="s">
        <v>1062</v>
      </c>
      <c r="F458" s="251"/>
      <c r="G458" s="41" t="s">
        <v>36</v>
      </c>
      <c r="H458" s="68">
        <v>1</v>
      </c>
      <c r="I458" s="42">
        <v>85.42</v>
      </c>
      <c r="J458" s="42">
        <v>85.42</v>
      </c>
    </row>
    <row r="459" spans="1:10" s="46" customFormat="1" ht="24" customHeight="1" x14ac:dyDescent="0.2">
      <c r="A459" s="70" t="s">
        <v>815</v>
      </c>
      <c r="B459" s="69" t="s">
        <v>1071</v>
      </c>
      <c r="C459" s="70" t="s">
        <v>17</v>
      </c>
      <c r="D459" s="70" t="s">
        <v>1072</v>
      </c>
      <c r="E459" s="252" t="s">
        <v>814</v>
      </c>
      <c r="F459" s="252"/>
      <c r="G459" s="71" t="s">
        <v>27</v>
      </c>
      <c r="H459" s="72">
        <v>0.628</v>
      </c>
      <c r="I459" s="73">
        <v>12.86</v>
      </c>
      <c r="J459" s="73">
        <v>8.07</v>
      </c>
    </row>
    <row r="460" spans="1:10" s="46" customFormat="1" ht="24" customHeight="1" x14ac:dyDescent="0.2">
      <c r="A460" s="70" t="s">
        <v>815</v>
      </c>
      <c r="B460" s="69" t="s">
        <v>908</v>
      </c>
      <c r="C460" s="70" t="s">
        <v>17</v>
      </c>
      <c r="D460" s="70" t="s">
        <v>909</v>
      </c>
      <c r="E460" s="252" t="s">
        <v>814</v>
      </c>
      <c r="F460" s="252"/>
      <c r="G460" s="71" t="s">
        <v>27</v>
      </c>
      <c r="H460" s="72">
        <v>0.157</v>
      </c>
      <c r="I460" s="73">
        <v>14.42</v>
      </c>
      <c r="J460" s="73">
        <v>2.2599999999999998</v>
      </c>
    </row>
    <row r="461" spans="1:10" s="46" customFormat="1" ht="24" customHeight="1" x14ac:dyDescent="0.2">
      <c r="A461" s="75" t="s">
        <v>816</v>
      </c>
      <c r="B461" s="74" t="s">
        <v>1073</v>
      </c>
      <c r="C461" s="75" t="s">
        <v>17</v>
      </c>
      <c r="D461" s="75" t="s">
        <v>1074</v>
      </c>
      <c r="E461" s="253" t="s">
        <v>821</v>
      </c>
      <c r="F461" s="253"/>
      <c r="G461" s="76" t="s">
        <v>36</v>
      </c>
      <c r="H461" s="77">
        <v>2.1059999999999999</v>
      </c>
      <c r="I461" s="78">
        <v>20.6</v>
      </c>
      <c r="J461" s="78">
        <v>43.38</v>
      </c>
    </row>
    <row r="462" spans="1:10" s="46" customFormat="1" ht="24" customHeight="1" x14ac:dyDescent="0.2">
      <c r="A462" s="75" t="s">
        <v>816</v>
      </c>
      <c r="B462" s="74" t="s">
        <v>1075</v>
      </c>
      <c r="C462" s="75" t="s">
        <v>17</v>
      </c>
      <c r="D462" s="75" t="s">
        <v>1076</v>
      </c>
      <c r="E462" s="253" t="s">
        <v>821</v>
      </c>
      <c r="F462" s="253"/>
      <c r="G462" s="76" t="s">
        <v>61</v>
      </c>
      <c r="H462" s="77">
        <v>2.5026999999999999</v>
      </c>
      <c r="I462" s="78">
        <v>0.23</v>
      </c>
      <c r="J462" s="78">
        <v>0.56999999999999995</v>
      </c>
    </row>
    <row r="463" spans="1:10" s="46" customFormat="1" ht="24" customHeight="1" x14ac:dyDescent="0.2">
      <c r="A463" s="75" t="s">
        <v>816</v>
      </c>
      <c r="B463" s="74" t="s">
        <v>1077</v>
      </c>
      <c r="C463" s="75" t="s">
        <v>17</v>
      </c>
      <c r="D463" s="75" t="s">
        <v>1078</v>
      </c>
      <c r="E463" s="253" t="s">
        <v>821</v>
      </c>
      <c r="F463" s="253"/>
      <c r="G463" s="76" t="s">
        <v>61</v>
      </c>
      <c r="H463" s="77">
        <v>0.79249999999999998</v>
      </c>
      <c r="I463" s="78">
        <v>3.05</v>
      </c>
      <c r="J463" s="78">
        <v>2.41</v>
      </c>
    </row>
    <row r="464" spans="1:10" s="46" customFormat="1" ht="36" customHeight="1" x14ac:dyDescent="0.2">
      <c r="A464" s="75" t="s">
        <v>816</v>
      </c>
      <c r="B464" s="74" t="s">
        <v>1079</v>
      </c>
      <c r="C464" s="75" t="s">
        <v>17</v>
      </c>
      <c r="D464" s="75" t="s">
        <v>1080</v>
      </c>
      <c r="E464" s="253" t="s">
        <v>818</v>
      </c>
      <c r="F464" s="253"/>
      <c r="G464" s="76" t="s">
        <v>85</v>
      </c>
      <c r="H464" s="77">
        <v>1.0327</v>
      </c>
      <c r="I464" s="78">
        <v>4.0999999999999996</v>
      </c>
      <c r="J464" s="78">
        <v>4.2300000000000004</v>
      </c>
    </row>
    <row r="465" spans="1:10" s="46" customFormat="1" ht="24" customHeight="1" x14ac:dyDescent="0.2">
      <c r="A465" s="75" t="s">
        <v>816</v>
      </c>
      <c r="B465" s="74" t="s">
        <v>1081</v>
      </c>
      <c r="C465" s="75" t="s">
        <v>17</v>
      </c>
      <c r="D465" s="75" t="s">
        <v>1082</v>
      </c>
      <c r="E465" s="253" t="s">
        <v>821</v>
      </c>
      <c r="F465" s="253"/>
      <c r="G465" s="76" t="s">
        <v>49</v>
      </c>
      <c r="H465" s="77">
        <v>20.0077</v>
      </c>
      <c r="I465" s="78">
        <v>7.0000000000000007E-2</v>
      </c>
      <c r="J465" s="78">
        <v>1.4</v>
      </c>
    </row>
    <row r="466" spans="1:10" s="46" customFormat="1" ht="36" customHeight="1" x14ac:dyDescent="0.2">
      <c r="A466" s="75" t="s">
        <v>816</v>
      </c>
      <c r="B466" s="74" t="s">
        <v>1083</v>
      </c>
      <c r="C466" s="75" t="s">
        <v>17</v>
      </c>
      <c r="D466" s="75" t="s">
        <v>1084</v>
      </c>
      <c r="E466" s="253" t="s">
        <v>821</v>
      </c>
      <c r="F466" s="253"/>
      <c r="G466" s="76" t="s">
        <v>49</v>
      </c>
      <c r="H466" s="77">
        <v>0.91490000000000005</v>
      </c>
      <c r="I466" s="78">
        <v>0.16</v>
      </c>
      <c r="J466" s="78">
        <v>0.14000000000000001</v>
      </c>
    </row>
    <row r="467" spans="1:10" s="46" customFormat="1" ht="36" customHeight="1" x14ac:dyDescent="0.2">
      <c r="A467" s="75" t="s">
        <v>816</v>
      </c>
      <c r="B467" s="74" t="s">
        <v>1085</v>
      </c>
      <c r="C467" s="75" t="s">
        <v>17</v>
      </c>
      <c r="D467" s="75" t="s">
        <v>1086</v>
      </c>
      <c r="E467" s="253" t="s">
        <v>821</v>
      </c>
      <c r="F467" s="253"/>
      <c r="G467" s="76" t="s">
        <v>61</v>
      </c>
      <c r="H467" s="77">
        <v>0.9093</v>
      </c>
      <c r="I467" s="78">
        <v>5.25</v>
      </c>
      <c r="J467" s="78">
        <v>4.7699999999999996</v>
      </c>
    </row>
    <row r="468" spans="1:10" s="46" customFormat="1" ht="36" customHeight="1" x14ac:dyDescent="0.2">
      <c r="A468" s="75" t="s">
        <v>816</v>
      </c>
      <c r="B468" s="74" t="s">
        <v>1087</v>
      </c>
      <c r="C468" s="75" t="s">
        <v>17</v>
      </c>
      <c r="D468" s="75" t="s">
        <v>1088</v>
      </c>
      <c r="E468" s="253" t="s">
        <v>821</v>
      </c>
      <c r="F468" s="253"/>
      <c r="G468" s="76" t="s">
        <v>61</v>
      </c>
      <c r="H468" s="77">
        <v>2.8999000000000001</v>
      </c>
      <c r="I468" s="78">
        <v>5.96</v>
      </c>
      <c r="J468" s="78">
        <v>17.28</v>
      </c>
    </row>
    <row r="469" spans="1:10" s="46" customFormat="1" ht="24" customHeight="1" x14ac:dyDescent="0.2">
      <c r="A469" s="75" t="s">
        <v>816</v>
      </c>
      <c r="B469" s="74" t="s">
        <v>1089</v>
      </c>
      <c r="C469" s="75" t="s">
        <v>17</v>
      </c>
      <c r="D469" s="75" t="s">
        <v>1090</v>
      </c>
      <c r="E469" s="253" t="s">
        <v>821</v>
      </c>
      <c r="F469" s="253"/>
      <c r="G469" s="76" t="s">
        <v>1091</v>
      </c>
      <c r="H469" s="77">
        <v>2.9000000000000001E-2</v>
      </c>
      <c r="I469" s="78">
        <v>31.66</v>
      </c>
      <c r="J469" s="78">
        <v>0.91</v>
      </c>
    </row>
    <row r="470" spans="1:10" s="46" customFormat="1" ht="25.5" x14ac:dyDescent="0.2">
      <c r="A470" s="80"/>
      <c r="B470" s="80"/>
      <c r="C470" s="80"/>
      <c r="D470" s="80"/>
      <c r="E470" s="80" t="s">
        <v>824</v>
      </c>
      <c r="F470" s="79">
        <v>7.08</v>
      </c>
      <c r="G470" s="80" t="s">
        <v>825</v>
      </c>
      <c r="H470" s="79">
        <v>0</v>
      </c>
      <c r="I470" s="80" t="s">
        <v>826</v>
      </c>
      <c r="J470" s="79">
        <v>7.08</v>
      </c>
    </row>
    <row r="471" spans="1:10" s="46" customFormat="1" ht="26.25" thickBot="1" x14ac:dyDescent="0.25">
      <c r="A471" s="80"/>
      <c r="B471" s="80"/>
      <c r="C471" s="80"/>
      <c r="D471" s="80"/>
      <c r="E471" s="80" t="s">
        <v>827</v>
      </c>
      <c r="F471" s="79">
        <v>21.24</v>
      </c>
      <c r="G471" s="80"/>
      <c r="H471" s="254" t="s">
        <v>828</v>
      </c>
      <c r="I471" s="254"/>
      <c r="J471" s="79">
        <v>106.66</v>
      </c>
    </row>
    <row r="472" spans="1:10" s="46" customFormat="1" ht="1.1499999999999999" customHeight="1" thickTop="1" x14ac:dyDescent="0.2">
      <c r="A472" s="81"/>
      <c r="B472" s="81"/>
      <c r="C472" s="81"/>
      <c r="D472" s="81"/>
      <c r="E472" s="81"/>
      <c r="F472" s="81"/>
      <c r="G472" s="81"/>
      <c r="H472" s="81"/>
      <c r="I472" s="81"/>
      <c r="J472" s="81"/>
    </row>
    <row r="473" spans="1:10" s="46" customFormat="1" ht="18" customHeight="1" x14ac:dyDescent="0.2">
      <c r="A473" s="65" t="s">
        <v>180</v>
      </c>
      <c r="B473" s="94" t="s">
        <v>2</v>
      </c>
      <c r="C473" s="65" t="s">
        <v>3</v>
      </c>
      <c r="D473" s="65" t="s">
        <v>4</v>
      </c>
      <c r="E473" s="250" t="s">
        <v>812</v>
      </c>
      <c r="F473" s="250"/>
      <c r="G473" s="66" t="s">
        <v>5</v>
      </c>
      <c r="H473" s="94" t="s">
        <v>6</v>
      </c>
      <c r="I473" s="94" t="s">
        <v>7</v>
      </c>
      <c r="J473" s="94" t="s">
        <v>9</v>
      </c>
    </row>
    <row r="474" spans="1:10" s="46" customFormat="1" ht="24" customHeight="1" x14ac:dyDescent="0.2">
      <c r="A474" s="67" t="s">
        <v>813</v>
      </c>
      <c r="B474" s="40" t="s">
        <v>181</v>
      </c>
      <c r="C474" s="67" t="s">
        <v>17</v>
      </c>
      <c r="D474" s="67" t="s">
        <v>182</v>
      </c>
      <c r="E474" s="251" t="s">
        <v>874</v>
      </c>
      <c r="F474" s="251"/>
      <c r="G474" s="41" t="s">
        <v>61</v>
      </c>
      <c r="H474" s="68">
        <v>1</v>
      </c>
      <c r="I474" s="42">
        <v>16.72</v>
      </c>
      <c r="J474" s="42">
        <v>16.72</v>
      </c>
    </row>
    <row r="475" spans="1:10" s="46" customFormat="1" ht="48" customHeight="1" x14ac:dyDescent="0.2">
      <c r="A475" s="70" t="s">
        <v>815</v>
      </c>
      <c r="B475" s="69" t="s">
        <v>1092</v>
      </c>
      <c r="C475" s="70" t="s">
        <v>17</v>
      </c>
      <c r="D475" s="70" t="s">
        <v>1093</v>
      </c>
      <c r="E475" s="252" t="s">
        <v>814</v>
      </c>
      <c r="F475" s="252"/>
      <c r="G475" s="71" t="s">
        <v>69</v>
      </c>
      <c r="H475" s="72">
        <v>5.1999999999999998E-3</v>
      </c>
      <c r="I475" s="73">
        <v>316.91000000000003</v>
      </c>
      <c r="J475" s="73">
        <v>1.64</v>
      </c>
    </row>
    <row r="476" spans="1:10" s="46" customFormat="1" ht="24" customHeight="1" x14ac:dyDescent="0.2">
      <c r="A476" s="70" t="s">
        <v>815</v>
      </c>
      <c r="B476" s="69" t="s">
        <v>939</v>
      </c>
      <c r="C476" s="70" t="s">
        <v>17</v>
      </c>
      <c r="D476" s="70" t="s">
        <v>940</v>
      </c>
      <c r="E476" s="252" t="s">
        <v>814</v>
      </c>
      <c r="F476" s="252"/>
      <c r="G476" s="71" t="s">
        <v>27</v>
      </c>
      <c r="H476" s="72">
        <v>0.52900000000000003</v>
      </c>
      <c r="I476" s="73">
        <v>17.82</v>
      </c>
      <c r="J476" s="73">
        <v>9.42</v>
      </c>
    </row>
    <row r="477" spans="1:10" s="46" customFormat="1" ht="24" customHeight="1" x14ac:dyDescent="0.2">
      <c r="A477" s="70" t="s">
        <v>815</v>
      </c>
      <c r="B477" s="69" t="s">
        <v>908</v>
      </c>
      <c r="C477" s="70" t="s">
        <v>17</v>
      </c>
      <c r="D477" s="70" t="s">
        <v>909</v>
      </c>
      <c r="E477" s="252" t="s">
        <v>814</v>
      </c>
      <c r="F477" s="252"/>
      <c r="G477" s="71" t="s">
        <v>27</v>
      </c>
      <c r="H477" s="72">
        <v>0.106</v>
      </c>
      <c r="I477" s="73">
        <v>14.42</v>
      </c>
      <c r="J477" s="73">
        <v>1.52</v>
      </c>
    </row>
    <row r="478" spans="1:10" s="46" customFormat="1" ht="24" customHeight="1" x14ac:dyDescent="0.2">
      <c r="A478" s="75" t="s">
        <v>816</v>
      </c>
      <c r="B478" s="74" t="s">
        <v>1094</v>
      </c>
      <c r="C478" s="75" t="s">
        <v>17</v>
      </c>
      <c r="D478" s="75" t="s">
        <v>1095</v>
      </c>
      <c r="E478" s="253" t="s">
        <v>821</v>
      </c>
      <c r="F478" s="253"/>
      <c r="G478" s="76" t="s">
        <v>49</v>
      </c>
      <c r="H478" s="77">
        <v>11.2</v>
      </c>
      <c r="I478" s="78">
        <v>0.37</v>
      </c>
      <c r="J478" s="78">
        <v>4.1399999999999997</v>
      </c>
    </row>
    <row r="479" spans="1:10" s="46" customFormat="1" ht="25.5" x14ac:dyDescent="0.2">
      <c r="A479" s="80"/>
      <c r="B479" s="80"/>
      <c r="C479" s="80"/>
      <c r="D479" s="80"/>
      <c r="E479" s="80" t="s">
        <v>824</v>
      </c>
      <c r="F479" s="79">
        <v>8.11</v>
      </c>
      <c r="G479" s="80" t="s">
        <v>825</v>
      </c>
      <c r="H479" s="79">
        <v>0</v>
      </c>
      <c r="I479" s="80" t="s">
        <v>826</v>
      </c>
      <c r="J479" s="79">
        <v>8.11</v>
      </c>
    </row>
    <row r="480" spans="1:10" s="46" customFormat="1" ht="26.25" thickBot="1" x14ac:dyDescent="0.25">
      <c r="A480" s="80"/>
      <c r="B480" s="80"/>
      <c r="C480" s="80"/>
      <c r="D480" s="80"/>
      <c r="E480" s="80" t="s">
        <v>827</v>
      </c>
      <c r="F480" s="79">
        <v>4.1500000000000004</v>
      </c>
      <c r="G480" s="80"/>
      <c r="H480" s="254" t="s">
        <v>828</v>
      </c>
      <c r="I480" s="254"/>
      <c r="J480" s="79">
        <v>20.87</v>
      </c>
    </row>
    <row r="481" spans="1:10" s="46" customFormat="1" ht="1.1499999999999999" customHeight="1" thickTop="1" x14ac:dyDescent="0.2">
      <c r="A481" s="81"/>
      <c r="B481" s="81"/>
      <c r="C481" s="81"/>
      <c r="D481" s="81"/>
      <c r="E481" s="81"/>
      <c r="F481" s="81"/>
      <c r="G481" s="81"/>
      <c r="H481" s="81"/>
      <c r="I481" s="81"/>
      <c r="J481" s="81"/>
    </row>
    <row r="482" spans="1:10" s="46" customFormat="1" ht="18" customHeight="1" x14ac:dyDescent="0.2">
      <c r="A482" s="65" t="s">
        <v>183</v>
      </c>
      <c r="B482" s="94" t="s">
        <v>2</v>
      </c>
      <c r="C482" s="65" t="s">
        <v>3</v>
      </c>
      <c r="D482" s="65" t="s">
        <v>4</v>
      </c>
      <c r="E482" s="250" t="s">
        <v>812</v>
      </c>
      <c r="F482" s="250"/>
      <c r="G482" s="66" t="s">
        <v>5</v>
      </c>
      <c r="H482" s="94" t="s">
        <v>6</v>
      </c>
      <c r="I482" s="94" t="s">
        <v>7</v>
      </c>
      <c r="J482" s="94" t="s">
        <v>9</v>
      </c>
    </row>
    <row r="483" spans="1:10" s="46" customFormat="1" ht="24" customHeight="1" x14ac:dyDescent="0.2">
      <c r="A483" s="67" t="s">
        <v>813</v>
      </c>
      <c r="B483" s="40" t="s">
        <v>184</v>
      </c>
      <c r="C483" s="67" t="s">
        <v>17</v>
      </c>
      <c r="D483" s="67" t="s">
        <v>185</v>
      </c>
      <c r="E483" s="251" t="s">
        <v>874</v>
      </c>
      <c r="F483" s="251"/>
      <c r="G483" s="41" t="s">
        <v>61</v>
      </c>
      <c r="H483" s="68">
        <v>1</v>
      </c>
      <c r="I483" s="42">
        <v>37.36</v>
      </c>
      <c r="J483" s="42">
        <v>37.36</v>
      </c>
    </row>
    <row r="484" spans="1:10" s="46" customFormat="1" ht="24" customHeight="1" x14ac:dyDescent="0.2">
      <c r="A484" s="70" t="s">
        <v>815</v>
      </c>
      <c r="B484" s="69" t="s">
        <v>987</v>
      </c>
      <c r="C484" s="70" t="s">
        <v>17</v>
      </c>
      <c r="D484" s="70" t="s">
        <v>988</v>
      </c>
      <c r="E484" s="252" t="s">
        <v>874</v>
      </c>
      <c r="F484" s="252"/>
      <c r="G484" s="71" t="s">
        <v>36</v>
      </c>
      <c r="H484" s="72">
        <v>0.3</v>
      </c>
      <c r="I484" s="73">
        <v>49.37</v>
      </c>
      <c r="J484" s="73">
        <v>14.81</v>
      </c>
    </row>
    <row r="485" spans="1:10" s="46" customFormat="1" ht="36" customHeight="1" x14ac:dyDescent="0.2">
      <c r="A485" s="70" t="s">
        <v>815</v>
      </c>
      <c r="B485" s="69" t="s">
        <v>1096</v>
      </c>
      <c r="C485" s="70" t="s">
        <v>17</v>
      </c>
      <c r="D485" s="70" t="s">
        <v>1097</v>
      </c>
      <c r="E485" s="252" t="s">
        <v>874</v>
      </c>
      <c r="F485" s="252"/>
      <c r="G485" s="71" t="s">
        <v>85</v>
      </c>
      <c r="H485" s="72">
        <v>0.308</v>
      </c>
      <c r="I485" s="73">
        <v>6.78</v>
      </c>
      <c r="J485" s="73">
        <v>2.08</v>
      </c>
    </row>
    <row r="486" spans="1:10" s="46" customFormat="1" ht="36" customHeight="1" x14ac:dyDescent="0.2">
      <c r="A486" s="70" t="s">
        <v>815</v>
      </c>
      <c r="B486" s="69" t="s">
        <v>991</v>
      </c>
      <c r="C486" s="70" t="s">
        <v>17</v>
      </c>
      <c r="D486" s="70" t="s">
        <v>992</v>
      </c>
      <c r="E486" s="252" t="s">
        <v>874</v>
      </c>
      <c r="F486" s="252"/>
      <c r="G486" s="71" t="s">
        <v>69</v>
      </c>
      <c r="H486" s="72">
        <v>1.2E-2</v>
      </c>
      <c r="I486" s="73">
        <v>296.95</v>
      </c>
      <c r="J486" s="73">
        <v>3.56</v>
      </c>
    </row>
    <row r="487" spans="1:10" s="46" customFormat="1" ht="24" customHeight="1" x14ac:dyDescent="0.2">
      <c r="A487" s="70" t="s">
        <v>815</v>
      </c>
      <c r="B487" s="69" t="s">
        <v>939</v>
      </c>
      <c r="C487" s="70" t="s">
        <v>17</v>
      </c>
      <c r="D487" s="70" t="s">
        <v>940</v>
      </c>
      <c r="E487" s="252" t="s">
        <v>814</v>
      </c>
      <c r="F487" s="252"/>
      <c r="G487" s="71" t="s">
        <v>27</v>
      </c>
      <c r="H487" s="72">
        <v>0.38600000000000001</v>
      </c>
      <c r="I487" s="73">
        <v>17.82</v>
      </c>
      <c r="J487" s="73">
        <v>6.87</v>
      </c>
    </row>
    <row r="488" spans="1:10" s="46" customFormat="1" ht="24" customHeight="1" x14ac:dyDescent="0.2">
      <c r="A488" s="70" t="s">
        <v>815</v>
      </c>
      <c r="B488" s="69" t="s">
        <v>908</v>
      </c>
      <c r="C488" s="70" t="s">
        <v>17</v>
      </c>
      <c r="D488" s="70" t="s">
        <v>909</v>
      </c>
      <c r="E488" s="252" t="s">
        <v>814</v>
      </c>
      <c r="F488" s="252"/>
      <c r="G488" s="71" t="s">
        <v>27</v>
      </c>
      <c r="H488" s="72">
        <v>0.193</v>
      </c>
      <c r="I488" s="73">
        <v>14.42</v>
      </c>
      <c r="J488" s="73">
        <v>2.78</v>
      </c>
    </row>
    <row r="489" spans="1:10" s="46" customFormat="1" ht="24" customHeight="1" x14ac:dyDescent="0.2">
      <c r="A489" s="75" t="s">
        <v>816</v>
      </c>
      <c r="B489" s="74" t="s">
        <v>967</v>
      </c>
      <c r="C489" s="75" t="s">
        <v>17</v>
      </c>
      <c r="D489" s="75" t="s">
        <v>968</v>
      </c>
      <c r="E489" s="253" t="s">
        <v>821</v>
      </c>
      <c r="F489" s="253"/>
      <c r="G489" s="76" t="s">
        <v>929</v>
      </c>
      <c r="H489" s="77">
        <v>5.0000000000000001E-3</v>
      </c>
      <c r="I489" s="78">
        <v>5.55</v>
      </c>
      <c r="J489" s="78">
        <v>0.02</v>
      </c>
    </row>
    <row r="490" spans="1:10" s="46" customFormat="1" ht="36" customHeight="1" x14ac:dyDescent="0.2">
      <c r="A490" s="75" t="s">
        <v>816</v>
      </c>
      <c r="B490" s="74" t="s">
        <v>955</v>
      </c>
      <c r="C490" s="75" t="s">
        <v>17</v>
      </c>
      <c r="D490" s="75" t="s">
        <v>956</v>
      </c>
      <c r="E490" s="253" t="s">
        <v>821</v>
      </c>
      <c r="F490" s="253"/>
      <c r="G490" s="76" t="s">
        <v>49</v>
      </c>
      <c r="H490" s="77">
        <v>6</v>
      </c>
      <c r="I490" s="78">
        <v>0.15</v>
      </c>
      <c r="J490" s="78">
        <v>0.9</v>
      </c>
    </row>
    <row r="491" spans="1:10" s="46" customFormat="1" ht="24" customHeight="1" x14ac:dyDescent="0.2">
      <c r="A491" s="75" t="s">
        <v>816</v>
      </c>
      <c r="B491" s="74" t="s">
        <v>914</v>
      </c>
      <c r="C491" s="75" t="s">
        <v>17</v>
      </c>
      <c r="D491" s="75" t="s">
        <v>915</v>
      </c>
      <c r="E491" s="253" t="s">
        <v>821</v>
      </c>
      <c r="F491" s="253"/>
      <c r="G491" s="76" t="s">
        <v>61</v>
      </c>
      <c r="H491" s="77">
        <v>1.222</v>
      </c>
      <c r="I491" s="78">
        <v>5.19</v>
      </c>
      <c r="J491" s="78">
        <v>6.34</v>
      </c>
    </row>
    <row r="492" spans="1:10" s="46" customFormat="1" ht="25.5" x14ac:dyDescent="0.2">
      <c r="A492" s="80"/>
      <c r="B492" s="80"/>
      <c r="C492" s="80"/>
      <c r="D492" s="80"/>
      <c r="E492" s="80" t="s">
        <v>824</v>
      </c>
      <c r="F492" s="79">
        <v>9.8000000000000007</v>
      </c>
      <c r="G492" s="80" t="s">
        <v>825</v>
      </c>
      <c r="H492" s="79">
        <v>0</v>
      </c>
      <c r="I492" s="80" t="s">
        <v>826</v>
      </c>
      <c r="J492" s="79">
        <v>9.8000000000000007</v>
      </c>
    </row>
    <row r="493" spans="1:10" s="46" customFormat="1" ht="26.25" thickBot="1" x14ac:dyDescent="0.25">
      <c r="A493" s="80"/>
      <c r="B493" s="80"/>
      <c r="C493" s="80"/>
      <c r="D493" s="80"/>
      <c r="E493" s="80" t="s">
        <v>827</v>
      </c>
      <c r="F493" s="79">
        <v>9.2899999999999991</v>
      </c>
      <c r="G493" s="80"/>
      <c r="H493" s="254" t="s">
        <v>828</v>
      </c>
      <c r="I493" s="254"/>
      <c r="J493" s="79">
        <v>46.65</v>
      </c>
    </row>
    <row r="494" spans="1:10" s="46" customFormat="1" ht="1.1499999999999999" customHeight="1" thickTop="1" x14ac:dyDescent="0.2">
      <c r="A494" s="81"/>
      <c r="B494" s="81"/>
      <c r="C494" s="81"/>
      <c r="D494" s="81"/>
      <c r="E494" s="81"/>
      <c r="F494" s="81"/>
      <c r="G494" s="81"/>
      <c r="H494" s="81"/>
      <c r="I494" s="81"/>
      <c r="J494" s="81"/>
    </row>
    <row r="495" spans="1:10" s="46" customFormat="1" ht="18" customHeight="1" x14ac:dyDescent="0.2">
      <c r="A495" s="65" t="s">
        <v>186</v>
      </c>
      <c r="B495" s="94" t="s">
        <v>2</v>
      </c>
      <c r="C495" s="65" t="s">
        <v>3</v>
      </c>
      <c r="D495" s="65" t="s">
        <v>4</v>
      </c>
      <c r="E495" s="250" t="s">
        <v>812</v>
      </c>
      <c r="F495" s="250"/>
      <c r="G495" s="66" t="s">
        <v>5</v>
      </c>
      <c r="H495" s="94" t="s">
        <v>6</v>
      </c>
      <c r="I495" s="94" t="s">
        <v>7</v>
      </c>
      <c r="J495" s="94" t="s">
        <v>9</v>
      </c>
    </row>
    <row r="496" spans="1:10" s="46" customFormat="1" ht="24" customHeight="1" x14ac:dyDescent="0.2">
      <c r="A496" s="67" t="s">
        <v>813</v>
      </c>
      <c r="B496" s="40" t="s">
        <v>187</v>
      </c>
      <c r="C496" s="67" t="s">
        <v>17</v>
      </c>
      <c r="D496" s="67" t="s">
        <v>188</v>
      </c>
      <c r="E496" s="251" t="s">
        <v>874</v>
      </c>
      <c r="F496" s="251"/>
      <c r="G496" s="41" t="s">
        <v>61</v>
      </c>
      <c r="H496" s="68">
        <v>1</v>
      </c>
      <c r="I496" s="42">
        <v>43.97</v>
      </c>
      <c r="J496" s="42">
        <v>43.97</v>
      </c>
    </row>
    <row r="497" spans="1:10" s="46" customFormat="1" ht="24" customHeight="1" x14ac:dyDescent="0.2">
      <c r="A497" s="70" t="s">
        <v>815</v>
      </c>
      <c r="B497" s="69" t="s">
        <v>987</v>
      </c>
      <c r="C497" s="70" t="s">
        <v>17</v>
      </c>
      <c r="D497" s="70" t="s">
        <v>988</v>
      </c>
      <c r="E497" s="252" t="s">
        <v>874</v>
      </c>
      <c r="F497" s="252"/>
      <c r="G497" s="71" t="s">
        <v>36</v>
      </c>
      <c r="H497" s="72">
        <v>0.4</v>
      </c>
      <c r="I497" s="73">
        <v>49.37</v>
      </c>
      <c r="J497" s="73">
        <v>19.739999999999998</v>
      </c>
    </row>
    <row r="498" spans="1:10" s="46" customFormat="1" ht="36" customHeight="1" x14ac:dyDescent="0.2">
      <c r="A498" s="70" t="s">
        <v>815</v>
      </c>
      <c r="B498" s="69" t="s">
        <v>989</v>
      </c>
      <c r="C498" s="70" t="s">
        <v>17</v>
      </c>
      <c r="D498" s="70" t="s">
        <v>990</v>
      </c>
      <c r="E498" s="252" t="s">
        <v>874</v>
      </c>
      <c r="F498" s="252"/>
      <c r="G498" s="71" t="s">
        <v>85</v>
      </c>
      <c r="H498" s="72">
        <v>0.79</v>
      </c>
      <c r="I498" s="73">
        <v>6.93</v>
      </c>
      <c r="J498" s="73">
        <v>5.47</v>
      </c>
    </row>
    <row r="499" spans="1:10" s="46" customFormat="1" ht="36" customHeight="1" x14ac:dyDescent="0.2">
      <c r="A499" s="70" t="s">
        <v>815</v>
      </c>
      <c r="B499" s="69" t="s">
        <v>991</v>
      </c>
      <c r="C499" s="70" t="s">
        <v>17</v>
      </c>
      <c r="D499" s="70" t="s">
        <v>992</v>
      </c>
      <c r="E499" s="252" t="s">
        <v>874</v>
      </c>
      <c r="F499" s="252"/>
      <c r="G499" s="71" t="s">
        <v>69</v>
      </c>
      <c r="H499" s="72">
        <v>2.4E-2</v>
      </c>
      <c r="I499" s="73">
        <v>296.95</v>
      </c>
      <c r="J499" s="73">
        <v>7.12</v>
      </c>
    </row>
    <row r="500" spans="1:10" s="46" customFormat="1" ht="24" customHeight="1" x14ac:dyDescent="0.2">
      <c r="A500" s="70" t="s">
        <v>815</v>
      </c>
      <c r="B500" s="69" t="s">
        <v>939</v>
      </c>
      <c r="C500" s="70" t="s">
        <v>17</v>
      </c>
      <c r="D500" s="70" t="s">
        <v>940</v>
      </c>
      <c r="E500" s="252" t="s">
        <v>814</v>
      </c>
      <c r="F500" s="252"/>
      <c r="G500" s="71" t="s">
        <v>27</v>
      </c>
      <c r="H500" s="72">
        <v>0.35</v>
      </c>
      <c r="I500" s="73">
        <v>17.82</v>
      </c>
      <c r="J500" s="73">
        <v>6.23</v>
      </c>
    </row>
    <row r="501" spans="1:10" s="46" customFormat="1" ht="24" customHeight="1" x14ac:dyDescent="0.2">
      <c r="A501" s="70" t="s">
        <v>815</v>
      </c>
      <c r="B501" s="69" t="s">
        <v>908</v>
      </c>
      <c r="C501" s="70" t="s">
        <v>17</v>
      </c>
      <c r="D501" s="70" t="s">
        <v>909</v>
      </c>
      <c r="E501" s="252" t="s">
        <v>814</v>
      </c>
      <c r="F501" s="252"/>
      <c r="G501" s="71" t="s">
        <v>27</v>
      </c>
      <c r="H501" s="72">
        <v>0.17499999999999999</v>
      </c>
      <c r="I501" s="73">
        <v>14.42</v>
      </c>
      <c r="J501" s="73">
        <v>2.52</v>
      </c>
    </row>
    <row r="502" spans="1:10" s="46" customFormat="1" ht="24" customHeight="1" x14ac:dyDescent="0.2">
      <c r="A502" s="75" t="s">
        <v>816</v>
      </c>
      <c r="B502" s="74" t="s">
        <v>967</v>
      </c>
      <c r="C502" s="75" t="s">
        <v>17</v>
      </c>
      <c r="D502" s="75" t="s">
        <v>968</v>
      </c>
      <c r="E502" s="253" t="s">
        <v>821</v>
      </c>
      <c r="F502" s="253"/>
      <c r="G502" s="76" t="s">
        <v>929</v>
      </c>
      <c r="H502" s="77">
        <v>7.0000000000000001E-3</v>
      </c>
      <c r="I502" s="78">
        <v>5.55</v>
      </c>
      <c r="J502" s="78">
        <v>0.03</v>
      </c>
    </row>
    <row r="503" spans="1:10" s="46" customFormat="1" ht="36" customHeight="1" x14ac:dyDescent="0.2">
      <c r="A503" s="75" t="s">
        <v>816</v>
      </c>
      <c r="B503" s="74" t="s">
        <v>955</v>
      </c>
      <c r="C503" s="75" t="s">
        <v>17</v>
      </c>
      <c r="D503" s="75" t="s">
        <v>956</v>
      </c>
      <c r="E503" s="253" t="s">
        <v>821</v>
      </c>
      <c r="F503" s="253"/>
      <c r="G503" s="76" t="s">
        <v>49</v>
      </c>
      <c r="H503" s="77">
        <v>6</v>
      </c>
      <c r="I503" s="78">
        <v>0.15</v>
      </c>
      <c r="J503" s="78">
        <v>0.9</v>
      </c>
    </row>
    <row r="504" spans="1:10" s="46" customFormat="1" ht="24" customHeight="1" x14ac:dyDescent="0.2">
      <c r="A504" s="75" t="s">
        <v>816</v>
      </c>
      <c r="B504" s="74" t="s">
        <v>914</v>
      </c>
      <c r="C504" s="75" t="s">
        <v>17</v>
      </c>
      <c r="D504" s="75" t="s">
        <v>915</v>
      </c>
      <c r="E504" s="253" t="s">
        <v>821</v>
      </c>
      <c r="F504" s="253"/>
      <c r="G504" s="76" t="s">
        <v>61</v>
      </c>
      <c r="H504" s="77">
        <v>0.379</v>
      </c>
      <c r="I504" s="78">
        <v>5.19</v>
      </c>
      <c r="J504" s="78">
        <v>1.96</v>
      </c>
    </row>
    <row r="505" spans="1:10" s="46" customFormat="1" ht="25.5" x14ac:dyDescent="0.2">
      <c r="A505" s="80"/>
      <c r="B505" s="80"/>
      <c r="C505" s="80"/>
      <c r="D505" s="80"/>
      <c r="E505" s="80" t="s">
        <v>824</v>
      </c>
      <c r="F505" s="79">
        <v>10.18</v>
      </c>
      <c r="G505" s="80" t="s">
        <v>825</v>
      </c>
      <c r="H505" s="79">
        <v>0</v>
      </c>
      <c r="I505" s="80" t="s">
        <v>826</v>
      </c>
      <c r="J505" s="79">
        <v>10.18</v>
      </c>
    </row>
    <row r="506" spans="1:10" s="46" customFormat="1" ht="26.25" thickBot="1" x14ac:dyDescent="0.25">
      <c r="A506" s="80"/>
      <c r="B506" s="80"/>
      <c r="C506" s="80"/>
      <c r="D506" s="80"/>
      <c r="E506" s="80" t="s">
        <v>827</v>
      </c>
      <c r="F506" s="79">
        <v>10.93</v>
      </c>
      <c r="G506" s="80"/>
      <c r="H506" s="254" t="s">
        <v>828</v>
      </c>
      <c r="I506" s="254"/>
      <c r="J506" s="79">
        <v>54.9</v>
      </c>
    </row>
    <row r="507" spans="1:10" s="46" customFormat="1" ht="1.1499999999999999" customHeight="1" thickTop="1" x14ac:dyDescent="0.2">
      <c r="A507" s="81"/>
      <c r="B507" s="81"/>
      <c r="C507" s="81"/>
      <c r="D507" s="81"/>
      <c r="E507" s="81"/>
      <c r="F507" s="81"/>
      <c r="G507" s="81"/>
      <c r="H507" s="81"/>
      <c r="I507" s="81"/>
      <c r="J507" s="81"/>
    </row>
    <row r="508" spans="1:10" s="46" customFormat="1" ht="18" customHeight="1" x14ac:dyDescent="0.2">
      <c r="A508" s="65" t="s">
        <v>189</v>
      </c>
      <c r="B508" s="94" t="s">
        <v>2</v>
      </c>
      <c r="C508" s="65" t="s">
        <v>3</v>
      </c>
      <c r="D508" s="65" t="s">
        <v>4</v>
      </c>
      <c r="E508" s="250" t="s">
        <v>812</v>
      </c>
      <c r="F508" s="250"/>
      <c r="G508" s="66" t="s">
        <v>5</v>
      </c>
      <c r="H508" s="94" t="s">
        <v>6</v>
      </c>
      <c r="I508" s="94" t="s">
        <v>7</v>
      </c>
      <c r="J508" s="94" t="s">
        <v>9</v>
      </c>
    </row>
    <row r="509" spans="1:10" s="46" customFormat="1" ht="24" customHeight="1" x14ac:dyDescent="0.2">
      <c r="A509" s="67" t="s">
        <v>813</v>
      </c>
      <c r="B509" s="40" t="s">
        <v>190</v>
      </c>
      <c r="C509" s="67" t="s">
        <v>17</v>
      </c>
      <c r="D509" s="67" t="s">
        <v>191</v>
      </c>
      <c r="E509" s="251" t="s">
        <v>874</v>
      </c>
      <c r="F509" s="251"/>
      <c r="G509" s="41" t="s">
        <v>61</v>
      </c>
      <c r="H509" s="68">
        <v>1</v>
      </c>
      <c r="I509" s="42">
        <v>37.9</v>
      </c>
      <c r="J509" s="42">
        <v>37.9</v>
      </c>
    </row>
    <row r="510" spans="1:10" s="46" customFormat="1" ht="24" customHeight="1" x14ac:dyDescent="0.2">
      <c r="A510" s="70" t="s">
        <v>815</v>
      </c>
      <c r="B510" s="69" t="s">
        <v>987</v>
      </c>
      <c r="C510" s="70" t="s">
        <v>17</v>
      </c>
      <c r="D510" s="70" t="s">
        <v>988</v>
      </c>
      <c r="E510" s="252" t="s">
        <v>874</v>
      </c>
      <c r="F510" s="252"/>
      <c r="G510" s="71" t="s">
        <v>36</v>
      </c>
      <c r="H510" s="72">
        <v>0.35</v>
      </c>
      <c r="I510" s="73">
        <v>49.37</v>
      </c>
      <c r="J510" s="73">
        <v>17.27</v>
      </c>
    </row>
    <row r="511" spans="1:10" s="46" customFormat="1" ht="36" customHeight="1" x14ac:dyDescent="0.2">
      <c r="A511" s="70" t="s">
        <v>815</v>
      </c>
      <c r="B511" s="69" t="s">
        <v>1098</v>
      </c>
      <c r="C511" s="70" t="s">
        <v>17</v>
      </c>
      <c r="D511" s="70" t="s">
        <v>1099</v>
      </c>
      <c r="E511" s="252" t="s">
        <v>874</v>
      </c>
      <c r="F511" s="252"/>
      <c r="G511" s="71" t="s">
        <v>85</v>
      </c>
      <c r="H511" s="72">
        <v>0.49</v>
      </c>
      <c r="I511" s="73">
        <v>6.4</v>
      </c>
      <c r="J511" s="73">
        <v>3.13</v>
      </c>
    </row>
    <row r="512" spans="1:10" s="46" customFormat="1" ht="36" customHeight="1" x14ac:dyDescent="0.2">
      <c r="A512" s="70" t="s">
        <v>815</v>
      </c>
      <c r="B512" s="69" t="s">
        <v>991</v>
      </c>
      <c r="C512" s="70" t="s">
        <v>17</v>
      </c>
      <c r="D512" s="70" t="s">
        <v>992</v>
      </c>
      <c r="E512" s="252" t="s">
        <v>874</v>
      </c>
      <c r="F512" s="252"/>
      <c r="G512" s="71" t="s">
        <v>69</v>
      </c>
      <c r="H512" s="72">
        <v>1.7999999999999999E-2</v>
      </c>
      <c r="I512" s="73">
        <v>296.95</v>
      </c>
      <c r="J512" s="73">
        <v>5.34</v>
      </c>
    </row>
    <row r="513" spans="1:10" s="46" customFormat="1" ht="24" customHeight="1" x14ac:dyDescent="0.2">
      <c r="A513" s="70" t="s">
        <v>815</v>
      </c>
      <c r="B513" s="69" t="s">
        <v>939</v>
      </c>
      <c r="C513" s="70" t="s">
        <v>17</v>
      </c>
      <c r="D513" s="70" t="s">
        <v>940</v>
      </c>
      <c r="E513" s="252" t="s">
        <v>814</v>
      </c>
      <c r="F513" s="252"/>
      <c r="G513" s="71" t="s">
        <v>27</v>
      </c>
      <c r="H513" s="72">
        <v>0.376</v>
      </c>
      <c r="I513" s="73">
        <v>17.82</v>
      </c>
      <c r="J513" s="73">
        <v>6.7</v>
      </c>
    </row>
    <row r="514" spans="1:10" s="46" customFormat="1" ht="24" customHeight="1" x14ac:dyDescent="0.2">
      <c r="A514" s="70" t="s">
        <v>815</v>
      </c>
      <c r="B514" s="69" t="s">
        <v>908</v>
      </c>
      <c r="C514" s="70" t="s">
        <v>17</v>
      </c>
      <c r="D514" s="70" t="s">
        <v>909</v>
      </c>
      <c r="E514" s="252" t="s">
        <v>814</v>
      </c>
      <c r="F514" s="252"/>
      <c r="G514" s="71" t="s">
        <v>27</v>
      </c>
      <c r="H514" s="72">
        <v>0.188</v>
      </c>
      <c r="I514" s="73">
        <v>14.42</v>
      </c>
      <c r="J514" s="73">
        <v>2.71</v>
      </c>
    </row>
    <row r="515" spans="1:10" s="46" customFormat="1" ht="24" customHeight="1" x14ac:dyDescent="0.2">
      <c r="A515" s="75" t="s">
        <v>816</v>
      </c>
      <c r="B515" s="74" t="s">
        <v>967</v>
      </c>
      <c r="C515" s="75" t="s">
        <v>17</v>
      </c>
      <c r="D515" s="75" t="s">
        <v>968</v>
      </c>
      <c r="E515" s="253" t="s">
        <v>821</v>
      </c>
      <c r="F515" s="253"/>
      <c r="G515" s="76" t="s">
        <v>929</v>
      </c>
      <c r="H515" s="77">
        <v>6.0000000000000001E-3</v>
      </c>
      <c r="I515" s="78">
        <v>5.55</v>
      </c>
      <c r="J515" s="78">
        <v>0.03</v>
      </c>
    </row>
    <row r="516" spans="1:10" s="46" customFormat="1" ht="36" customHeight="1" x14ac:dyDescent="0.2">
      <c r="A516" s="75" t="s">
        <v>816</v>
      </c>
      <c r="B516" s="74" t="s">
        <v>955</v>
      </c>
      <c r="C516" s="75" t="s">
        <v>17</v>
      </c>
      <c r="D516" s="75" t="s">
        <v>956</v>
      </c>
      <c r="E516" s="253" t="s">
        <v>821</v>
      </c>
      <c r="F516" s="253"/>
      <c r="G516" s="76" t="s">
        <v>49</v>
      </c>
      <c r="H516" s="77">
        <v>6</v>
      </c>
      <c r="I516" s="78">
        <v>0.15</v>
      </c>
      <c r="J516" s="78">
        <v>0.9</v>
      </c>
    </row>
    <row r="517" spans="1:10" s="46" customFormat="1" ht="24" customHeight="1" x14ac:dyDescent="0.2">
      <c r="A517" s="75" t="s">
        <v>816</v>
      </c>
      <c r="B517" s="74" t="s">
        <v>914</v>
      </c>
      <c r="C517" s="75" t="s">
        <v>17</v>
      </c>
      <c r="D517" s="75" t="s">
        <v>915</v>
      </c>
      <c r="E517" s="253" t="s">
        <v>821</v>
      </c>
      <c r="F517" s="253"/>
      <c r="G517" s="76" t="s">
        <v>61</v>
      </c>
      <c r="H517" s="77">
        <v>0.35199999999999998</v>
      </c>
      <c r="I517" s="78">
        <v>5.19</v>
      </c>
      <c r="J517" s="78">
        <v>1.82</v>
      </c>
    </row>
    <row r="518" spans="1:10" s="46" customFormat="1" ht="25.5" x14ac:dyDescent="0.2">
      <c r="A518" s="80"/>
      <c r="B518" s="80"/>
      <c r="C518" s="80"/>
      <c r="D518" s="80"/>
      <c r="E518" s="80" t="s">
        <v>824</v>
      </c>
      <c r="F518" s="79">
        <v>10.119999999999999</v>
      </c>
      <c r="G518" s="80" t="s">
        <v>825</v>
      </c>
      <c r="H518" s="79">
        <v>0</v>
      </c>
      <c r="I518" s="80" t="s">
        <v>826</v>
      </c>
      <c r="J518" s="79">
        <v>10.119999999999999</v>
      </c>
    </row>
    <row r="519" spans="1:10" s="46" customFormat="1" ht="26.25" thickBot="1" x14ac:dyDescent="0.25">
      <c r="A519" s="80"/>
      <c r="B519" s="80"/>
      <c r="C519" s="80"/>
      <c r="D519" s="80"/>
      <c r="E519" s="80" t="s">
        <v>827</v>
      </c>
      <c r="F519" s="79">
        <v>9.42</v>
      </c>
      <c r="G519" s="80"/>
      <c r="H519" s="254" t="s">
        <v>828</v>
      </c>
      <c r="I519" s="254"/>
      <c r="J519" s="79">
        <v>47.32</v>
      </c>
    </row>
    <row r="520" spans="1:10" s="46" customFormat="1" ht="1.1499999999999999" customHeight="1" thickTop="1" x14ac:dyDescent="0.2">
      <c r="A520" s="81"/>
      <c r="B520" s="81"/>
      <c r="C520" s="81"/>
      <c r="D520" s="81"/>
      <c r="E520" s="81"/>
      <c r="F520" s="81"/>
      <c r="G520" s="81"/>
      <c r="H520" s="81"/>
      <c r="I520" s="81"/>
      <c r="J520" s="81"/>
    </row>
    <row r="521" spans="1:10" s="46" customFormat="1" ht="18" customHeight="1" x14ac:dyDescent="0.2">
      <c r="A521" s="65" t="s">
        <v>192</v>
      </c>
      <c r="B521" s="94" t="s">
        <v>2</v>
      </c>
      <c r="C521" s="65" t="s">
        <v>3</v>
      </c>
      <c r="D521" s="65" t="s">
        <v>4</v>
      </c>
      <c r="E521" s="250" t="s">
        <v>812</v>
      </c>
      <c r="F521" s="250"/>
      <c r="G521" s="66" t="s">
        <v>5</v>
      </c>
      <c r="H521" s="94" t="s">
        <v>6</v>
      </c>
      <c r="I521" s="94" t="s">
        <v>7</v>
      </c>
      <c r="J521" s="94" t="s">
        <v>9</v>
      </c>
    </row>
    <row r="522" spans="1:10" s="46" customFormat="1" ht="24" customHeight="1" x14ac:dyDescent="0.2">
      <c r="A522" s="67" t="s">
        <v>813</v>
      </c>
      <c r="B522" s="40" t="s">
        <v>193</v>
      </c>
      <c r="C522" s="67" t="s">
        <v>17</v>
      </c>
      <c r="D522" s="67" t="s">
        <v>194</v>
      </c>
      <c r="E522" s="251" t="s">
        <v>874</v>
      </c>
      <c r="F522" s="251"/>
      <c r="G522" s="41" t="s">
        <v>61</v>
      </c>
      <c r="H522" s="68">
        <v>1</v>
      </c>
      <c r="I522" s="42">
        <v>43.4</v>
      </c>
      <c r="J522" s="42">
        <v>43.4</v>
      </c>
    </row>
    <row r="523" spans="1:10" s="46" customFormat="1" ht="24" customHeight="1" x14ac:dyDescent="0.2">
      <c r="A523" s="70" t="s">
        <v>815</v>
      </c>
      <c r="B523" s="69" t="s">
        <v>987</v>
      </c>
      <c r="C523" s="70" t="s">
        <v>17</v>
      </c>
      <c r="D523" s="70" t="s">
        <v>988</v>
      </c>
      <c r="E523" s="252" t="s">
        <v>874</v>
      </c>
      <c r="F523" s="252"/>
      <c r="G523" s="71" t="s">
        <v>36</v>
      </c>
      <c r="H523" s="72">
        <v>0.4</v>
      </c>
      <c r="I523" s="73">
        <v>49.37</v>
      </c>
      <c r="J523" s="73">
        <v>19.739999999999998</v>
      </c>
    </row>
    <row r="524" spans="1:10" s="46" customFormat="1" ht="36" customHeight="1" x14ac:dyDescent="0.2">
      <c r="A524" s="70" t="s">
        <v>815</v>
      </c>
      <c r="B524" s="69" t="s">
        <v>989</v>
      </c>
      <c r="C524" s="70" t="s">
        <v>17</v>
      </c>
      <c r="D524" s="70" t="s">
        <v>990</v>
      </c>
      <c r="E524" s="252" t="s">
        <v>874</v>
      </c>
      <c r="F524" s="252"/>
      <c r="G524" s="71" t="s">
        <v>85</v>
      </c>
      <c r="H524" s="72">
        <v>0.79</v>
      </c>
      <c r="I524" s="73">
        <v>6.93</v>
      </c>
      <c r="J524" s="73">
        <v>5.47</v>
      </c>
    </row>
    <row r="525" spans="1:10" s="46" customFormat="1" ht="36" customHeight="1" x14ac:dyDescent="0.2">
      <c r="A525" s="70" t="s">
        <v>815</v>
      </c>
      <c r="B525" s="69" t="s">
        <v>991</v>
      </c>
      <c r="C525" s="70" t="s">
        <v>17</v>
      </c>
      <c r="D525" s="70" t="s">
        <v>992</v>
      </c>
      <c r="E525" s="252" t="s">
        <v>874</v>
      </c>
      <c r="F525" s="252"/>
      <c r="G525" s="71" t="s">
        <v>69</v>
      </c>
      <c r="H525" s="72">
        <v>2.4E-2</v>
      </c>
      <c r="I525" s="73">
        <v>296.95</v>
      </c>
      <c r="J525" s="73">
        <v>7.12</v>
      </c>
    </row>
    <row r="526" spans="1:10" s="46" customFormat="1" ht="24" customHeight="1" x14ac:dyDescent="0.2">
      <c r="A526" s="70" t="s">
        <v>815</v>
      </c>
      <c r="B526" s="69" t="s">
        <v>939</v>
      </c>
      <c r="C526" s="70" t="s">
        <v>17</v>
      </c>
      <c r="D526" s="70" t="s">
        <v>940</v>
      </c>
      <c r="E526" s="252" t="s">
        <v>814</v>
      </c>
      <c r="F526" s="252"/>
      <c r="G526" s="71" t="s">
        <v>27</v>
      </c>
      <c r="H526" s="72">
        <v>0.36</v>
      </c>
      <c r="I526" s="73">
        <v>17.82</v>
      </c>
      <c r="J526" s="73">
        <v>6.41</v>
      </c>
    </row>
    <row r="527" spans="1:10" s="46" customFormat="1" ht="24" customHeight="1" x14ac:dyDescent="0.2">
      <c r="A527" s="70" t="s">
        <v>815</v>
      </c>
      <c r="B527" s="69" t="s">
        <v>908</v>
      </c>
      <c r="C527" s="70" t="s">
        <v>17</v>
      </c>
      <c r="D527" s="70" t="s">
        <v>909</v>
      </c>
      <c r="E527" s="252" t="s">
        <v>814</v>
      </c>
      <c r="F527" s="252"/>
      <c r="G527" s="71" t="s">
        <v>27</v>
      </c>
      <c r="H527" s="72">
        <v>0.18</v>
      </c>
      <c r="I527" s="73">
        <v>14.42</v>
      </c>
      <c r="J527" s="73">
        <v>2.59</v>
      </c>
    </row>
    <row r="528" spans="1:10" s="46" customFormat="1" ht="24" customHeight="1" x14ac:dyDescent="0.2">
      <c r="A528" s="75" t="s">
        <v>816</v>
      </c>
      <c r="B528" s="74" t="s">
        <v>967</v>
      </c>
      <c r="C528" s="75" t="s">
        <v>17</v>
      </c>
      <c r="D528" s="75" t="s">
        <v>968</v>
      </c>
      <c r="E528" s="253" t="s">
        <v>821</v>
      </c>
      <c r="F528" s="253"/>
      <c r="G528" s="76" t="s">
        <v>929</v>
      </c>
      <c r="H528" s="77">
        <v>7.0000000000000001E-3</v>
      </c>
      <c r="I528" s="78">
        <v>5.55</v>
      </c>
      <c r="J528" s="78">
        <v>0.03</v>
      </c>
    </row>
    <row r="529" spans="1:10" s="46" customFormat="1" ht="36" customHeight="1" x14ac:dyDescent="0.2">
      <c r="A529" s="75" t="s">
        <v>816</v>
      </c>
      <c r="B529" s="74" t="s">
        <v>955</v>
      </c>
      <c r="C529" s="75" t="s">
        <v>17</v>
      </c>
      <c r="D529" s="75" t="s">
        <v>956</v>
      </c>
      <c r="E529" s="253" t="s">
        <v>821</v>
      </c>
      <c r="F529" s="253"/>
      <c r="G529" s="76" t="s">
        <v>49</v>
      </c>
      <c r="H529" s="77">
        <v>6</v>
      </c>
      <c r="I529" s="78">
        <v>0.15</v>
      </c>
      <c r="J529" s="78">
        <v>0.9</v>
      </c>
    </row>
    <row r="530" spans="1:10" s="46" customFormat="1" ht="24" customHeight="1" x14ac:dyDescent="0.2">
      <c r="A530" s="75" t="s">
        <v>816</v>
      </c>
      <c r="B530" s="74" t="s">
        <v>914</v>
      </c>
      <c r="C530" s="75" t="s">
        <v>17</v>
      </c>
      <c r="D530" s="75" t="s">
        <v>915</v>
      </c>
      <c r="E530" s="253" t="s">
        <v>821</v>
      </c>
      <c r="F530" s="253"/>
      <c r="G530" s="76" t="s">
        <v>61</v>
      </c>
      <c r="H530" s="77">
        <v>0.22</v>
      </c>
      <c r="I530" s="78">
        <v>5.19</v>
      </c>
      <c r="J530" s="78">
        <v>1.1399999999999999</v>
      </c>
    </row>
    <row r="531" spans="1:10" s="46" customFormat="1" ht="25.5" x14ac:dyDescent="0.2">
      <c r="A531" s="80"/>
      <c r="B531" s="80"/>
      <c r="C531" s="80"/>
      <c r="D531" s="80"/>
      <c r="E531" s="80" t="s">
        <v>824</v>
      </c>
      <c r="F531" s="79">
        <v>10.36</v>
      </c>
      <c r="G531" s="80" t="s">
        <v>825</v>
      </c>
      <c r="H531" s="79">
        <v>0</v>
      </c>
      <c r="I531" s="80" t="s">
        <v>826</v>
      </c>
      <c r="J531" s="79">
        <v>10.36</v>
      </c>
    </row>
    <row r="532" spans="1:10" s="46" customFormat="1" ht="26.25" thickBot="1" x14ac:dyDescent="0.25">
      <c r="A532" s="80"/>
      <c r="B532" s="80"/>
      <c r="C532" s="80"/>
      <c r="D532" s="80"/>
      <c r="E532" s="80" t="s">
        <v>827</v>
      </c>
      <c r="F532" s="79">
        <v>10.79</v>
      </c>
      <c r="G532" s="80"/>
      <c r="H532" s="254" t="s">
        <v>828</v>
      </c>
      <c r="I532" s="254"/>
      <c r="J532" s="79">
        <v>54.19</v>
      </c>
    </row>
    <row r="533" spans="1:10" s="46" customFormat="1" ht="1.1499999999999999" customHeight="1" thickTop="1" x14ac:dyDescent="0.2">
      <c r="A533" s="81"/>
      <c r="B533" s="81"/>
      <c r="C533" s="81"/>
      <c r="D533" s="81"/>
      <c r="E533" s="81"/>
      <c r="F533" s="81"/>
      <c r="G533" s="81"/>
      <c r="H533" s="81"/>
      <c r="I533" s="81"/>
      <c r="J533" s="81"/>
    </row>
    <row r="534" spans="1:10" s="46" customFormat="1" ht="18" customHeight="1" x14ac:dyDescent="0.2">
      <c r="A534" s="65" t="s">
        <v>195</v>
      </c>
      <c r="B534" s="94" t="s">
        <v>2</v>
      </c>
      <c r="C534" s="65" t="s">
        <v>3</v>
      </c>
      <c r="D534" s="65" t="s">
        <v>4</v>
      </c>
      <c r="E534" s="250" t="s">
        <v>812</v>
      </c>
      <c r="F534" s="250"/>
      <c r="G534" s="66" t="s">
        <v>5</v>
      </c>
      <c r="H534" s="94" t="s">
        <v>6</v>
      </c>
      <c r="I534" s="94" t="s">
        <v>7</v>
      </c>
      <c r="J534" s="94" t="s">
        <v>9</v>
      </c>
    </row>
    <row r="535" spans="1:10" s="46" customFormat="1" ht="24" customHeight="1" x14ac:dyDescent="0.2">
      <c r="A535" s="67" t="s">
        <v>813</v>
      </c>
      <c r="B535" s="40" t="s">
        <v>196</v>
      </c>
      <c r="C535" s="67" t="s">
        <v>17</v>
      </c>
      <c r="D535" s="67" t="s">
        <v>197</v>
      </c>
      <c r="E535" s="251" t="s">
        <v>874</v>
      </c>
      <c r="F535" s="251"/>
      <c r="G535" s="41" t="s">
        <v>61</v>
      </c>
      <c r="H535" s="68">
        <v>1</v>
      </c>
      <c r="I535" s="42">
        <v>21.05</v>
      </c>
      <c r="J535" s="42">
        <v>21.05</v>
      </c>
    </row>
    <row r="536" spans="1:10" s="46" customFormat="1" ht="24" customHeight="1" x14ac:dyDescent="0.2">
      <c r="A536" s="70" t="s">
        <v>815</v>
      </c>
      <c r="B536" s="69" t="s">
        <v>987</v>
      </c>
      <c r="C536" s="70" t="s">
        <v>17</v>
      </c>
      <c r="D536" s="70" t="s">
        <v>988</v>
      </c>
      <c r="E536" s="252" t="s">
        <v>874</v>
      </c>
      <c r="F536" s="252"/>
      <c r="G536" s="71" t="s">
        <v>36</v>
      </c>
      <c r="H536" s="72">
        <v>0.16400000000000001</v>
      </c>
      <c r="I536" s="73">
        <v>49.37</v>
      </c>
      <c r="J536" s="73">
        <v>8.09</v>
      </c>
    </row>
    <row r="537" spans="1:10" s="46" customFormat="1" ht="36" customHeight="1" x14ac:dyDescent="0.2">
      <c r="A537" s="70" t="s">
        <v>815</v>
      </c>
      <c r="B537" s="69" t="s">
        <v>1098</v>
      </c>
      <c r="C537" s="70" t="s">
        <v>17</v>
      </c>
      <c r="D537" s="70" t="s">
        <v>1099</v>
      </c>
      <c r="E537" s="252" t="s">
        <v>874</v>
      </c>
      <c r="F537" s="252"/>
      <c r="G537" s="71" t="s">
        <v>85</v>
      </c>
      <c r="H537" s="72">
        <v>0.49</v>
      </c>
      <c r="I537" s="73">
        <v>6.4</v>
      </c>
      <c r="J537" s="73">
        <v>3.13</v>
      </c>
    </row>
    <row r="538" spans="1:10" s="46" customFormat="1" ht="36" customHeight="1" x14ac:dyDescent="0.2">
      <c r="A538" s="70" t="s">
        <v>815</v>
      </c>
      <c r="B538" s="69" t="s">
        <v>991</v>
      </c>
      <c r="C538" s="70" t="s">
        <v>17</v>
      </c>
      <c r="D538" s="70" t="s">
        <v>992</v>
      </c>
      <c r="E538" s="252" t="s">
        <v>874</v>
      </c>
      <c r="F538" s="252"/>
      <c r="G538" s="71" t="s">
        <v>69</v>
      </c>
      <c r="H538" s="72">
        <v>1.7999999999999999E-2</v>
      </c>
      <c r="I538" s="73">
        <v>296.95</v>
      </c>
      <c r="J538" s="73">
        <v>5.34</v>
      </c>
    </row>
    <row r="539" spans="1:10" s="46" customFormat="1" ht="48" customHeight="1" x14ac:dyDescent="0.2">
      <c r="A539" s="70" t="s">
        <v>815</v>
      </c>
      <c r="B539" s="69" t="s">
        <v>1092</v>
      </c>
      <c r="C539" s="70" t="s">
        <v>17</v>
      </c>
      <c r="D539" s="70" t="s">
        <v>1093</v>
      </c>
      <c r="E539" s="252" t="s">
        <v>814</v>
      </c>
      <c r="F539" s="252"/>
      <c r="G539" s="71" t="s">
        <v>69</v>
      </c>
      <c r="H539" s="72">
        <v>1.9E-3</v>
      </c>
      <c r="I539" s="73">
        <v>316.91000000000003</v>
      </c>
      <c r="J539" s="73">
        <v>0.6</v>
      </c>
    </row>
    <row r="540" spans="1:10" s="46" customFormat="1" ht="24" customHeight="1" x14ac:dyDescent="0.2">
      <c r="A540" s="70" t="s">
        <v>815</v>
      </c>
      <c r="B540" s="69" t="s">
        <v>939</v>
      </c>
      <c r="C540" s="70" t="s">
        <v>17</v>
      </c>
      <c r="D540" s="70" t="s">
        <v>940</v>
      </c>
      <c r="E540" s="252" t="s">
        <v>814</v>
      </c>
      <c r="F540" s="252"/>
      <c r="G540" s="71" t="s">
        <v>27</v>
      </c>
      <c r="H540" s="72">
        <v>8.4000000000000005E-2</v>
      </c>
      <c r="I540" s="73">
        <v>17.82</v>
      </c>
      <c r="J540" s="73">
        <v>1.49</v>
      </c>
    </row>
    <row r="541" spans="1:10" s="46" customFormat="1" ht="24" customHeight="1" x14ac:dyDescent="0.2">
      <c r="A541" s="70" t="s">
        <v>815</v>
      </c>
      <c r="B541" s="69" t="s">
        <v>908</v>
      </c>
      <c r="C541" s="70" t="s">
        <v>17</v>
      </c>
      <c r="D541" s="70" t="s">
        <v>909</v>
      </c>
      <c r="E541" s="252" t="s">
        <v>814</v>
      </c>
      <c r="F541" s="252"/>
      <c r="G541" s="71" t="s">
        <v>27</v>
      </c>
      <c r="H541" s="72">
        <v>0.10199999999999999</v>
      </c>
      <c r="I541" s="73">
        <v>14.42</v>
      </c>
      <c r="J541" s="73">
        <v>1.47</v>
      </c>
    </row>
    <row r="542" spans="1:10" s="46" customFormat="1" ht="24" customHeight="1" x14ac:dyDescent="0.2">
      <c r="A542" s="75" t="s">
        <v>816</v>
      </c>
      <c r="B542" s="74" t="s">
        <v>967</v>
      </c>
      <c r="C542" s="75" t="s">
        <v>17</v>
      </c>
      <c r="D542" s="75" t="s">
        <v>968</v>
      </c>
      <c r="E542" s="253" t="s">
        <v>821</v>
      </c>
      <c r="F542" s="253"/>
      <c r="G542" s="76" t="s">
        <v>929</v>
      </c>
      <c r="H542" s="77">
        <v>6.0000000000000001E-3</v>
      </c>
      <c r="I542" s="78">
        <v>5.55</v>
      </c>
      <c r="J542" s="78">
        <v>0.03</v>
      </c>
    </row>
    <row r="543" spans="1:10" s="46" customFormat="1" ht="36" customHeight="1" x14ac:dyDescent="0.2">
      <c r="A543" s="75" t="s">
        <v>816</v>
      </c>
      <c r="B543" s="74" t="s">
        <v>955</v>
      </c>
      <c r="C543" s="75" t="s">
        <v>17</v>
      </c>
      <c r="D543" s="75" t="s">
        <v>956</v>
      </c>
      <c r="E543" s="253" t="s">
        <v>821</v>
      </c>
      <c r="F543" s="253"/>
      <c r="G543" s="76" t="s">
        <v>49</v>
      </c>
      <c r="H543" s="77">
        <v>6</v>
      </c>
      <c r="I543" s="78">
        <v>0.15</v>
      </c>
      <c r="J543" s="78">
        <v>0.9</v>
      </c>
    </row>
    <row r="544" spans="1:10" s="46" customFormat="1" ht="25.5" x14ac:dyDescent="0.2">
      <c r="A544" s="80"/>
      <c r="B544" s="80"/>
      <c r="C544" s="80"/>
      <c r="D544" s="80"/>
      <c r="E544" s="80" t="s">
        <v>824</v>
      </c>
      <c r="F544" s="79">
        <v>4.18</v>
      </c>
      <c r="G544" s="80" t="s">
        <v>825</v>
      </c>
      <c r="H544" s="79">
        <v>0</v>
      </c>
      <c r="I544" s="80" t="s">
        <v>826</v>
      </c>
      <c r="J544" s="79">
        <v>4.18</v>
      </c>
    </row>
    <row r="545" spans="1:10" s="46" customFormat="1" ht="26.25" thickBot="1" x14ac:dyDescent="0.25">
      <c r="A545" s="80"/>
      <c r="B545" s="80"/>
      <c r="C545" s="80"/>
      <c r="D545" s="80"/>
      <c r="E545" s="80" t="s">
        <v>827</v>
      </c>
      <c r="F545" s="79">
        <v>5.23</v>
      </c>
      <c r="G545" s="80"/>
      <c r="H545" s="254" t="s">
        <v>828</v>
      </c>
      <c r="I545" s="254"/>
      <c r="J545" s="79">
        <v>26.28</v>
      </c>
    </row>
    <row r="546" spans="1:10" s="46" customFormat="1" ht="1.1499999999999999" customHeight="1" thickTop="1" x14ac:dyDescent="0.2">
      <c r="A546" s="81"/>
      <c r="B546" s="81"/>
      <c r="C546" s="81"/>
      <c r="D546" s="81"/>
      <c r="E546" s="81"/>
      <c r="F546" s="81"/>
      <c r="G546" s="81"/>
      <c r="H546" s="81"/>
      <c r="I546" s="81"/>
      <c r="J546" s="81"/>
    </row>
    <row r="547" spans="1:10" s="46" customFormat="1" ht="18" customHeight="1" x14ac:dyDescent="0.2">
      <c r="A547" s="65" t="s">
        <v>198</v>
      </c>
      <c r="B547" s="94" t="s">
        <v>2</v>
      </c>
      <c r="C547" s="65" t="s">
        <v>3</v>
      </c>
      <c r="D547" s="65" t="s">
        <v>4</v>
      </c>
      <c r="E547" s="250" t="s">
        <v>812</v>
      </c>
      <c r="F547" s="250"/>
      <c r="G547" s="66" t="s">
        <v>5</v>
      </c>
      <c r="H547" s="94" t="s">
        <v>6</v>
      </c>
      <c r="I547" s="94" t="s">
        <v>7</v>
      </c>
      <c r="J547" s="94" t="s">
        <v>9</v>
      </c>
    </row>
    <row r="548" spans="1:10" s="46" customFormat="1" ht="24" customHeight="1" x14ac:dyDescent="0.2">
      <c r="A548" s="67" t="s">
        <v>813</v>
      </c>
      <c r="B548" s="40" t="s">
        <v>199</v>
      </c>
      <c r="C548" s="67" t="s">
        <v>17</v>
      </c>
      <c r="D548" s="67" t="s">
        <v>200</v>
      </c>
      <c r="E548" s="251" t="s">
        <v>874</v>
      </c>
      <c r="F548" s="251"/>
      <c r="G548" s="41" t="s">
        <v>61</v>
      </c>
      <c r="H548" s="68">
        <v>1</v>
      </c>
      <c r="I548" s="42">
        <v>24.85</v>
      </c>
      <c r="J548" s="42">
        <v>24.85</v>
      </c>
    </row>
    <row r="549" spans="1:10" s="46" customFormat="1" ht="24" customHeight="1" x14ac:dyDescent="0.2">
      <c r="A549" s="70" t="s">
        <v>815</v>
      </c>
      <c r="B549" s="69" t="s">
        <v>987</v>
      </c>
      <c r="C549" s="70" t="s">
        <v>17</v>
      </c>
      <c r="D549" s="70" t="s">
        <v>988</v>
      </c>
      <c r="E549" s="252" t="s">
        <v>874</v>
      </c>
      <c r="F549" s="252"/>
      <c r="G549" s="71" t="s">
        <v>36</v>
      </c>
      <c r="H549" s="72">
        <v>0.21299999999999999</v>
      </c>
      <c r="I549" s="73">
        <v>49.37</v>
      </c>
      <c r="J549" s="73">
        <v>10.51</v>
      </c>
    </row>
    <row r="550" spans="1:10" s="46" customFormat="1" ht="36" customHeight="1" x14ac:dyDescent="0.2">
      <c r="A550" s="70" t="s">
        <v>815</v>
      </c>
      <c r="B550" s="69" t="s">
        <v>1098</v>
      </c>
      <c r="C550" s="70" t="s">
        <v>17</v>
      </c>
      <c r="D550" s="70" t="s">
        <v>1099</v>
      </c>
      <c r="E550" s="252" t="s">
        <v>874</v>
      </c>
      <c r="F550" s="252"/>
      <c r="G550" s="71" t="s">
        <v>85</v>
      </c>
      <c r="H550" s="72">
        <v>0.49</v>
      </c>
      <c r="I550" s="73">
        <v>6.4</v>
      </c>
      <c r="J550" s="73">
        <v>3.13</v>
      </c>
    </row>
    <row r="551" spans="1:10" s="46" customFormat="1" ht="36" customHeight="1" x14ac:dyDescent="0.2">
      <c r="A551" s="70" t="s">
        <v>815</v>
      </c>
      <c r="B551" s="69" t="s">
        <v>991</v>
      </c>
      <c r="C551" s="70" t="s">
        <v>17</v>
      </c>
      <c r="D551" s="70" t="s">
        <v>992</v>
      </c>
      <c r="E551" s="252" t="s">
        <v>874</v>
      </c>
      <c r="F551" s="252"/>
      <c r="G551" s="71" t="s">
        <v>69</v>
      </c>
      <c r="H551" s="72">
        <v>2.4E-2</v>
      </c>
      <c r="I551" s="73">
        <v>296.95</v>
      </c>
      <c r="J551" s="73">
        <v>7.12</v>
      </c>
    </row>
    <row r="552" spans="1:10" s="46" customFormat="1" ht="48" customHeight="1" x14ac:dyDescent="0.2">
      <c r="A552" s="70" t="s">
        <v>815</v>
      </c>
      <c r="B552" s="69" t="s">
        <v>1092</v>
      </c>
      <c r="C552" s="70" t="s">
        <v>17</v>
      </c>
      <c r="D552" s="70" t="s">
        <v>1093</v>
      </c>
      <c r="E552" s="252" t="s">
        <v>814</v>
      </c>
      <c r="F552" s="252"/>
      <c r="G552" s="71" t="s">
        <v>69</v>
      </c>
      <c r="H552" s="72">
        <v>1.9E-3</v>
      </c>
      <c r="I552" s="73">
        <v>316.91000000000003</v>
      </c>
      <c r="J552" s="73">
        <v>0.6</v>
      </c>
    </row>
    <row r="553" spans="1:10" s="46" customFormat="1" ht="24" customHeight="1" x14ac:dyDescent="0.2">
      <c r="A553" s="70" t="s">
        <v>815</v>
      </c>
      <c r="B553" s="69" t="s">
        <v>939</v>
      </c>
      <c r="C553" s="70" t="s">
        <v>17</v>
      </c>
      <c r="D553" s="70" t="s">
        <v>940</v>
      </c>
      <c r="E553" s="252" t="s">
        <v>814</v>
      </c>
      <c r="F553" s="252"/>
      <c r="G553" s="71" t="s">
        <v>27</v>
      </c>
      <c r="H553" s="72">
        <v>6.8000000000000005E-2</v>
      </c>
      <c r="I553" s="73">
        <v>17.82</v>
      </c>
      <c r="J553" s="73">
        <v>1.21</v>
      </c>
    </row>
    <row r="554" spans="1:10" s="46" customFormat="1" ht="24" customHeight="1" x14ac:dyDescent="0.2">
      <c r="A554" s="70" t="s">
        <v>815</v>
      </c>
      <c r="B554" s="69" t="s">
        <v>908</v>
      </c>
      <c r="C554" s="70" t="s">
        <v>17</v>
      </c>
      <c r="D554" s="70" t="s">
        <v>909</v>
      </c>
      <c r="E554" s="252" t="s">
        <v>814</v>
      </c>
      <c r="F554" s="252"/>
      <c r="G554" s="71" t="s">
        <v>27</v>
      </c>
      <c r="H554" s="72">
        <v>9.4E-2</v>
      </c>
      <c r="I554" s="73">
        <v>14.42</v>
      </c>
      <c r="J554" s="73">
        <v>1.35</v>
      </c>
    </row>
    <row r="555" spans="1:10" s="46" customFormat="1" ht="24" customHeight="1" x14ac:dyDescent="0.2">
      <c r="A555" s="75" t="s">
        <v>816</v>
      </c>
      <c r="B555" s="74" t="s">
        <v>967</v>
      </c>
      <c r="C555" s="75" t="s">
        <v>17</v>
      </c>
      <c r="D555" s="75" t="s">
        <v>968</v>
      </c>
      <c r="E555" s="253" t="s">
        <v>821</v>
      </c>
      <c r="F555" s="253"/>
      <c r="G555" s="76" t="s">
        <v>929</v>
      </c>
      <c r="H555" s="77">
        <v>7.0000000000000001E-3</v>
      </c>
      <c r="I555" s="78">
        <v>5.55</v>
      </c>
      <c r="J555" s="78">
        <v>0.03</v>
      </c>
    </row>
    <row r="556" spans="1:10" s="46" customFormat="1" ht="36" customHeight="1" x14ac:dyDescent="0.2">
      <c r="A556" s="75" t="s">
        <v>816</v>
      </c>
      <c r="B556" s="74" t="s">
        <v>955</v>
      </c>
      <c r="C556" s="75" t="s">
        <v>17</v>
      </c>
      <c r="D556" s="75" t="s">
        <v>956</v>
      </c>
      <c r="E556" s="253" t="s">
        <v>821</v>
      </c>
      <c r="F556" s="253"/>
      <c r="G556" s="76" t="s">
        <v>49</v>
      </c>
      <c r="H556" s="77">
        <v>6</v>
      </c>
      <c r="I556" s="78">
        <v>0.15</v>
      </c>
      <c r="J556" s="78">
        <v>0.9</v>
      </c>
    </row>
    <row r="557" spans="1:10" s="46" customFormat="1" ht="25.5" x14ac:dyDescent="0.2">
      <c r="A557" s="80"/>
      <c r="B557" s="80"/>
      <c r="C557" s="80"/>
      <c r="D557" s="80"/>
      <c r="E557" s="80" t="s">
        <v>824</v>
      </c>
      <c r="F557" s="79">
        <v>4.45</v>
      </c>
      <c r="G557" s="80" t="s">
        <v>825</v>
      </c>
      <c r="H557" s="79">
        <v>0</v>
      </c>
      <c r="I557" s="80" t="s">
        <v>826</v>
      </c>
      <c r="J557" s="79">
        <v>4.45</v>
      </c>
    </row>
    <row r="558" spans="1:10" s="46" customFormat="1" ht="26.25" thickBot="1" x14ac:dyDescent="0.25">
      <c r="A558" s="80"/>
      <c r="B558" s="80"/>
      <c r="C558" s="80"/>
      <c r="D558" s="80"/>
      <c r="E558" s="80" t="s">
        <v>827</v>
      </c>
      <c r="F558" s="79">
        <v>6.18</v>
      </c>
      <c r="G558" s="80"/>
      <c r="H558" s="254" t="s">
        <v>828</v>
      </c>
      <c r="I558" s="254"/>
      <c r="J558" s="79">
        <v>31.03</v>
      </c>
    </row>
    <row r="559" spans="1:10" s="46" customFormat="1" ht="1.1499999999999999" customHeight="1" thickTop="1" x14ac:dyDescent="0.2">
      <c r="A559" s="81"/>
      <c r="B559" s="81"/>
      <c r="C559" s="81"/>
      <c r="D559" s="81"/>
      <c r="E559" s="81"/>
      <c r="F559" s="81"/>
      <c r="G559" s="81"/>
      <c r="H559" s="81"/>
      <c r="I559" s="81"/>
      <c r="J559" s="81"/>
    </row>
    <row r="560" spans="1:10" s="46" customFormat="1" ht="18" customHeight="1" x14ac:dyDescent="0.2">
      <c r="A560" s="65" t="s">
        <v>201</v>
      </c>
      <c r="B560" s="94" t="s">
        <v>2</v>
      </c>
      <c r="C560" s="65" t="s">
        <v>3</v>
      </c>
      <c r="D560" s="65" t="s">
        <v>4</v>
      </c>
      <c r="E560" s="250" t="s">
        <v>812</v>
      </c>
      <c r="F560" s="250"/>
      <c r="G560" s="66" t="s">
        <v>5</v>
      </c>
      <c r="H560" s="94" t="s">
        <v>6</v>
      </c>
      <c r="I560" s="94" t="s">
        <v>7</v>
      </c>
      <c r="J560" s="94" t="s">
        <v>9</v>
      </c>
    </row>
    <row r="561" spans="1:10" s="46" customFormat="1" ht="48" customHeight="1" x14ac:dyDescent="0.2">
      <c r="A561" s="67" t="s">
        <v>813</v>
      </c>
      <c r="B561" s="40" t="s">
        <v>202</v>
      </c>
      <c r="C561" s="67" t="s">
        <v>17</v>
      </c>
      <c r="D561" s="67" t="s">
        <v>203</v>
      </c>
      <c r="E561" s="251" t="s">
        <v>1057</v>
      </c>
      <c r="F561" s="251"/>
      <c r="G561" s="41" t="s">
        <v>36</v>
      </c>
      <c r="H561" s="68">
        <v>1</v>
      </c>
      <c r="I561" s="42">
        <v>4.05</v>
      </c>
      <c r="J561" s="42">
        <v>4.05</v>
      </c>
    </row>
    <row r="562" spans="1:10" s="46" customFormat="1" ht="48" customHeight="1" x14ac:dyDescent="0.2">
      <c r="A562" s="70" t="s">
        <v>815</v>
      </c>
      <c r="B562" s="69" t="s">
        <v>1100</v>
      </c>
      <c r="C562" s="70" t="s">
        <v>17</v>
      </c>
      <c r="D562" s="70" t="s">
        <v>1101</v>
      </c>
      <c r="E562" s="252" t="s">
        <v>814</v>
      </c>
      <c r="F562" s="252"/>
      <c r="G562" s="71" t="s">
        <v>69</v>
      </c>
      <c r="H562" s="72">
        <v>1.5E-3</v>
      </c>
      <c r="I562" s="73">
        <v>2221.5300000000002</v>
      </c>
      <c r="J562" s="73">
        <v>3.33</v>
      </c>
    </row>
    <row r="563" spans="1:10" s="46" customFormat="1" ht="24" customHeight="1" x14ac:dyDescent="0.2">
      <c r="A563" s="70" t="s">
        <v>815</v>
      </c>
      <c r="B563" s="69" t="s">
        <v>939</v>
      </c>
      <c r="C563" s="70" t="s">
        <v>17</v>
      </c>
      <c r="D563" s="70" t="s">
        <v>940</v>
      </c>
      <c r="E563" s="252" t="s">
        <v>814</v>
      </c>
      <c r="F563" s="252"/>
      <c r="G563" s="71" t="s">
        <v>27</v>
      </c>
      <c r="H563" s="72">
        <v>3.7999999999999999E-2</v>
      </c>
      <c r="I563" s="73">
        <v>17.82</v>
      </c>
      <c r="J563" s="73">
        <v>0.67</v>
      </c>
    </row>
    <row r="564" spans="1:10" s="46" customFormat="1" ht="24" customHeight="1" x14ac:dyDescent="0.2">
      <c r="A564" s="70" t="s">
        <v>815</v>
      </c>
      <c r="B564" s="69" t="s">
        <v>908</v>
      </c>
      <c r="C564" s="70" t="s">
        <v>17</v>
      </c>
      <c r="D564" s="70" t="s">
        <v>909</v>
      </c>
      <c r="E564" s="252" t="s">
        <v>814</v>
      </c>
      <c r="F564" s="252"/>
      <c r="G564" s="71" t="s">
        <v>27</v>
      </c>
      <c r="H564" s="72">
        <v>3.8E-3</v>
      </c>
      <c r="I564" s="73">
        <v>14.42</v>
      </c>
      <c r="J564" s="73">
        <v>0.05</v>
      </c>
    </row>
    <row r="565" spans="1:10" s="46" customFormat="1" ht="25.5" x14ac:dyDescent="0.2">
      <c r="A565" s="80"/>
      <c r="B565" s="80"/>
      <c r="C565" s="80"/>
      <c r="D565" s="80"/>
      <c r="E565" s="80" t="s">
        <v>824</v>
      </c>
      <c r="F565" s="79">
        <v>0.57999999999999996</v>
      </c>
      <c r="G565" s="80" t="s">
        <v>825</v>
      </c>
      <c r="H565" s="79">
        <v>0</v>
      </c>
      <c r="I565" s="80" t="s">
        <v>826</v>
      </c>
      <c r="J565" s="79">
        <v>0.57999999999999996</v>
      </c>
    </row>
    <row r="566" spans="1:10" s="46" customFormat="1" ht="26.25" thickBot="1" x14ac:dyDescent="0.25">
      <c r="A566" s="80"/>
      <c r="B566" s="80"/>
      <c r="C566" s="80"/>
      <c r="D566" s="80"/>
      <c r="E566" s="80" t="s">
        <v>827</v>
      </c>
      <c r="F566" s="79">
        <v>1</v>
      </c>
      <c r="G566" s="80"/>
      <c r="H566" s="254" t="s">
        <v>828</v>
      </c>
      <c r="I566" s="254"/>
      <c r="J566" s="79">
        <v>5.05</v>
      </c>
    </row>
    <row r="567" spans="1:10" s="46" customFormat="1" ht="1.1499999999999999" customHeight="1" thickTop="1" x14ac:dyDescent="0.2">
      <c r="A567" s="81"/>
      <c r="B567" s="81"/>
      <c r="C567" s="81"/>
      <c r="D567" s="81"/>
      <c r="E567" s="81"/>
      <c r="F567" s="81"/>
      <c r="G567" s="81"/>
      <c r="H567" s="81"/>
      <c r="I567" s="81"/>
      <c r="J567" s="81"/>
    </row>
    <row r="568" spans="1:10" s="46" customFormat="1" ht="18" customHeight="1" x14ac:dyDescent="0.2">
      <c r="A568" s="65" t="s">
        <v>204</v>
      </c>
      <c r="B568" s="94" t="s">
        <v>2</v>
      </c>
      <c r="C568" s="65" t="s">
        <v>3</v>
      </c>
      <c r="D568" s="65" t="s">
        <v>4</v>
      </c>
      <c r="E568" s="250" t="s">
        <v>812</v>
      </c>
      <c r="F568" s="250"/>
      <c r="G568" s="66" t="s">
        <v>5</v>
      </c>
      <c r="H568" s="94" t="s">
        <v>6</v>
      </c>
      <c r="I568" s="94" t="s">
        <v>7</v>
      </c>
      <c r="J568" s="94" t="s">
        <v>9</v>
      </c>
    </row>
    <row r="569" spans="1:10" s="46" customFormat="1" ht="48" customHeight="1" x14ac:dyDescent="0.2">
      <c r="A569" s="67" t="s">
        <v>813</v>
      </c>
      <c r="B569" s="40" t="s">
        <v>205</v>
      </c>
      <c r="C569" s="67" t="s">
        <v>17</v>
      </c>
      <c r="D569" s="67" t="s">
        <v>206</v>
      </c>
      <c r="E569" s="251" t="s">
        <v>1057</v>
      </c>
      <c r="F569" s="251"/>
      <c r="G569" s="41" t="s">
        <v>36</v>
      </c>
      <c r="H569" s="68">
        <v>1</v>
      </c>
      <c r="I569" s="42">
        <v>34.200000000000003</v>
      </c>
      <c r="J569" s="42">
        <v>34.200000000000003</v>
      </c>
    </row>
    <row r="570" spans="1:10" s="46" customFormat="1" ht="48" customHeight="1" x14ac:dyDescent="0.2">
      <c r="A570" s="70" t="s">
        <v>815</v>
      </c>
      <c r="B570" s="69" t="s">
        <v>1102</v>
      </c>
      <c r="C570" s="70" t="s">
        <v>17</v>
      </c>
      <c r="D570" s="70" t="s">
        <v>1103</v>
      </c>
      <c r="E570" s="252" t="s">
        <v>814</v>
      </c>
      <c r="F570" s="252"/>
      <c r="G570" s="71" t="s">
        <v>69</v>
      </c>
      <c r="H570" s="72">
        <v>3.7600000000000001E-2</v>
      </c>
      <c r="I570" s="73">
        <v>424.89</v>
      </c>
      <c r="J570" s="73">
        <v>15.97</v>
      </c>
    </row>
    <row r="571" spans="1:10" s="46" customFormat="1" ht="24" customHeight="1" x14ac:dyDescent="0.2">
      <c r="A571" s="70" t="s">
        <v>815</v>
      </c>
      <c r="B571" s="69" t="s">
        <v>939</v>
      </c>
      <c r="C571" s="70" t="s">
        <v>17</v>
      </c>
      <c r="D571" s="70" t="s">
        <v>940</v>
      </c>
      <c r="E571" s="252" t="s">
        <v>814</v>
      </c>
      <c r="F571" s="252"/>
      <c r="G571" s="71" t="s">
        <v>27</v>
      </c>
      <c r="H571" s="72">
        <v>0.79</v>
      </c>
      <c r="I571" s="73">
        <v>17.82</v>
      </c>
      <c r="J571" s="73">
        <v>14.07</v>
      </c>
    </row>
    <row r="572" spans="1:10" s="46" customFormat="1" ht="24" customHeight="1" x14ac:dyDescent="0.2">
      <c r="A572" s="70" t="s">
        <v>815</v>
      </c>
      <c r="B572" s="69" t="s">
        <v>908</v>
      </c>
      <c r="C572" s="70" t="s">
        <v>17</v>
      </c>
      <c r="D572" s="70" t="s">
        <v>909</v>
      </c>
      <c r="E572" s="252" t="s">
        <v>814</v>
      </c>
      <c r="F572" s="252"/>
      <c r="G572" s="71" t="s">
        <v>27</v>
      </c>
      <c r="H572" s="72">
        <v>0.28899999999999998</v>
      </c>
      <c r="I572" s="73">
        <v>14.42</v>
      </c>
      <c r="J572" s="73">
        <v>4.16</v>
      </c>
    </row>
    <row r="573" spans="1:10" s="46" customFormat="1" ht="25.5" x14ac:dyDescent="0.2">
      <c r="A573" s="80"/>
      <c r="B573" s="80"/>
      <c r="C573" s="80"/>
      <c r="D573" s="80"/>
      <c r="E573" s="80" t="s">
        <v>824</v>
      </c>
      <c r="F573" s="79">
        <v>17.13</v>
      </c>
      <c r="G573" s="80" t="s">
        <v>825</v>
      </c>
      <c r="H573" s="79">
        <v>0</v>
      </c>
      <c r="I573" s="80" t="s">
        <v>826</v>
      </c>
      <c r="J573" s="79">
        <v>17.13</v>
      </c>
    </row>
    <row r="574" spans="1:10" s="46" customFormat="1" ht="26.25" thickBot="1" x14ac:dyDescent="0.25">
      <c r="A574" s="80"/>
      <c r="B574" s="80"/>
      <c r="C574" s="80"/>
      <c r="D574" s="80"/>
      <c r="E574" s="80" t="s">
        <v>827</v>
      </c>
      <c r="F574" s="79">
        <v>8.5</v>
      </c>
      <c r="G574" s="80"/>
      <c r="H574" s="254" t="s">
        <v>828</v>
      </c>
      <c r="I574" s="254"/>
      <c r="J574" s="79">
        <v>42.7</v>
      </c>
    </row>
    <row r="575" spans="1:10" s="46" customFormat="1" ht="1.1499999999999999" customHeight="1" thickTop="1" x14ac:dyDescent="0.2">
      <c r="A575" s="81"/>
      <c r="B575" s="81"/>
      <c r="C575" s="81"/>
      <c r="D575" s="81"/>
      <c r="E575" s="81"/>
      <c r="F575" s="81"/>
      <c r="G575" s="81"/>
      <c r="H575" s="81"/>
      <c r="I575" s="81"/>
      <c r="J575" s="81"/>
    </row>
    <row r="576" spans="1:10" s="46" customFormat="1" ht="18" customHeight="1" x14ac:dyDescent="0.2">
      <c r="A576" s="65" t="s">
        <v>209</v>
      </c>
      <c r="B576" s="94" t="s">
        <v>2</v>
      </c>
      <c r="C576" s="65" t="s">
        <v>3</v>
      </c>
      <c r="D576" s="65" t="s">
        <v>4</v>
      </c>
      <c r="E576" s="250" t="s">
        <v>812</v>
      </c>
      <c r="F576" s="250"/>
      <c r="G576" s="66" t="s">
        <v>5</v>
      </c>
      <c r="H576" s="94" t="s">
        <v>6</v>
      </c>
      <c r="I576" s="94" t="s">
        <v>7</v>
      </c>
      <c r="J576" s="94" t="s">
        <v>9</v>
      </c>
    </row>
    <row r="577" spans="1:10" s="46" customFormat="1" ht="24" customHeight="1" x14ac:dyDescent="0.2">
      <c r="A577" s="67" t="s">
        <v>813</v>
      </c>
      <c r="B577" s="40" t="s">
        <v>210</v>
      </c>
      <c r="C577" s="67" t="s">
        <v>17</v>
      </c>
      <c r="D577" s="67" t="s">
        <v>211</v>
      </c>
      <c r="E577" s="251" t="s">
        <v>1104</v>
      </c>
      <c r="F577" s="251"/>
      <c r="G577" s="41" t="s">
        <v>61</v>
      </c>
      <c r="H577" s="68">
        <v>1</v>
      </c>
      <c r="I577" s="42">
        <v>4.71</v>
      </c>
      <c r="J577" s="42">
        <v>4.71</v>
      </c>
    </row>
    <row r="578" spans="1:10" s="46" customFormat="1" ht="24" customHeight="1" x14ac:dyDescent="0.2">
      <c r="A578" s="70" t="s">
        <v>815</v>
      </c>
      <c r="B578" s="69" t="s">
        <v>1105</v>
      </c>
      <c r="C578" s="70" t="s">
        <v>17</v>
      </c>
      <c r="D578" s="70" t="s">
        <v>1106</v>
      </c>
      <c r="E578" s="252" t="s">
        <v>814</v>
      </c>
      <c r="F578" s="252"/>
      <c r="G578" s="71" t="s">
        <v>27</v>
      </c>
      <c r="H578" s="72">
        <v>7.3999999999999996E-2</v>
      </c>
      <c r="I578" s="73">
        <v>17.77</v>
      </c>
      <c r="J578" s="73">
        <v>1.31</v>
      </c>
    </row>
    <row r="579" spans="1:10" s="46" customFormat="1" ht="24" customHeight="1" x14ac:dyDescent="0.2">
      <c r="A579" s="70" t="s">
        <v>815</v>
      </c>
      <c r="B579" s="69" t="s">
        <v>908</v>
      </c>
      <c r="C579" s="70" t="s">
        <v>17</v>
      </c>
      <c r="D579" s="70" t="s">
        <v>909</v>
      </c>
      <c r="E579" s="252" t="s">
        <v>814</v>
      </c>
      <c r="F579" s="252"/>
      <c r="G579" s="71" t="s">
        <v>27</v>
      </c>
      <c r="H579" s="72">
        <v>3.1E-2</v>
      </c>
      <c r="I579" s="73">
        <v>14.42</v>
      </c>
      <c r="J579" s="73">
        <v>0.44</v>
      </c>
    </row>
    <row r="580" spans="1:10" s="46" customFormat="1" ht="24" customHeight="1" x14ac:dyDescent="0.2">
      <c r="A580" s="75" t="s">
        <v>816</v>
      </c>
      <c r="B580" s="74" t="s">
        <v>1107</v>
      </c>
      <c r="C580" s="75" t="s">
        <v>17</v>
      </c>
      <c r="D580" s="75" t="s">
        <v>1108</v>
      </c>
      <c r="E580" s="253" t="s">
        <v>821</v>
      </c>
      <c r="F580" s="253"/>
      <c r="G580" s="76" t="s">
        <v>85</v>
      </c>
      <c r="H580" s="77">
        <v>0.60299999999999998</v>
      </c>
      <c r="I580" s="78">
        <v>0.6</v>
      </c>
      <c r="J580" s="78">
        <v>0.36</v>
      </c>
    </row>
    <row r="581" spans="1:10" s="46" customFormat="1" ht="24" customHeight="1" x14ac:dyDescent="0.2">
      <c r="A581" s="75" t="s">
        <v>816</v>
      </c>
      <c r="B581" s="74" t="s">
        <v>1109</v>
      </c>
      <c r="C581" s="75" t="s">
        <v>17</v>
      </c>
      <c r="D581" s="75" t="s">
        <v>1110</v>
      </c>
      <c r="E581" s="253" t="s">
        <v>821</v>
      </c>
      <c r="F581" s="253"/>
      <c r="G581" s="76" t="s">
        <v>36</v>
      </c>
      <c r="H581" s="77">
        <v>0.15</v>
      </c>
      <c r="I581" s="78">
        <v>15.2</v>
      </c>
      <c r="J581" s="78">
        <v>2.2799999999999998</v>
      </c>
    </row>
    <row r="582" spans="1:10" s="46" customFormat="1" ht="24" customHeight="1" x14ac:dyDescent="0.2">
      <c r="A582" s="75" t="s">
        <v>816</v>
      </c>
      <c r="B582" s="74" t="s">
        <v>1111</v>
      </c>
      <c r="C582" s="75" t="s">
        <v>17</v>
      </c>
      <c r="D582" s="75" t="s">
        <v>1112</v>
      </c>
      <c r="E582" s="253" t="s">
        <v>821</v>
      </c>
      <c r="F582" s="253"/>
      <c r="G582" s="76" t="s">
        <v>85</v>
      </c>
      <c r="H582" s="77">
        <v>8.4000000000000005E-2</v>
      </c>
      <c r="I582" s="78">
        <v>3.82</v>
      </c>
      <c r="J582" s="78">
        <v>0.32</v>
      </c>
    </row>
    <row r="583" spans="1:10" s="46" customFormat="1" ht="25.5" x14ac:dyDescent="0.2">
      <c r="A583" s="80"/>
      <c r="B583" s="80"/>
      <c r="C583" s="80"/>
      <c r="D583" s="80"/>
      <c r="E583" s="80" t="s">
        <v>824</v>
      </c>
      <c r="F583" s="79">
        <v>1.26</v>
      </c>
      <c r="G583" s="80" t="s">
        <v>825</v>
      </c>
      <c r="H583" s="79">
        <v>0</v>
      </c>
      <c r="I583" s="80" t="s">
        <v>826</v>
      </c>
      <c r="J583" s="79">
        <v>1.26</v>
      </c>
    </row>
    <row r="584" spans="1:10" s="46" customFormat="1" ht="26.25" thickBot="1" x14ac:dyDescent="0.25">
      <c r="A584" s="80"/>
      <c r="B584" s="80"/>
      <c r="C584" s="80"/>
      <c r="D584" s="80"/>
      <c r="E584" s="80" t="s">
        <v>827</v>
      </c>
      <c r="F584" s="79">
        <v>1.17</v>
      </c>
      <c r="G584" s="80"/>
      <c r="H584" s="254" t="s">
        <v>828</v>
      </c>
      <c r="I584" s="254"/>
      <c r="J584" s="79">
        <v>5.88</v>
      </c>
    </row>
    <row r="585" spans="1:10" s="46" customFormat="1" ht="1.1499999999999999" customHeight="1" thickTop="1" x14ac:dyDescent="0.2">
      <c r="A585" s="81"/>
      <c r="B585" s="81"/>
      <c r="C585" s="81"/>
      <c r="D585" s="81"/>
      <c r="E585" s="81"/>
      <c r="F585" s="81"/>
      <c r="G585" s="81"/>
      <c r="H585" s="81"/>
      <c r="I585" s="81"/>
      <c r="J585" s="81"/>
    </row>
    <row r="586" spans="1:10" s="46" customFormat="1" ht="18" customHeight="1" x14ac:dyDescent="0.2">
      <c r="A586" s="65" t="s">
        <v>212</v>
      </c>
      <c r="B586" s="94" t="s">
        <v>2</v>
      </c>
      <c r="C586" s="65" t="s">
        <v>3</v>
      </c>
      <c r="D586" s="65" t="s">
        <v>4</v>
      </c>
      <c r="E586" s="250" t="s">
        <v>812</v>
      </c>
      <c r="F586" s="250"/>
      <c r="G586" s="66" t="s">
        <v>5</v>
      </c>
      <c r="H586" s="94" t="s">
        <v>6</v>
      </c>
      <c r="I586" s="94" t="s">
        <v>7</v>
      </c>
      <c r="J586" s="94" t="s">
        <v>9</v>
      </c>
    </row>
    <row r="587" spans="1:10" s="46" customFormat="1" ht="36" customHeight="1" x14ac:dyDescent="0.2">
      <c r="A587" s="67" t="s">
        <v>813</v>
      </c>
      <c r="B587" s="40" t="s">
        <v>213</v>
      </c>
      <c r="C587" s="67" t="s">
        <v>17</v>
      </c>
      <c r="D587" s="67" t="s">
        <v>214</v>
      </c>
      <c r="E587" s="251" t="s">
        <v>1104</v>
      </c>
      <c r="F587" s="251"/>
      <c r="G587" s="41" t="s">
        <v>36</v>
      </c>
      <c r="H587" s="68">
        <v>1</v>
      </c>
      <c r="I587" s="42">
        <v>70.099999999999994</v>
      </c>
      <c r="J587" s="42">
        <v>70.099999999999994</v>
      </c>
    </row>
    <row r="588" spans="1:10" s="46" customFormat="1" ht="24" customHeight="1" x14ac:dyDescent="0.2">
      <c r="A588" s="70" t="s">
        <v>815</v>
      </c>
      <c r="B588" s="69" t="s">
        <v>1105</v>
      </c>
      <c r="C588" s="70" t="s">
        <v>17</v>
      </c>
      <c r="D588" s="70" t="s">
        <v>1106</v>
      </c>
      <c r="E588" s="252" t="s">
        <v>814</v>
      </c>
      <c r="F588" s="252"/>
      <c r="G588" s="71" t="s">
        <v>27</v>
      </c>
      <c r="H588" s="72">
        <v>0.39</v>
      </c>
      <c r="I588" s="73">
        <v>17.77</v>
      </c>
      <c r="J588" s="73">
        <v>6.93</v>
      </c>
    </row>
    <row r="589" spans="1:10" s="46" customFormat="1" ht="24" customHeight="1" x14ac:dyDescent="0.2">
      <c r="A589" s="70" t="s">
        <v>815</v>
      </c>
      <c r="B589" s="69" t="s">
        <v>908</v>
      </c>
      <c r="C589" s="70" t="s">
        <v>17</v>
      </c>
      <c r="D589" s="70" t="s">
        <v>909</v>
      </c>
      <c r="E589" s="252" t="s">
        <v>814</v>
      </c>
      <c r="F589" s="252"/>
      <c r="G589" s="71" t="s">
        <v>27</v>
      </c>
      <c r="H589" s="72">
        <v>0.19</v>
      </c>
      <c r="I589" s="73">
        <v>14.42</v>
      </c>
      <c r="J589" s="73">
        <v>2.73</v>
      </c>
    </row>
    <row r="590" spans="1:10" s="46" customFormat="1" ht="24" customHeight="1" x14ac:dyDescent="0.2">
      <c r="A590" s="75" t="s">
        <v>816</v>
      </c>
      <c r="B590" s="74" t="s">
        <v>1113</v>
      </c>
      <c r="C590" s="75" t="s">
        <v>17</v>
      </c>
      <c r="D590" s="75" t="s">
        <v>1114</v>
      </c>
      <c r="E590" s="253" t="s">
        <v>821</v>
      </c>
      <c r="F590" s="253"/>
      <c r="G590" s="76" t="s">
        <v>85</v>
      </c>
      <c r="H590" s="77">
        <v>8.6199999999999992</v>
      </c>
      <c r="I590" s="78">
        <v>1.83</v>
      </c>
      <c r="J590" s="78">
        <v>15.77</v>
      </c>
    </row>
    <row r="591" spans="1:10" s="46" customFormat="1" ht="24" customHeight="1" x14ac:dyDescent="0.2">
      <c r="A591" s="75" t="s">
        <v>816</v>
      </c>
      <c r="B591" s="74" t="s">
        <v>1115</v>
      </c>
      <c r="C591" s="75" t="s">
        <v>17</v>
      </c>
      <c r="D591" s="75" t="s">
        <v>1116</v>
      </c>
      <c r="E591" s="253" t="s">
        <v>821</v>
      </c>
      <c r="F591" s="253"/>
      <c r="G591" s="76" t="s">
        <v>36</v>
      </c>
      <c r="H591" s="77">
        <v>1.06</v>
      </c>
      <c r="I591" s="78">
        <v>41.29</v>
      </c>
      <c r="J591" s="78">
        <v>43.76</v>
      </c>
    </row>
    <row r="592" spans="1:10" s="46" customFormat="1" ht="24" customHeight="1" x14ac:dyDescent="0.2">
      <c r="A592" s="75" t="s">
        <v>816</v>
      </c>
      <c r="B592" s="74" t="s">
        <v>1111</v>
      </c>
      <c r="C592" s="75" t="s">
        <v>17</v>
      </c>
      <c r="D592" s="75" t="s">
        <v>1112</v>
      </c>
      <c r="E592" s="253" t="s">
        <v>821</v>
      </c>
      <c r="F592" s="253"/>
      <c r="G592" s="76" t="s">
        <v>85</v>
      </c>
      <c r="H592" s="77">
        <v>0.24</v>
      </c>
      <c r="I592" s="78">
        <v>3.82</v>
      </c>
      <c r="J592" s="78">
        <v>0.91</v>
      </c>
    </row>
    <row r="593" spans="1:10" s="46" customFormat="1" ht="25.5" x14ac:dyDescent="0.2">
      <c r="A593" s="80"/>
      <c r="B593" s="80"/>
      <c r="C593" s="80"/>
      <c r="D593" s="80"/>
      <c r="E593" s="80" t="s">
        <v>824</v>
      </c>
      <c r="F593" s="79">
        <v>6.9</v>
      </c>
      <c r="G593" s="80" t="s">
        <v>825</v>
      </c>
      <c r="H593" s="79">
        <v>0</v>
      </c>
      <c r="I593" s="80" t="s">
        <v>826</v>
      </c>
      <c r="J593" s="79">
        <v>6.9</v>
      </c>
    </row>
    <row r="594" spans="1:10" s="46" customFormat="1" ht="26.25" thickBot="1" x14ac:dyDescent="0.25">
      <c r="A594" s="80"/>
      <c r="B594" s="80"/>
      <c r="C594" s="80"/>
      <c r="D594" s="80"/>
      <c r="E594" s="80" t="s">
        <v>827</v>
      </c>
      <c r="F594" s="79">
        <v>17.43</v>
      </c>
      <c r="G594" s="80"/>
      <c r="H594" s="254" t="s">
        <v>828</v>
      </c>
      <c r="I594" s="254"/>
      <c r="J594" s="79">
        <v>87.53</v>
      </c>
    </row>
    <row r="595" spans="1:10" s="46" customFormat="1" ht="1.1499999999999999" customHeight="1" thickTop="1" x14ac:dyDescent="0.2">
      <c r="A595" s="81"/>
      <c r="B595" s="81"/>
      <c r="C595" s="81"/>
      <c r="D595" s="81"/>
      <c r="E595" s="81"/>
      <c r="F595" s="81"/>
      <c r="G595" s="81"/>
      <c r="H595" s="81"/>
      <c r="I595" s="81"/>
      <c r="J595" s="81"/>
    </row>
    <row r="596" spans="1:10" s="46" customFormat="1" ht="18" customHeight="1" x14ac:dyDescent="0.2">
      <c r="A596" s="65" t="s">
        <v>215</v>
      </c>
      <c r="B596" s="94" t="s">
        <v>2</v>
      </c>
      <c r="C596" s="65" t="s">
        <v>3</v>
      </c>
      <c r="D596" s="65" t="s">
        <v>4</v>
      </c>
      <c r="E596" s="250" t="s">
        <v>812</v>
      </c>
      <c r="F596" s="250"/>
      <c r="G596" s="66" t="s">
        <v>5</v>
      </c>
      <c r="H596" s="94" t="s">
        <v>6</v>
      </c>
      <c r="I596" s="94" t="s">
        <v>7</v>
      </c>
      <c r="J596" s="94" t="s">
        <v>9</v>
      </c>
    </row>
    <row r="597" spans="1:10" s="46" customFormat="1" ht="36" customHeight="1" x14ac:dyDescent="0.2">
      <c r="A597" s="67" t="s">
        <v>813</v>
      </c>
      <c r="B597" s="40" t="s">
        <v>216</v>
      </c>
      <c r="C597" s="67" t="s">
        <v>17</v>
      </c>
      <c r="D597" s="67" t="s">
        <v>217</v>
      </c>
      <c r="E597" s="251" t="s">
        <v>1104</v>
      </c>
      <c r="F597" s="251"/>
      <c r="G597" s="41" t="s">
        <v>36</v>
      </c>
      <c r="H597" s="68">
        <v>1</v>
      </c>
      <c r="I597" s="42">
        <v>41.03</v>
      </c>
      <c r="J597" s="42">
        <v>41.03</v>
      </c>
    </row>
    <row r="598" spans="1:10" s="46" customFormat="1" ht="36" customHeight="1" x14ac:dyDescent="0.2">
      <c r="A598" s="70" t="s">
        <v>815</v>
      </c>
      <c r="B598" s="69" t="s">
        <v>991</v>
      </c>
      <c r="C598" s="70" t="s">
        <v>17</v>
      </c>
      <c r="D598" s="70" t="s">
        <v>992</v>
      </c>
      <c r="E598" s="252" t="s">
        <v>874</v>
      </c>
      <c r="F598" s="252"/>
      <c r="G598" s="71" t="s">
        <v>69</v>
      </c>
      <c r="H598" s="72">
        <v>7.1400000000000005E-2</v>
      </c>
      <c r="I598" s="73">
        <v>296.95</v>
      </c>
      <c r="J598" s="73">
        <v>21.2</v>
      </c>
    </row>
    <row r="599" spans="1:10" s="46" customFormat="1" ht="24" customHeight="1" x14ac:dyDescent="0.2">
      <c r="A599" s="70" t="s">
        <v>815</v>
      </c>
      <c r="B599" s="69" t="s">
        <v>939</v>
      </c>
      <c r="C599" s="70" t="s">
        <v>17</v>
      </c>
      <c r="D599" s="70" t="s">
        <v>940</v>
      </c>
      <c r="E599" s="252" t="s">
        <v>814</v>
      </c>
      <c r="F599" s="252"/>
      <c r="G599" s="71" t="s">
        <v>27</v>
      </c>
      <c r="H599" s="72">
        <v>0.42699999999999999</v>
      </c>
      <c r="I599" s="73">
        <v>17.82</v>
      </c>
      <c r="J599" s="73">
        <v>7.6</v>
      </c>
    </row>
    <row r="600" spans="1:10" s="46" customFormat="1" ht="24" customHeight="1" x14ac:dyDescent="0.2">
      <c r="A600" s="70" t="s">
        <v>815</v>
      </c>
      <c r="B600" s="69" t="s">
        <v>908</v>
      </c>
      <c r="C600" s="70" t="s">
        <v>17</v>
      </c>
      <c r="D600" s="70" t="s">
        <v>909</v>
      </c>
      <c r="E600" s="252" t="s">
        <v>814</v>
      </c>
      <c r="F600" s="252"/>
      <c r="G600" s="71" t="s">
        <v>27</v>
      </c>
      <c r="H600" s="72">
        <v>0.63729999999999998</v>
      </c>
      <c r="I600" s="73">
        <v>14.42</v>
      </c>
      <c r="J600" s="73">
        <v>9.18</v>
      </c>
    </row>
    <row r="601" spans="1:10" s="46" customFormat="1" ht="24" customHeight="1" x14ac:dyDescent="0.2">
      <c r="A601" s="75" t="s">
        <v>816</v>
      </c>
      <c r="B601" s="74" t="s">
        <v>1046</v>
      </c>
      <c r="C601" s="75" t="s">
        <v>17</v>
      </c>
      <c r="D601" s="75" t="s">
        <v>1047</v>
      </c>
      <c r="E601" s="253" t="s">
        <v>821</v>
      </c>
      <c r="F601" s="253"/>
      <c r="G601" s="76" t="s">
        <v>1048</v>
      </c>
      <c r="H601" s="77">
        <v>0.10834770000000001</v>
      </c>
      <c r="I601" s="78">
        <v>28.24</v>
      </c>
      <c r="J601" s="78">
        <v>3.05</v>
      </c>
    </row>
    <row r="602" spans="1:10" s="46" customFormat="1" ht="25.5" x14ac:dyDescent="0.2">
      <c r="A602" s="80"/>
      <c r="B602" s="80"/>
      <c r="C602" s="80"/>
      <c r="D602" s="80"/>
      <c r="E602" s="80" t="s">
        <v>824</v>
      </c>
      <c r="F602" s="79">
        <v>13.94</v>
      </c>
      <c r="G602" s="80" t="s">
        <v>825</v>
      </c>
      <c r="H602" s="79">
        <v>0</v>
      </c>
      <c r="I602" s="80" t="s">
        <v>826</v>
      </c>
      <c r="J602" s="79">
        <v>13.94</v>
      </c>
    </row>
    <row r="603" spans="1:10" s="46" customFormat="1" ht="26.25" thickBot="1" x14ac:dyDescent="0.25">
      <c r="A603" s="80"/>
      <c r="B603" s="80"/>
      <c r="C603" s="80"/>
      <c r="D603" s="80"/>
      <c r="E603" s="80" t="s">
        <v>827</v>
      </c>
      <c r="F603" s="79">
        <v>10.199999999999999</v>
      </c>
      <c r="G603" s="80"/>
      <c r="H603" s="254" t="s">
        <v>828</v>
      </c>
      <c r="I603" s="254"/>
      <c r="J603" s="79">
        <v>51.23</v>
      </c>
    </row>
    <row r="604" spans="1:10" s="46" customFormat="1" ht="1.1499999999999999" customHeight="1" thickTop="1" x14ac:dyDescent="0.2">
      <c r="A604" s="81"/>
      <c r="B604" s="81"/>
      <c r="C604" s="81"/>
      <c r="D604" s="81"/>
      <c r="E604" s="81"/>
      <c r="F604" s="81"/>
      <c r="G604" s="81"/>
      <c r="H604" s="81"/>
      <c r="I604" s="81"/>
      <c r="J604" s="81"/>
    </row>
    <row r="605" spans="1:10" s="46" customFormat="1" ht="18" customHeight="1" x14ac:dyDescent="0.2">
      <c r="A605" s="65" t="s">
        <v>218</v>
      </c>
      <c r="B605" s="94" t="s">
        <v>2</v>
      </c>
      <c r="C605" s="65" t="s">
        <v>3</v>
      </c>
      <c r="D605" s="65" t="s">
        <v>4</v>
      </c>
      <c r="E605" s="250" t="s">
        <v>812</v>
      </c>
      <c r="F605" s="250"/>
      <c r="G605" s="66" t="s">
        <v>5</v>
      </c>
      <c r="H605" s="94" t="s">
        <v>6</v>
      </c>
      <c r="I605" s="94" t="s">
        <v>7</v>
      </c>
      <c r="J605" s="94" t="s">
        <v>9</v>
      </c>
    </row>
    <row r="606" spans="1:10" s="46" customFormat="1" ht="36" customHeight="1" x14ac:dyDescent="0.2">
      <c r="A606" s="67" t="s">
        <v>813</v>
      </c>
      <c r="B606" s="40" t="s">
        <v>219</v>
      </c>
      <c r="C606" s="67" t="s">
        <v>17</v>
      </c>
      <c r="D606" s="67" t="s">
        <v>220</v>
      </c>
      <c r="E606" s="251" t="s">
        <v>1104</v>
      </c>
      <c r="F606" s="251"/>
      <c r="G606" s="41" t="s">
        <v>36</v>
      </c>
      <c r="H606" s="68">
        <v>1</v>
      </c>
      <c r="I606" s="42">
        <v>33.119999999999997</v>
      </c>
      <c r="J606" s="42">
        <v>33.119999999999997</v>
      </c>
    </row>
    <row r="607" spans="1:10" s="46" customFormat="1" ht="36" customHeight="1" x14ac:dyDescent="0.2">
      <c r="A607" s="70" t="s">
        <v>815</v>
      </c>
      <c r="B607" s="69" t="s">
        <v>1117</v>
      </c>
      <c r="C607" s="70" t="s">
        <v>17</v>
      </c>
      <c r="D607" s="70" t="s">
        <v>1118</v>
      </c>
      <c r="E607" s="252" t="s">
        <v>814</v>
      </c>
      <c r="F607" s="252"/>
      <c r="G607" s="71" t="s">
        <v>69</v>
      </c>
      <c r="H607" s="72">
        <v>4.3099999999999999E-2</v>
      </c>
      <c r="I607" s="73">
        <v>466.01</v>
      </c>
      <c r="J607" s="73">
        <v>20.079999999999998</v>
      </c>
    </row>
    <row r="608" spans="1:10" s="46" customFormat="1" ht="24" customHeight="1" x14ac:dyDescent="0.2">
      <c r="A608" s="70" t="s">
        <v>815</v>
      </c>
      <c r="B608" s="69" t="s">
        <v>939</v>
      </c>
      <c r="C608" s="70" t="s">
        <v>17</v>
      </c>
      <c r="D608" s="70" t="s">
        <v>940</v>
      </c>
      <c r="E608" s="252" t="s">
        <v>814</v>
      </c>
      <c r="F608" s="252"/>
      <c r="G608" s="71" t="s">
        <v>27</v>
      </c>
      <c r="H608" s="72">
        <v>0.33</v>
      </c>
      <c r="I608" s="73">
        <v>17.82</v>
      </c>
      <c r="J608" s="73">
        <v>5.88</v>
      </c>
    </row>
    <row r="609" spans="1:10" s="46" customFormat="1" ht="24" customHeight="1" x14ac:dyDescent="0.2">
      <c r="A609" s="70" t="s">
        <v>815</v>
      </c>
      <c r="B609" s="69" t="s">
        <v>908</v>
      </c>
      <c r="C609" s="70" t="s">
        <v>17</v>
      </c>
      <c r="D609" s="70" t="s">
        <v>909</v>
      </c>
      <c r="E609" s="252" t="s">
        <v>814</v>
      </c>
      <c r="F609" s="252"/>
      <c r="G609" s="71" t="s">
        <v>27</v>
      </c>
      <c r="H609" s="72">
        <v>0.16500000000000001</v>
      </c>
      <c r="I609" s="73">
        <v>14.42</v>
      </c>
      <c r="J609" s="73">
        <v>2.37</v>
      </c>
    </row>
    <row r="610" spans="1:10" s="46" customFormat="1" ht="24" customHeight="1" x14ac:dyDescent="0.2">
      <c r="A610" s="75" t="s">
        <v>816</v>
      </c>
      <c r="B610" s="74" t="s">
        <v>1119</v>
      </c>
      <c r="C610" s="75" t="s">
        <v>17</v>
      </c>
      <c r="D610" s="75" t="s">
        <v>1120</v>
      </c>
      <c r="E610" s="253" t="s">
        <v>821</v>
      </c>
      <c r="F610" s="253"/>
      <c r="G610" s="76" t="s">
        <v>929</v>
      </c>
      <c r="H610" s="77">
        <v>0.435</v>
      </c>
      <c r="I610" s="78">
        <v>10.48</v>
      </c>
      <c r="J610" s="78">
        <v>4.55</v>
      </c>
    </row>
    <row r="611" spans="1:10" s="46" customFormat="1" ht="24" customHeight="1" x14ac:dyDescent="0.2">
      <c r="A611" s="75" t="s">
        <v>816</v>
      </c>
      <c r="B611" s="74" t="s">
        <v>1121</v>
      </c>
      <c r="C611" s="75" t="s">
        <v>17</v>
      </c>
      <c r="D611" s="75" t="s">
        <v>1122</v>
      </c>
      <c r="E611" s="253" t="s">
        <v>821</v>
      </c>
      <c r="F611" s="253"/>
      <c r="G611" s="76" t="s">
        <v>85</v>
      </c>
      <c r="H611" s="77">
        <v>0.5</v>
      </c>
      <c r="I611" s="78">
        <v>0.49</v>
      </c>
      <c r="J611" s="78">
        <v>0.24</v>
      </c>
    </row>
    <row r="612" spans="1:10" s="46" customFormat="1" ht="25.5" x14ac:dyDescent="0.2">
      <c r="A612" s="80"/>
      <c r="B612" s="80"/>
      <c r="C612" s="80"/>
      <c r="D612" s="80"/>
      <c r="E612" s="80" t="s">
        <v>824</v>
      </c>
      <c r="F612" s="79">
        <v>10.48</v>
      </c>
      <c r="G612" s="80" t="s">
        <v>825</v>
      </c>
      <c r="H612" s="79">
        <v>0</v>
      </c>
      <c r="I612" s="80" t="s">
        <v>826</v>
      </c>
      <c r="J612" s="79">
        <v>10.48</v>
      </c>
    </row>
    <row r="613" spans="1:10" s="46" customFormat="1" ht="26.25" thickBot="1" x14ac:dyDescent="0.25">
      <c r="A613" s="80"/>
      <c r="B613" s="80"/>
      <c r="C613" s="80"/>
      <c r="D613" s="80"/>
      <c r="E613" s="80" t="s">
        <v>827</v>
      </c>
      <c r="F613" s="79">
        <v>8.23</v>
      </c>
      <c r="G613" s="80"/>
      <c r="H613" s="254" t="s">
        <v>828</v>
      </c>
      <c r="I613" s="254"/>
      <c r="J613" s="79">
        <v>41.35</v>
      </c>
    </row>
    <row r="614" spans="1:10" s="46" customFormat="1" ht="1.1499999999999999" customHeight="1" thickTop="1" x14ac:dyDescent="0.2">
      <c r="A614" s="81"/>
      <c r="B614" s="81"/>
      <c r="C614" s="81"/>
      <c r="D614" s="81"/>
      <c r="E614" s="81"/>
      <c r="F614" s="81"/>
      <c r="G614" s="81"/>
      <c r="H614" s="81"/>
      <c r="I614" s="81"/>
      <c r="J614" s="81"/>
    </row>
    <row r="615" spans="1:10" s="46" customFormat="1" ht="18" customHeight="1" x14ac:dyDescent="0.2">
      <c r="A615" s="65" t="s">
        <v>221</v>
      </c>
      <c r="B615" s="94" t="s">
        <v>2</v>
      </c>
      <c r="C615" s="65" t="s">
        <v>3</v>
      </c>
      <c r="D615" s="65" t="s">
        <v>4</v>
      </c>
      <c r="E615" s="250" t="s">
        <v>812</v>
      </c>
      <c r="F615" s="250"/>
      <c r="G615" s="66" t="s">
        <v>5</v>
      </c>
      <c r="H615" s="94" t="s">
        <v>6</v>
      </c>
      <c r="I615" s="94" t="s">
        <v>7</v>
      </c>
      <c r="J615" s="94" t="s">
        <v>9</v>
      </c>
    </row>
    <row r="616" spans="1:10" s="46" customFormat="1" ht="36" customHeight="1" x14ac:dyDescent="0.2">
      <c r="A616" s="67" t="s">
        <v>813</v>
      </c>
      <c r="B616" s="40" t="s">
        <v>222</v>
      </c>
      <c r="C616" s="67" t="s">
        <v>17</v>
      </c>
      <c r="D616" s="67" t="s">
        <v>223</v>
      </c>
      <c r="E616" s="251" t="s">
        <v>1057</v>
      </c>
      <c r="F616" s="251"/>
      <c r="G616" s="41" t="s">
        <v>61</v>
      </c>
      <c r="H616" s="68">
        <v>1</v>
      </c>
      <c r="I616" s="42">
        <v>82.68</v>
      </c>
      <c r="J616" s="42">
        <v>82.68</v>
      </c>
    </row>
    <row r="617" spans="1:10" s="46" customFormat="1" ht="24" customHeight="1" x14ac:dyDescent="0.2">
      <c r="A617" s="70" t="s">
        <v>815</v>
      </c>
      <c r="B617" s="69" t="s">
        <v>1123</v>
      </c>
      <c r="C617" s="70" t="s">
        <v>17</v>
      </c>
      <c r="D617" s="70" t="s">
        <v>1124</v>
      </c>
      <c r="E617" s="252" t="s">
        <v>814</v>
      </c>
      <c r="F617" s="252"/>
      <c r="G617" s="71" t="s">
        <v>69</v>
      </c>
      <c r="H617" s="72">
        <v>3.0000000000000001E-3</v>
      </c>
      <c r="I617" s="73">
        <v>382.28</v>
      </c>
      <c r="J617" s="73">
        <v>1.1399999999999999</v>
      </c>
    </row>
    <row r="618" spans="1:10" s="46" customFormat="1" ht="24" customHeight="1" x14ac:dyDescent="0.2">
      <c r="A618" s="70" t="s">
        <v>815</v>
      </c>
      <c r="B618" s="69" t="s">
        <v>1125</v>
      </c>
      <c r="C618" s="70" t="s">
        <v>17</v>
      </c>
      <c r="D618" s="70" t="s">
        <v>1126</v>
      </c>
      <c r="E618" s="252" t="s">
        <v>814</v>
      </c>
      <c r="F618" s="252"/>
      <c r="G618" s="71" t="s">
        <v>27</v>
      </c>
      <c r="H618" s="72">
        <v>0.4</v>
      </c>
      <c r="I618" s="73">
        <v>18.05</v>
      </c>
      <c r="J618" s="73">
        <v>7.22</v>
      </c>
    </row>
    <row r="619" spans="1:10" s="46" customFormat="1" ht="24" customHeight="1" x14ac:dyDescent="0.2">
      <c r="A619" s="70" t="s">
        <v>815</v>
      </c>
      <c r="B619" s="69" t="s">
        <v>908</v>
      </c>
      <c r="C619" s="70" t="s">
        <v>17</v>
      </c>
      <c r="D619" s="70" t="s">
        <v>909</v>
      </c>
      <c r="E619" s="252" t="s">
        <v>814</v>
      </c>
      <c r="F619" s="252"/>
      <c r="G619" s="71" t="s">
        <v>27</v>
      </c>
      <c r="H619" s="72">
        <v>0.4</v>
      </c>
      <c r="I619" s="73">
        <v>14.42</v>
      </c>
      <c r="J619" s="73">
        <v>5.76</v>
      </c>
    </row>
    <row r="620" spans="1:10" s="46" customFormat="1" ht="24" customHeight="1" x14ac:dyDescent="0.2">
      <c r="A620" s="75" t="s">
        <v>816</v>
      </c>
      <c r="B620" s="74" t="s">
        <v>1127</v>
      </c>
      <c r="C620" s="75" t="s">
        <v>17</v>
      </c>
      <c r="D620" s="75" t="s">
        <v>1128</v>
      </c>
      <c r="E620" s="253" t="s">
        <v>821</v>
      </c>
      <c r="F620" s="253"/>
      <c r="G620" s="76" t="s">
        <v>61</v>
      </c>
      <c r="H620" s="77">
        <v>1</v>
      </c>
      <c r="I620" s="78">
        <v>68.56</v>
      </c>
      <c r="J620" s="78">
        <v>68.56</v>
      </c>
    </row>
    <row r="621" spans="1:10" s="46" customFormat="1" ht="25.5" x14ac:dyDescent="0.2">
      <c r="A621" s="80"/>
      <c r="B621" s="80"/>
      <c r="C621" s="80"/>
      <c r="D621" s="80"/>
      <c r="E621" s="80" t="s">
        <v>824</v>
      </c>
      <c r="F621" s="79">
        <v>9.41</v>
      </c>
      <c r="G621" s="80" t="s">
        <v>825</v>
      </c>
      <c r="H621" s="79">
        <v>0</v>
      </c>
      <c r="I621" s="80" t="s">
        <v>826</v>
      </c>
      <c r="J621" s="79">
        <v>9.41</v>
      </c>
    </row>
    <row r="622" spans="1:10" s="46" customFormat="1" ht="26.25" thickBot="1" x14ac:dyDescent="0.25">
      <c r="A622" s="80"/>
      <c r="B622" s="80"/>
      <c r="C622" s="80"/>
      <c r="D622" s="80"/>
      <c r="E622" s="80" t="s">
        <v>827</v>
      </c>
      <c r="F622" s="79">
        <v>20.56</v>
      </c>
      <c r="G622" s="80"/>
      <c r="H622" s="254" t="s">
        <v>828</v>
      </c>
      <c r="I622" s="254"/>
      <c r="J622" s="79">
        <v>103.24</v>
      </c>
    </row>
    <row r="623" spans="1:10" s="46" customFormat="1" ht="1.1499999999999999" customHeight="1" thickTop="1" x14ac:dyDescent="0.2">
      <c r="A623" s="81"/>
      <c r="B623" s="81"/>
      <c r="C623" s="81"/>
      <c r="D623" s="81"/>
      <c r="E623" s="81"/>
      <c r="F623" s="81"/>
      <c r="G623" s="81"/>
      <c r="H623" s="81"/>
      <c r="I623" s="81"/>
      <c r="J623" s="81"/>
    </row>
    <row r="624" spans="1:10" s="46" customFormat="1" ht="18" customHeight="1" x14ac:dyDescent="0.2">
      <c r="A624" s="65" t="s">
        <v>224</v>
      </c>
      <c r="B624" s="94" t="s">
        <v>2</v>
      </c>
      <c r="C624" s="65" t="s">
        <v>3</v>
      </c>
      <c r="D624" s="65" t="s">
        <v>4</v>
      </c>
      <c r="E624" s="250" t="s">
        <v>812</v>
      </c>
      <c r="F624" s="250"/>
      <c r="G624" s="66" t="s">
        <v>5</v>
      </c>
      <c r="H624" s="94" t="s">
        <v>6</v>
      </c>
      <c r="I624" s="94" t="s">
        <v>7</v>
      </c>
      <c r="J624" s="94" t="s">
        <v>9</v>
      </c>
    </row>
    <row r="625" spans="1:10" s="46" customFormat="1" ht="24" customHeight="1" x14ac:dyDescent="0.2">
      <c r="A625" s="67" t="s">
        <v>813</v>
      </c>
      <c r="B625" s="40" t="s">
        <v>225</v>
      </c>
      <c r="C625" s="67" t="s">
        <v>17</v>
      </c>
      <c r="D625" s="67" t="s">
        <v>226</v>
      </c>
      <c r="E625" s="251" t="s">
        <v>1104</v>
      </c>
      <c r="F625" s="251"/>
      <c r="G625" s="41" t="s">
        <v>61</v>
      </c>
      <c r="H625" s="68">
        <v>1</v>
      </c>
      <c r="I625" s="42">
        <v>78.31</v>
      </c>
      <c r="J625" s="42">
        <v>78.31</v>
      </c>
    </row>
    <row r="626" spans="1:10" s="46" customFormat="1" ht="24" customHeight="1" x14ac:dyDescent="0.2">
      <c r="A626" s="70" t="s">
        <v>815</v>
      </c>
      <c r="B626" s="69" t="s">
        <v>1125</v>
      </c>
      <c r="C626" s="70" t="s">
        <v>17</v>
      </c>
      <c r="D626" s="70" t="s">
        <v>1126</v>
      </c>
      <c r="E626" s="252" t="s">
        <v>814</v>
      </c>
      <c r="F626" s="252"/>
      <c r="G626" s="71" t="s">
        <v>27</v>
      </c>
      <c r="H626" s="72">
        <v>0.54700000000000004</v>
      </c>
      <c r="I626" s="73">
        <v>18.05</v>
      </c>
      <c r="J626" s="73">
        <v>9.8699999999999992</v>
      </c>
    </row>
    <row r="627" spans="1:10" s="46" customFormat="1" ht="24" customHeight="1" x14ac:dyDescent="0.2">
      <c r="A627" s="70" t="s">
        <v>815</v>
      </c>
      <c r="B627" s="69" t="s">
        <v>908</v>
      </c>
      <c r="C627" s="70" t="s">
        <v>17</v>
      </c>
      <c r="D627" s="70" t="s">
        <v>909</v>
      </c>
      <c r="E627" s="252" t="s">
        <v>814</v>
      </c>
      <c r="F627" s="252"/>
      <c r="G627" s="71" t="s">
        <v>27</v>
      </c>
      <c r="H627" s="72">
        <v>0.27300000000000002</v>
      </c>
      <c r="I627" s="73">
        <v>14.42</v>
      </c>
      <c r="J627" s="73">
        <v>3.93</v>
      </c>
    </row>
    <row r="628" spans="1:10" s="46" customFormat="1" ht="24" customHeight="1" x14ac:dyDescent="0.2">
      <c r="A628" s="75" t="s">
        <v>816</v>
      </c>
      <c r="B628" s="74" t="s">
        <v>1113</v>
      </c>
      <c r="C628" s="75" t="s">
        <v>17</v>
      </c>
      <c r="D628" s="75" t="s">
        <v>1114</v>
      </c>
      <c r="E628" s="253" t="s">
        <v>821</v>
      </c>
      <c r="F628" s="253"/>
      <c r="G628" s="76" t="s">
        <v>85</v>
      </c>
      <c r="H628" s="77">
        <v>1.29</v>
      </c>
      <c r="I628" s="78">
        <v>1.83</v>
      </c>
      <c r="J628" s="78">
        <v>2.36</v>
      </c>
    </row>
    <row r="629" spans="1:10" s="46" customFormat="1" ht="36" customHeight="1" x14ac:dyDescent="0.2">
      <c r="A629" s="75" t="s">
        <v>816</v>
      </c>
      <c r="B629" s="74" t="s">
        <v>1129</v>
      </c>
      <c r="C629" s="75" t="s">
        <v>17</v>
      </c>
      <c r="D629" s="75" t="s">
        <v>1130</v>
      </c>
      <c r="E629" s="253" t="s">
        <v>821</v>
      </c>
      <c r="F629" s="253"/>
      <c r="G629" s="76" t="s">
        <v>61</v>
      </c>
      <c r="H629" s="77">
        <v>1</v>
      </c>
      <c r="I629" s="78">
        <v>62.15</v>
      </c>
      <c r="J629" s="78">
        <v>62.15</v>
      </c>
    </row>
    <row r="630" spans="1:10" s="46" customFormat="1" ht="25.5" x14ac:dyDescent="0.2">
      <c r="A630" s="80"/>
      <c r="B630" s="80"/>
      <c r="C630" s="80"/>
      <c r="D630" s="80"/>
      <c r="E630" s="80" t="s">
        <v>824</v>
      </c>
      <c r="F630" s="79">
        <v>9.89</v>
      </c>
      <c r="G630" s="80" t="s">
        <v>825</v>
      </c>
      <c r="H630" s="79">
        <v>0</v>
      </c>
      <c r="I630" s="80" t="s">
        <v>826</v>
      </c>
      <c r="J630" s="79">
        <v>9.89</v>
      </c>
    </row>
    <row r="631" spans="1:10" s="46" customFormat="1" ht="26.25" thickBot="1" x14ac:dyDescent="0.25">
      <c r="A631" s="80"/>
      <c r="B631" s="80"/>
      <c r="C631" s="80"/>
      <c r="D631" s="80"/>
      <c r="E631" s="80" t="s">
        <v>827</v>
      </c>
      <c r="F631" s="79">
        <v>19.47</v>
      </c>
      <c r="G631" s="80"/>
      <c r="H631" s="254" t="s">
        <v>828</v>
      </c>
      <c r="I631" s="254"/>
      <c r="J631" s="79">
        <v>97.78</v>
      </c>
    </row>
    <row r="632" spans="1:10" s="46" customFormat="1" ht="1.1499999999999999" customHeight="1" thickTop="1" x14ac:dyDescent="0.2">
      <c r="A632" s="81"/>
      <c r="B632" s="81"/>
      <c r="C632" s="81"/>
      <c r="D632" s="81"/>
      <c r="E632" s="81"/>
      <c r="F632" s="81"/>
      <c r="G632" s="81"/>
      <c r="H632" s="81"/>
      <c r="I632" s="81"/>
      <c r="J632" s="81"/>
    </row>
    <row r="633" spans="1:10" s="46" customFormat="1" ht="18" customHeight="1" x14ac:dyDescent="0.2">
      <c r="A633" s="65" t="s">
        <v>227</v>
      </c>
      <c r="B633" s="94" t="s">
        <v>2</v>
      </c>
      <c r="C633" s="65" t="s">
        <v>3</v>
      </c>
      <c r="D633" s="65" t="s">
        <v>4</v>
      </c>
      <c r="E633" s="250" t="s">
        <v>812</v>
      </c>
      <c r="F633" s="250"/>
      <c r="G633" s="66" t="s">
        <v>5</v>
      </c>
      <c r="H633" s="94" t="s">
        <v>6</v>
      </c>
      <c r="I633" s="94" t="s">
        <v>7</v>
      </c>
      <c r="J633" s="94" t="s">
        <v>9</v>
      </c>
    </row>
    <row r="634" spans="1:10" s="46" customFormat="1" ht="24" customHeight="1" x14ac:dyDescent="0.2">
      <c r="A634" s="67" t="s">
        <v>813</v>
      </c>
      <c r="B634" s="40" t="s">
        <v>228</v>
      </c>
      <c r="C634" s="67" t="s">
        <v>17</v>
      </c>
      <c r="D634" s="67" t="s">
        <v>229</v>
      </c>
      <c r="E634" s="251" t="s">
        <v>874</v>
      </c>
      <c r="F634" s="251"/>
      <c r="G634" s="41" t="s">
        <v>36</v>
      </c>
      <c r="H634" s="68">
        <v>1</v>
      </c>
      <c r="I634" s="42">
        <v>8.5</v>
      </c>
      <c r="J634" s="42">
        <v>8.5</v>
      </c>
    </row>
    <row r="635" spans="1:10" s="46" customFormat="1" ht="24" customHeight="1" x14ac:dyDescent="0.2">
      <c r="A635" s="70" t="s">
        <v>815</v>
      </c>
      <c r="B635" s="69" t="s">
        <v>939</v>
      </c>
      <c r="C635" s="70" t="s">
        <v>17</v>
      </c>
      <c r="D635" s="70" t="s">
        <v>940</v>
      </c>
      <c r="E635" s="252" t="s">
        <v>814</v>
      </c>
      <c r="F635" s="252"/>
      <c r="G635" s="71" t="s">
        <v>27</v>
      </c>
      <c r="H635" s="72">
        <v>0.3</v>
      </c>
      <c r="I635" s="73">
        <v>17.82</v>
      </c>
      <c r="J635" s="73">
        <v>5.34</v>
      </c>
    </row>
    <row r="636" spans="1:10" s="46" customFormat="1" ht="24" customHeight="1" x14ac:dyDescent="0.2">
      <c r="A636" s="70" t="s">
        <v>815</v>
      </c>
      <c r="B636" s="69" t="s">
        <v>908</v>
      </c>
      <c r="C636" s="70" t="s">
        <v>17</v>
      </c>
      <c r="D636" s="70" t="s">
        <v>909</v>
      </c>
      <c r="E636" s="252" t="s">
        <v>814</v>
      </c>
      <c r="F636" s="252"/>
      <c r="G636" s="71" t="s">
        <v>27</v>
      </c>
      <c r="H636" s="72">
        <v>0.2</v>
      </c>
      <c r="I636" s="73">
        <v>14.42</v>
      </c>
      <c r="J636" s="73">
        <v>2.88</v>
      </c>
    </row>
    <row r="637" spans="1:10" s="46" customFormat="1" ht="24" customHeight="1" x14ac:dyDescent="0.2">
      <c r="A637" s="75" t="s">
        <v>816</v>
      </c>
      <c r="B637" s="74" t="s">
        <v>1121</v>
      </c>
      <c r="C637" s="75" t="s">
        <v>17</v>
      </c>
      <c r="D637" s="75" t="s">
        <v>1122</v>
      </c>
      <c r="E637" s="253" t="s">
        <v>821</v>
      </c>
      <c r="F637" s="253"/>
      <c r="G637" s="76" t="s">
        <v>85</v>
      </c>
      <c r="H637" s="77">
        <v>0.15</v>
      </c>
      <c r="I637" s="78">
        <v>0.49</v>
      </c>
      <c r="J637" s="78">
        <v>7.0000000000000007E-2</v>
      </c>
    </row>
    <row r="638" spans="1:10" s="46" customFormat="1" ht="24" customHeight="1" x14ac:dyDescent="0.2">
      <c r="A638" s="75" t="s">
        <v>816</v>
      </c>
      <c r="B638" s="74" t="s">
        <v>1131</v>
      </c>
      <c r="C638" s="75" t="s">
        <v>17</v>
      </c>
      <c r="D638" s="75" t="s">
        <v>1132</v>
      </c>
      <c r="E638" s="253" t="s">
        <v>821</v>
      </c>
      <c r="F638" s="253"/>
      <c r="G638" s="76" t="s">
        <v>85</v>
      </c>
      <c r="H638" s="77">
        <v>0.15</v>
      </c>
      <c r="I638" s="78">
        <v>1.43</v>
      </c>
      <c r="J638" s="78">
        <v>0.21</v>
      </c>
    </row>
    <row r="639" spans="1:10" s="46" customFormat="1" ht="25.5" x14ac:dyDescent="0.2">
      <c r="A639" s="80"/>
      <c r="B639" s="80"/>
      <c r="C639" s="80"/>
      <c r="D639" s="80"/>
      <c r="E639" s="80" t="s">
        <v>824</v>
      </c>
      <c r="F639" s="79">
        <v>5.83</v>
      </c>
      <c r="G639" s="80" t="s">
        <v>825</v>
      </c>
      <c r="H639" s="79">
        <v>0</v>
      </c>
      <c r="I639" s="80" t="s">
        <v>826</v>
      </c>
      <c r="J639" s="79">
        <v>5.83</v>
      </c>
    </row>
    <row r="640" spans="1:10" s="46" customFormat="1" ht="26.25" thickBot="1" x14ac:dyDescent="0.25">
      <c r="A640" s="80"/>
      <c r="B640" s="80"/>
      <c r="C640" s="80"/>
      <c r="D640" s="80"/>
      <c r="E640" s="80" t="s">
        <v>827</v>
      </c>
      <c r="F640" s="79">
        <v>2.11</v>
      </c>
      <c r="G640" s="80"/>
      <c r="H640" s="254" t="s">
        <v>828</v>
      </c>
      <c r="I640" s="254"/>
      <c r="J640" s="79">
        <v>10.61</v>
      </c>
    </row>
    <row r="641" spans="1:10" s="46" customFormat="1" ht="1.1499999999999999" customHeight="1" thickTop="1" x14ac:dyDescent="0.2">
      <c r="A641" s="81"/>
      <c r="B641" s="81"/>
      <c r="C641" s="81"/>
      <c r="D641" s="81"/>
      <c r="E641" s="81"/>
      <c r="F641" s="81"/>
      <c r="G641" s="81"/>
      <c r="H641" s="81"/>
      <c r="I641" s="81"/>
      <c r="J641" s="81"/>
    </row>
    <row r="642" spans="1:10" s="46" customFormat="1" ht="18" customHeight="1" x14ac:dyDescent="0.2">
      <c r="A642" s="65" t="s">
        <v>4184</v>
      </c>
      <c r="B642" s="94" t="s">
        <v>2</v>
      </c>
      <c r="C642" s="65" t="s">
        <v>3</v>
      </c>
      <c r="D642" s="65" t="s">
        <v>4</v>
      </c>
      <c r="E642" s="250" t="s">
        <v>812</v>
      </c>
      <c r="F642" s="250"/>
      <c r="G642" s="66" t="s">
        <v>5</v>
      </c>
      <c r="H642" s="94" t="s">
        <v>6</v>
      </c>
      <c r="I642" s="94" t="s">
        <v>7</v>
      </c>
      <c r="J642" s="94" t="s">
        <v>9</v>
      </c>
    </row>
    <row r="643" spans="1:10" s="46" customFormat="1" ht="24" customHeight="1" x14ac:dyDescent="0.2">
      <c r="A643" s="67" t="s">
        <v>813</v>
      </c>
      <c r="B643" s="40" t="s">
        <v>4185</v>
      </c>
      <c r="C643" s="67" t="s">
        <v>17</v>
      </c>
      <c r="D643" s="67" t="s">
        <v>4186</v>
      </c>
      <c r="E643" s="251" t="s">
        <v>930</v>
      </c>
      <c r="F643" s="251"/>
      <c r="G643" s="41" t="s">
        <v>69</v>
      </c>
      <c r="H643" s="68">
        <v>1</v>
      </c>
      <c r="I643" s="42">
        <v>31.32</v>
      </c>
      <c r="J643" s="42">
        <v>31.32</v>
      </c>
    </row>
    <row r="644" spans="1:10" s="46" customFormat="1" ht="60" customHeight="1" x14ac:dyDescent="0.2">
      <c r="A644" s="70" t="s">
        <v>815</v>
      </c>
      <c r="B644" s="69" t="s">
        <v>2124</v>
      </c>
      <c r="C644" s="70" t="s">
        <v>17</v>
      </c>
      <c r="D644" s="70" t="s">
        <v>2125</v>
      </c>
      <c r="E644" s="252" t="s">
        <v>867</v>
      </c>
      <c r="F644" s="252"/>
      <c r="G644" s="71" t="s">
        <v>868</v>
      </c>
      <c r="H644" s="72">
        <v>6.0000000000000001E-3</v>
      </c>
      <c r="I644" s="73">
        <v>181.26</v>
      </c>
      <c r="J644" s="73">
        <v>1.08</v>
      </c>
    </row>
    <row r="645" spans="1:10" s="46" customFormat="1" ht="36" customHeight="1" x14ac:dyDescent="0.2">
      <c r="A645" s="70" t="s">
        <v>815</v>
      </c>
      <c r="B645" s="69" t="s">
        <v>931</v>
      </c>
      <c r="C645" s="70" t="s">
        <v>17</v>
      </c>
      <c r="D645" s="70" t="s">
        <v>932</v>
      </c>
      <c r="E645" s="252" t="s">
        <v>867</v>
      </c>
      <c r="F645" s="252"/>
      <c r="G645" s="71" t="s">
        <v>868</v>
      </c>
      <c r="H645" s="72">
        <v>0.27400000000000002</v>
      </c>
      <c r="I645" s="73">
        <v>19.89</v>
      </c>
      <c r="J645" s="73">
        <v>5.44</v>
      </c>
    </row>
    <row r="646" spans="1:10" s="46" customFormat="1" ht="60" customHeight="1" x14ac:dyDescent="0.2">
      <c r="A646" s="70" t="s">
        <v>815</v>
      </c>
      <c r="B646" s="69" t="s">
        <v>2114</v>
      </c>
      <c r="C646" s="70" t="s">
        <v>17</v>
      </c>
      <c r="D646" s="70" t="s">
        <v>2115</v>
      </c>
      <c r="E646" s="252" t="s">
        <v>867</v>
      </c>
      <c r="F646" s="252"/>
      <c r="G646" s="71" t="s">
        <v>871</v>
      </c>
      <c r="H646" s="72">
        <v>3.0000000000000001E-3</v>
      </c>
      <c r="I646" s="73">
        <v>31.02</v>
      </c>
      <c r="J646" s="73">
        <v>0.09</v>
      </c>
    </row>
    <row r="647" spans="1:10" s="46" customFormat="1" ht="36" customHeight="1" x14ac:dyDescent="0.2">
      <c r="A647" s="70" t="s">
        <v>815</v>
      </c>
      <c r="B647" s="69" t="s">
        <v>933</v>
      </c>
      <c r="C647" s="70" t="s">
        <v>17</v>
      </c>
      <c r="D647" s="70" t="s">
        <v>934</v>
      </c>
      <c r="E647" s="252" t="s">
        <v>867</v>
      </c>
      <c r="F647" s="252"/>
      <c r="G647" s="71" t="s">
        <v>871</v>
      </c>
      <c r="H647" s="72">
        <v>0.254</v>
      </c>
      <c r="I647" s="73">
        <v>14.39</v>
      </c>
      <c r="J647" s="73">
        <v>3.65</v>
      </c>
    </row>
    <row r="648" spans="1:10" s="46" customFormat="1" ht="24" customHeight="1" x14ac:dyDescent="0.2">
      <c r="A648" s="70" t="s">
        <v>815</v>
      </c>
      <c r="B648" s="69" t="s">
        <v>908</v>
      </c>
      <c r="C648" s="70" t="s">
        <v>17</v>
      </c>
      <c r="D648" s="70" t="s">
        <v>909</v>
      </c>
      <c r="E648" s="252" t="s">
        <v>814</v>
      </c>
      <c r="F648" s="252"/>
      <c r="G648" s="71" t="s">
        <v>27</v>
      </c>
      <c r="H648" s="72">
        <v>0.65900000000000003</v>
      </c>
      <c r="I648" s="73">
        <v>14.42</v>
      </c>
      <c r="J648" s="73">
        <v>9.5</v>
      </c>
    </row>
    <row r="649" spans="1:10" s="46" customFormat="1" ht="24" customHeight="1" x14ac:dyDescent="0.2">
      <c r="A649" s="75" t="s">
        <v>816</v>
      </c>
      <c r="B649" s="74" t="s">
        <v>4227</v>
      </c>
      <c r="C649" s="75" t="s">
        <v>17</v>
      </c>
      <c r="D649" s="75" t="s">
        <v>4228</v>
      </c>
      <c r="E649" s="253" t="s">
        <v>821</v>
      </c>
      <c r="F649" s="253"/>
      <c r="G649" s="76" t="s">
        <v>69</v>
      </c>
      <c r="H649" s="77">
        <v>1.25</v>
      </c>
      <c r="I649" s="78">
        <v>9.25</v>
      </c>
      <c r="J649" s="78">
        <v>11.56</v>
      </c>
    </row>
    <row r="650" spans="1:10" s="46" customFormat="1" ht="25.5" x14ac:dyDescent="0.2">
      <c r="A650" s="80"/>
      <c r="B650" s="80"/>
      <c r="C650" s="80"/>
      <c r="D650" s="80"/>
      <c r="E650" s="80" t="s">
        <v>824</v>
      </c>
      <c r="F650" s="79">
        <v>11.5</v>
      </c>
      <c r="G650" s="80" t="s">
        <v>825</v>
      </c>
      <c r="H650" s="79">
        <v>0</v>
      </c>
      <c r="I650" s="80" t="s">
        <v>826</v>
      </c>
      <c r="J650" s="79">
        <v>11.5</v>
      </c>
    </row>
    <row r="651" spans="1:10" s="46" customFormat="1" ht="26.25" thickBot="1" x14ac:dyDescent="0.25">
      <c r="A651" s="80"/>
      <c r="B651" s="80"/>
      <c r="C651" s="80"/>
      <c r="D651" s="80"/>
      <c r="E651" s="80" t="s">
        <v>827</v>
      </c>
      <c r="F651" s="79">
        <v>7.78</v>
      </c>
      <c r="G651" s="80"/>
      <c r="H651" s="254" t="s">
        <v>828</v>
      </c>
      <c r="I651" s="254"/>
      <c r="J651" s="79">
        <v>39.1</v>
      </c>
    </row>
    <row r="652" spans="1:10" s="46" customFormat="1" ht="1.1499999999999999" customHeight="1" thickTop="1" x14ac:dyDescent="0.2">
      <c r="A652" s="81"/>
      <c r="B652" s="81"/>
      <c r="C652" s="81"/>
      <c r="D652" s="81"/>
      <c r="E652" s="81"/>
      <c r="F652" s="81"/>
      <c r="G652" s="81"/>
      <c r="H652" s="81"/>
      <c r="I652" s="81"/>
      <c r="J652" s="81"/>
    </row>
    <row r="653" spans="1:10" s="46" customFormat="1" ht="18" customHeight="1" x14ac:dyDescent="0.2">
      <c r="A653" s="65" t="s">
        <v>232</v>
      </c>
      <c r="B653" s="94" t="s">
        <v>2</v>
      </c>
      <c r="C653" s="65" t="s">
        <v>3</v>
      </c>
      <c r="D653" s="65" t="s">
        <v>4</v>
      </c>
      <c r="E653" s="250" t="s">
        <v>812</v>
      </c>
      <c r="F653" s="250"/>
      <c r="G653" s="66" t="s">
        <v>5</v>
      </c>
      <c r="H653" s="94" t="s">
        <v>6</v>
      </c>
      <c r="I653" s="94" t="s">
        <v>7</v>
      </c>
      <c r="J653" s="94" t="s">
        <v>9</v>
      </c>
    </row>
    <row r="654" spans="1:10" s="46" customFormat="1" ht="60" customHeight="1" x14ac:dyDescent="0.2">
      <c r="A654" s="67" t="s">
        <v>813</v>
      </c>
      <c r="B654" s="40" t="s">
        <v>233</v>
      </c>
      <c r="C654" s="67" t="s">
        <v>17</v>
      </c>
      <c r="D654" s="67" t="s">
        <v>234</v>
      </c>
      <c r="E654" s="251" t="s">
        <v>1057</v>
      </c>
      <c r="F654" s="251"/>
      <c r="G654" s="41" t="s">
        <v>36</v>
      </c>
      <c r="H654" s="68">
        <v>1</v>
      </c>
      <c r="I654" s="42">
        <v>39.770000000000003</v>
      </c>
      <c r="J654" s="42">
        <v>39.770000000000003</v>
      </c>
    </row>
    <row r="655" spans="1:10" s="46" customFormat="1" ht="48" customHeight="1" x14ac:dyDescent="0.2">
      <c r="A655" s="70" t="s">
        <v>815</v>
      </c>
      <c r="B655" s="69" t="s">
        <v>1133</v>
      </c>
      <c r="C655" s="70" t="s">
        <v>17</v>
      </c>
      <c r="D655" s="70" t="s">
        <v>1134</v>
      </c>
      <c r="E655" s="252" t="s">
        <v>1057</v>
      </c>
      <c r="F655" s="252"/>
      <c r="G655" s="71" t="s">
        <v>36</v>
      </c>
      <c r="H655" s="72">
        <v>0.46739999999999998</v>
      </c>
      <c r="I655" s="73">
        <v>41.32</v>
      </c>
      <c r="J655" s="73">
        <v>19.309999999999999</v>
      </c>
    </row>
    <row r="656" spans="1:10" s="46" customFormat="1" ht="48" customHeight="1" x14ac:dyDescent="0.2">
      <c r="A656" s="70" t="s">
        <v>815</v>
      </c>
      <c r="B656" s="69" t="s">
        <v>1135</v>
      </c>
      <c r="C656" s="70" t="s">
        <v>17</v>
      </c>
      <c r="D656" s="70" t="s">
        <v>1136</v>
      </c>
      <c r="E656" s="252" t="s">
        <v>1057</v>
      </c>
      <c r="F656" s="252"/>
      <c r="G656" s="71" t="s">
        <v>36</v>
      </c>
      <c r="H656" s="72">
        <v>0.28260000000000002</v>
      </c>
      <c r="I656" s="73">
        <v>35.76</v>
      </c>
      <c r="J656" s="73">
        <v>10.1</v>
      </c>
    </row>
    <row r="657" spans="1:10" s="46" customFormat="1" ht="48" customHeight="1" x14ac:dyDescent="0.2">
      <c r="A657" s="70" t="s">
        <v>815</v>
      </c>
      <c r="B657" s="69" t="s">
        <v>1137</v>
      </c>
      <c r="C657" s="70" t="s">
        <v>17</v>
      </c>
      <c r="D657" s="70" t="s">
        <v>1138</v>
      </c>
      <c r="E657" s="252" t="s">
        <v>1057</v>
      </c>
      <c r="F657" s="252"/>
      <c r="G657" s="71" t="s">
        <v>36</v>
      </c>
      <c r="H657" s="72">
        <v>6.9000000000000006E-2</v>
      </c>
      <c r="I657" s="73">
        <v>43.32</v>
      </c>
      <c r="J657" s="73">
        <v>2.98</v>
      </c>
    </row>
    <row r="658" spans="1:10" s="46" customFormat="1" ht="48" customHeight="1" x14ac:dyDescent="0.2">
      <c r="A658" s="70" t="s">
        <v>815</v>
      </c>
      <c r="B658" s="69" t="s">
        <v>1139</v>
      </c>
      <c r="C658" s="70" t="s">
        <v>17</v>
      </c>
      <c r="D658" s="70" t="s">
        <v>1140</v>
      </c>
      <c r="E658" s="252" t="s">
        <v>1057</v>
      </c>
      <c r="F658" s="252"/>
      <c r="G658" s="71" t="s">
        <v>36</v>
      </c>
      <c r="H658" s="72">
        <v>0.18099999999999999</v>
      </c>
      <c r="I658" s="73">
        <v>40.82</v>
      </c>
      <c r="J658" s="73">
        <v>7.38</v>
      </c>
    </row>
    <row r="659" spans="1:10" s="46" customFormat="1" ht="25.5" x14ac:dyDescent="0.2">
      <c r="A659" s="80"/>
      <c r="B659" s="80"/>
      <c r="C659" s="80"/>
      <c r="D659" s="80"/>
      <c r="E659" s="80" t="s">
        <v>824</v>
      </c>
      <c r="F659" s="79">
        <v>11.95</v>
      </c>
      <c r="G659" s="80" t="s">
        <v>825</v>
      </c>
      <c r="H659" s="79">
        <v>0</v>
      </c>
      <c r="I659" s="80" t="s">
        <v>826</v>
      </c>
      <c r="J659" s="79">
        <v>11.95</v>
      </c>
    </row>
    <row r="660" spans="1:10" s="46" customFormat="1" ht="26.25" thickBot="1" x14ac:dyDescent="0.25">
      <c r="A660" s="80"/>
      <c r="B660" s="80"/>
      <c r="C660" s="80"/>
      <c r="D660" s="80"/>
      <c r="E660" s="80" t="s">
        <v>827</v>
      </c>
      <c r="F660" s="79">
        <v>9.89</v>
      </c>
      <c r="G660" s="80"/>
      <c r="H660" s="254" t="s">
        <v>828</v>
      </c>
      <c r="I660" s="254"/>
      <c r="J660" s="79">
        <v>49.66</v>
      </c>
    </row>
    <row r="661" spans="1:10" s="46" customFormat="1" ht="1.1499999999999999" customHeight="1" thickTop="1" x14ac:dyDescent="0.2">
      <c r="A661" s="81"/>
      <c r="B661" s="81"/>
      <c r="C661" s="81"/>
      <c r="D661" s="81"/>
      <c r="E661" s="81"/>
      <c r="F661" s="81"/>
      <c r="G661" s="81"/>
      <c r="H661" s="81"/>
      <c r="I661" s="81"/>
      <c r="J661" s="81"/>
    </row>
    <row r="662" spans="1:10" s="46" customFormat="1" ht="18" customHeight="1" x14ac:dyDescent="0.2">
      <c r="A662" s="65" t="s">
        <v>235</v>
      </c>
      <c r="B662" s="94" t="s">
        <v>2</v>
      </c>
      <c r="C662" s="65" t="s">
        <v>3</v>
      </c>
      <c r="D662" s="65" t="s">
        <v>4</v>
      </c>
      <c r="E662" s="250" t="s">
        <v>812</v>
      </c>
      <c r="F662" s="250"/>
      <c r="G662" s="66" t="s">
        <v>5</v>
      </c>
      <c r="H662" s="94" t="s">
        <v>6</v>
      </c>
      <c r="I662" s="94" t="s">
        <v>7</v>
      </c>
      <c r="J662" s="94" t="s">
        <v>9</v>
      </c>
    </row>
    <row r="663" spans="1:10" s="46" customFormat="1" ht="24" customHeight="1" x14ac:dyDescent="0.2">
      <c r="A663" s="67" t="s">
        <v>813</v>
      </c>
      <c r="B663" s="40" t="s">
        <v>236</v>
      </c>
      <c r="C663" s="67" t="s">
        <v>22</v>
      </c>
      <c r="D663" s="67" t="s">
        <v>237</v>
      </c>
      <c r="E663" s="251">
        <v>110</v>
      </c>
      <c r="F663" s="251"/>
      <c r="G663" s="41" t="s">
        <v>61</v>
      </c>
      <c r="H663" s="68">
        <v>1</v>
      </c>
      <c r="I663" s="42">
        <v>41.4</v>
      </c>
      <c r="J663" s="42">
        <v>41.4</v>
      </c>
    </row>
    <row r="664" spans="1:10" s="46" customFormat="1" ht="24" customHeight="1" x14ac:dyDescent="0.2">
      <c r="A664" s="70" t="s">
        <v>815</v>
      </c>
      <c r="B664" s="69" t="s">
        <v>1141</v>
      </c>
      <c r="C664" s="70" t="s">
        <v>17</v>
      </c>
      <c r="D664" s="70" t="s">
        <v>1142</v>
      </c>
      <c r="E664" s="252" t="s">
        <v>814</v>
      </c>
      <c r="F664" s="252"/>
      <c r="G664" s="71" t="s">
        <v>27</v>
      </c>
      <c r="H664" s="72">
        <v>0.61899999999999999</v>
      </c>
      <c r="I664" s="73">
        <v>18.91</v>
      </c>
      <c r="J664" s="73">
        <v>11.7</v>
      </c>
    </row>
    <row r="665" spans="1:10" s="46" customFormat="1" ht="24" customHeight="1" x14ac:dyDescent="0.2">
      <c r="A665" s="70" t="s">
        <v>815</v>
      </c>
      <c r="B665" s="69" t="s">
        <v>875</v>
      </c>
      <c r="C665" s="70" t="s">
        <v>17</v>
      </c>
      <c r="D665" s="70" t="s">
        <v>876</v>
      </c>
      <c r="E665" s="252" t="s">
        <v>814</v>
      </c>
      <c r="F665" s="252"/>
      <c r="G665" s="71" t="s">
        <v>27</v>
      </c>
      <c r="H665" s="72">
        <v>0.61899999999999999</v>
      </c>
      <c r="I665" s="73">
        <v>14.96</v>
      </c>
      <c r="J665" s="73">
        <v>9.26</v>
      </c>
    </row>
    <row r="666" spans="1:10" s="46" customFormat="1" ht="24" customHeight="1" x14ac:dyDescent="0.2">
      <c r="A666" s="75" t="s">
        <v>816</v>
      </c>
      <c r="B666" s="74" t="s">
        <v>1143</v>
      </c>
      <c r="C666" s="75" t="s">
        <v>776</v>
      </c>
      <c r="D666" s="75" t="s">
        <v>1144</v>
      </c>
      <c r="E666" s="253" t="s">
        <v>821</v>
      </c>
      <c r="F666" s="253"/>
      <c r="G666" s="76" t="s">
        <v>1145</v>
      </c>
      <c r="H666" s="77">
        <v>5.0000000000000001E-3</v>
      </c>
      <c r="I666" s="78">
        <v>109.9</v>
      </c>
      <c r="J666" s="78">
        <v>0.54</v>
      </c>
    </row>
    <row r="667" spans="1:10" s="46" customFormat="1" ht="24" customHeight="1" x14ac:dyDescent="0.2">
      <c r="A667" s="75" t="s">
        <v>816</v>
      </c>
      <c r="B667" s="74" t="s">
        <v>1146</v>
      </c>
      <c r="C667" s="75" t="s">
        <v>776</v>
      </c>
      <c r="D667" s="75" t="s">
        <v>1147</v>
      </c>
      <c r="E667" s="253" t="s">
        <v>821</v>
      </c>
      <c r="F667" s="253"/>
      <c r="G667" s="76" t="s">
        <v>61</v>
      </c>
      <c r="H667" s="77">
        <v>1</v>
      </c>
      <c r="I667" s="78">
        <v>19.899999999999999</v>
      </c>
      <c r="J667" s="78">
        <v>19.899999999999999</v>
      </c>
    </row>
    <row r="668" spans="1:10" s="46" customFormat="1" ht="25.5" x14ac:dyDescent="0.2">
      <c r="A668" s="80"/>
      <c r="B668" s="80"/>
      <c r="C668" s="80"/>
      <c r="D668" s="80"/>
      <c r="E668" s="80" t="s">
        <v>824</v>
      </c>
      <c r="F668" s="79">
        <v>15.07</v>
      </c>
      <c r="G668" s="80" t="s">
        <v>825</v>
      </c>
      <c r="H668" s="79">
        <v>0</v>
      </c>
      <c r="I668" s="80" t="s">
        <v>826</v>
      </c>
      <c r="J668" s="79">
        <v>15.07</v>
      </c>
    </row>
    <row r="669" spans="1:10" s="46" customFormat="1" ht="26.25" thickBot="1" x14ac:dyDescent="0.25">
      <c r="A669" s="80"/>
      <c r="B669" s="80"/>
      <c r="C669" s="80"/>
      <c r="D669" s="80"/>
      <c r="E669" s="80" t="s">
        <v>827</v>
      </c>
      <c r="F669" s="79">
        <v>10.29</v>
      </c>
      <c r="G669" s="80"/>
      <c r="H669" s="254" t="s">
        <v>828</v>
      </c>
      <c r="I669" s="254"/>
      <c r="J669" s="79">
        <v>51.69</v>
      </c>
    </row>
    <row r="670" spans="1:10" s="46" customFormat="1" ht="1.1499999999999999" customHeight="1" thickTop="1" x14ac:dyDescent="0.2">
      <c r="A670" s="81"/>
      <c r="B670" s="81"/>
      <c r="C670" s="81"/>
      <c r="D670" s="81"/>
      <c r="E670" s="81"/>
      <c r="F670" s="81"/>
      <c r="G670" s="81"/>
      <c r="H670" s="81"/>
      <c r="I670" s="81"/>
      <c r="J670" s="81"/>
    </row>
    <row r="671" spans="1:10" s="46" customFormat="1" ht="18" customHeight="1" x14ac:dyDescent="0.2">
      <c r="A671" s="65" t="s">
        <v>240</v>
      </c>
      <c r="B671" s="94" t="s">
        <v>2</v>
      </c>
      <c r="C671" s="65" t="s">
        <v>3</v>
      </c>
      <c r="D671" s="65" t="s">
        <v>4</v>
      </c>
      <c r="E671" s="250" t="s">
        <v>812</v>
      </c>
      <c r="F671" s="250"/>
      <c r="G671" s="66" t="s">
        <v>5</v>
      </c>
      <c r="H671" s="94" t="s">
        <v>6</v>
      </c>
      <c r="I671" s="94" t="s">
        <v>7</v>
      </c>
      <c r="J671" s="94" t="s">
        <v>9</v>
      </c>
    </row>
    <row r="672" spans="1:10" s="46" customFormat="1" ht="24" customHeight="1" x14ac:dyDescent="0.2">
      <c r="A672" s="67" t="s">
        <v>813</v>
      </c>
      <c r="B672" s="40" t="s">
        <v>241</v>
      </c>
      <c r="C672" s="67" t="s">
        <v>17</v>
      </c>
      <c r="D672" s="67" t="s">
        <v>242</v>
      </c>
      <c r="E672" s="251" t="s">
        <v>1148</v>
      </c>
      <c r="F672" s="251"/>
      <c r="G672" s="41" t="s">
        <v>36</v>
      </c>
      <c r="H672" s="68">
        <v>1</v>
      </c>
      <c r="I672" s="42">
        <v>1.86</v>
      </c>
      <c r="J672" s="42">
        <v>1.86</v>
      </c>
    </row>
    <row r="673" spans="1:10" s="46" customFormat="1" ht="24" customHeight="1" x14ac:dyDescent="0.2">
      <c r="A673" s="70" t="s">
        <v>815</v>
      </c>
      <c r="B673" s="69" t="s">
        <v>1149</v>
      </c>
      <c r="C673" s="70" t="s">
        <v>17</v>
      </c>
      <c r="D673" s="70" t="s">
        <v>1150</v>
      </c>
      <c r="E673" s="252" t="s">
        <v>814</v>
      </c>
      <c r="F673" s="252"/>
      <c r="G673" s="71" t="s">
        <v>27</v>
      </c>
      <c r="H673" s="72">
        <v>5.3999999999999999E-2</v>
      </c>
      <c r="I673" s="73">
        <v>18.940000000000001</v>
      </c>
      <c r="J673" s="73">
        <v>1.02</v>
      </c>
    </row>
    <row r="674" spans="1:10" s="46" customFormat="1" ht="24" customHeight="1" x14ac:dyDescent="0.2">
      <c r="A674" s="70" t="s">
        <v>815</v>
      </c>
      <c r="B674" s="69" t="s">
        <v>908</v>
      </c>
      <c r="C674" s="70" t="s">
        <v>17</v>
      </c>
      <c r="D674" s="70" t="s">
        <v>909</v>
      </c>
      <c r="E674" s="252" t="s">
        <v>814</v>
      </c>
      <c r="F674" s="252"/>
      <c r="G674" s="71" t="s">
        <v>27</v>
      </c>
      <c r="H674" s="72">
        <v>1.4E-2</v>
      </c>
      <c r="I674" s="73">
        <v>14.42</v>
      </c>
      <c r="J674" s="73">
        <v>0.2</v>
      </c>
    </row>
    <row r="675" spans="1:10" s="46" customFormat="1" ht="24" customHeight="1" x14ac:dyDescent="0.2">
      <c r="A675" s="75" t="s">
        <v>816</v>
      </c>
      <c r="B675" s="74" t="s">
        <v>1151</v>
      </c>
      <c r="C675" s="75" t="s">
        <v>17</v>
      </c>
      <c r="D675" s="75" t="s">
        <v>1152</v>
      </c>
      <c r="E675" s="253" t="s">
        <v>821</v>
      </c>
      <c r="F675" s="253"/>
      <c r="G675" s="76" t="s">
        <v>929</v>
      </c>
      <c r="H675" s="77">
        <v>0.16</v>
      </c>
      <c r="I675" s="78">
        <v>4.03</v>
      </c>
      <c r="J675" s="78">
        <v>0.64</v>
      </c>
    </row>
    <row r="676" spans="1:10" s="46" customFormat="1" ht="25.5" x14ac:dyDescent="0.2">
      <c r="A676" s="80"/>
      <c r="B676" s="80"/>
      <c r="C676" s="80"/>
      <c r="D676" s="80"/>
      <c r="E676" s="80" t="s">
        <v>824</v>
      </c>
      <c r="F676" s="79">
        <v>0.83</v>
      </c>
      <c r="G676" s="80" t="s">
        <v>825</v>
      </c>
      <c r="H676" s="79">
        <v>0</v>
      </c>
      <c r="I676" s="80" t="s">
        <v>826</v>
      </c>
      <c r="J676" s="79">
        <v>0.83</v>
      </c>
    </row>
    <row r="677" spans="1:10" s="46" customFormat="1" ht="26.25" thickBot="1" x14ac:dyDescent="0.25">
      <c r="A677" s="80"/>
      <c r="B677" s="80"/>
      <c r="C677" s="80"/>
      <c r="D677" s="80"/>
      <c r="E677" s="80" t="s">
        <v>827</v>
      </c>
      <c r="F677" s="79">
        <v>0.46</v>
      </c>
      <c r="G677" s="80"/>
      <c r="H677" s="254" t="s">
        <v>828</v>
      </c>
      <c r="I677" s="254"/>
      <c r="J677" s="79">
        <v>2.3199999999999998</v>
      </c>
    </row>
    <row r="678" spans="1:10" s="46" customFormat="1" ht="1.1499999999999999" customHeight="1" thickTop="1" x14ac:dyDescent="0.2">
      <c r="A678" s="81"/>
      <c r="B678" s="81"/>
      <c r="C678" s="81"/>
      <c r="D678" s="81"/>
      <c r="E678" s="81"/>
      <c r="F678" s="81"/>
      <c r="G678" s="81"/>
      <c r="H678" s="81"/>
      <c r="I678" s="81"/>
      <c r="J678" s="81"/>
    </row>
    <row r="679" spans="1:10" s="46" customFormat="1" ht="18" customHeight="1" x14ac:dyDescent="0.2">
      <c r="A679" s="65" t="s">
        <v>243</v>
      </c>
      <c r="B679" s="94" t="s">
        <v>2</v>
      </c>
      <c r="C679" s="65" t="s">
        <v>3</v>
      </c>
      <c r="D679" s="65" t="s">
        <v>4</v>
      </c>
      <c r="E679" s="250" t="s">
        <v>812</v>
      </c>
      <c r="F679" s="250"/>
      <c r="G679" s="66" t="s">
        <v>5</v>
      </c>
      <c r="H679" s="94" t="s">
        <v>6</v>
      </c>
      <c r="I679" s="94" t="s">
        <v>7</v>
      </c>
      <c r="J679" s="94" t="s">
        <v>9</v>
      </c>
    </row>
    <row r="680" spans="1:10" s="46" customFormat="1" ht="24" customHeight="1" x14ac:dyDescent="0.2">
      <c r="A680" s="67" t="s">
        <v>813</v>
      </c>
      <c r="B680" s="40" t="s">
        <v>244</v>
      </c>
      <c r="C680" s="67" t="s">
        <v>17</v>
      </c>
      <c r="D680" s="67" t="s">
        <v>245</v>
      </c>
      <c r="E680" s="251" t="s">
        <v>1148</v>
      </c>
      <c r="F680" s="251"/>
      <c r="G680" s="41" t="s">
        <v>36</v>
      </c>
      <c r="H680" s="68">
        <v>1</v>
      </c>
      <c r="I680" s="42">
        <v>1.57</v>
      </c>
      <c r="J680" s="42">
        <v>1.57</v>
      </c>
    </row>
    <row r="681" spans="1:10" s="46" customFormat="1" ht="24" customHeight="1" x14ac:dyDescent="0.2">
      <c r="A681" s="70" t="s">
        <v>815</v>
      </c>
      <c r="B681" s="69" t="s">
        <v>1149</v>
      </c>
      <c r="C681" s="70" t="s">
        <v>17</v>
      </c>
      <c r="D681" s="70" t="s">
        <v>1150</v>
      </c>
      <c r="E681" s="252" t="s">
        <v>814</v>
      </c>
      <c r="F681" s="252"/>
      <c r="G681" s="71" t="s">
        <v>27</v>
      </c>
      <c r="H681" s="72">
        <v>3.9E-2</v>
      </c>
      <c r="I681" s="73">
        <v>18.940000000000001</v>
      </c>
      <c r="J681" s="73">
        <v>0.73</v>
      </c>
    </row>
    <row r="682" spans="1:10" s="46" customFormat="1" ht="24" customHeight="1" x14ac:dyDescent="0.2">
      <c r="A682" s="70" t="s">
        <v>815</v>
      </c>
      <c r="B682" s="69" t="s">
        <v>908</v>
      </c>
      <c r="C682" s="70" t="s">
        <v>17</v>
      </c>
      <c r="D682" s="70" t="s">
        <v>909</v>
      </c>
      <c r="E682" s="252" t="s">
        <v>814</v>
      </c>
      <c r="F682" s="252"/>
      <c r="G682" s="71" t="s">
        <v>27</v>
      </c>
      <c r="H682" s="72">
        <v>1.4E-2</v>
      </c>
      <c r="I682" s="73">
        <v>14.42</v>
      </c>
      <c r="J682" s="73">
        <v>0.2</v>
      </c>
    </row>
    <row r="683" spans="1:10" s="46" customFormat="1" ht="24" customHeight="1" x14ac:dyDescent="0.2">
      <c r="A683" s="75" t="s">
        <v>816</v>
      </c>
      <c r="B683" s="74" t="s">
        <v>1151</v>
      </c>
      <c r="C683" s="75" t="s">
        <v>17</v>
      </c>
      <c r="D683" s="75" t="s">
        <v>1152</v>
      </c>
      <c r="E683" s="253" t="s">
        <v>821</v>
      </c>
      <c r="F683" s="253"/>
      <c r="G683" s="76" t="s">
        <v>929</v>
      </c>
      <c r="H683" s="77">
        <v>0.16</v>
      </c>
      <c r="I683" s="78">
        <v>4.03</v>
      </c>
      <c r="J683" s="78">
        <v>0.64</v>
      </c>
    </row>
    <row r="684" spans="1:10" s="46" customFormat="1" ht="25.5" x14ac:dyDescent="0.2">
      <c r="A684" s="80"/>
      <c r="B684" s="80"/>
      <c r="C684" s="80"/>
      <c r="D684" s="80"/>
      <c r="E684" s="80" t="s">
        <v>824</v>
      </c>
      <c r="F684" s="79">
        <v>0.63</v>
      </c>
      <c r="G684" s="80" t="s">
        <v>825</v>
      </c>
      <c r="H684" s="79">
        <v>0</v>
      </c>
      <c r="I684" s="80" t="s">
        <v>826</v>
      </c>
      <c r="J684" s="79">
        <v>0.63</v>
      </c>
    </row>
    <row r="685" spans="1:10" s="46" customFormat="1" ht="26.25" thickBot="1" x14ac:dyDescent="0.25">
      <c r="A685" s="80"/>
      <c r="B685" s="80"/>
      <c r="C685" s="80"/>
      <c r="D685" s="80"/>
      <c r="E685" s="80" t="s">
        <v>827</v>
      </c>
      <c r="F685" s="79">
        <v>0.39</v>
      </c>
      <c r="G685" s="80"/>
      <c r="H685" s="254" t="s">
        <v>828</v>
      </c>
      <c r="I685" s="254"/>
      <c r="J685" s="79">
        <v>1.96</v>
      </c>
    </row>
    <row r="686" spans="1:10" s="46" customFormat="1" ht="1.1499999999999999" customHeight="1" thickTop="1" x14ac:dyDescent="0.2">
      <c r="A686" s="81"/>
      <c r="B686" s="81"/>
      <c r="C686" s="81"/>
      <c r="D686" s="81"/>
      <c r="E686" s="81"/>
      <c r="F686" s="81"/>
      <c r="G686" s="81"/>
      <c r="H686" s="81"/>
      <c r="I686" s="81"/>
      <c r="J686" s="81"/>
    </row>
    <row r="687" spans="1:10" s="46" customFormat="1" ht="18" customHeight="1" x14ac:dyDescent="0.2">
      <c r="A687" s="65" t="s">
        <v>246</v>
      </c>
      <c r="B687" s="94" t="s">
        <v>2</v>
      </c>
      <c r="C687" s="65" t="s">
        <v>3</v>
      </c>
      <c r="D687" s="65" t="s">
        <v>4</v>
      </c>
      <c r="E687" s="250" t="s">
        <v>812</v>
      </c>
      <c r="F687" s="250"/>
      <c r="G687" s="66" t="s">
        <v>5</v>
      </c>
      <c r="H687" s="94" t="s">
        <v>6</v>
      </c>
      <c r="I687" s="94" t="s">
        <v>7</v>
      </c>
      <c r="J687" s="94" t="s">
        <v>9</v>
      </c>
    </row>
    <row r="688" spans="1:10" s="46" customFormat="1" ht="24" customHeight="1" x14ac:dyDescent="0.2">
      <c r="A688" s="67" t="s">
        <v>813</v>
      </c>
      <c r="B688" s="40" t="s">
        <v>247</v>
      </c>
      <c r="C688" s="67" t="s">
        <v>17</v>
      </c>
      <c r="D688" s="67" t="s">
        <v>248</v>
      </c>
      <c r="E688" s="251" t="s">
        <v>1148</v>
      </c>
      <c r="F688" s="251"/>
      <c r="G688" s="41" t="s">
        <v>36</v>
      </c>
      <c r="H688" s="68">
        <v>1</v>
      </c>
      <c r="I688" s="42">
        <v>1.87</v>
      </c>
      <c r="J688" s="42">
        <v>1.87</v>
      </c>
    </row>
    <row r="689" spans="1:10" s="46" customFormat="1" ht="24" customHeight="1" x14ac:dyDescent="0.2">
      <c r="A689" s="70" t="s">
        <v>815</v>
      </c>
      <c r="B689" s="69" t="s">
        <v>1149</v>
      </c>
      <c r="C689" s="70" t="s">
        <v>17</v>
      </c>
      <c r="D689" s="70" t="s">
        <v>1150</v>
      </c>
      <c r="E689" s="252" t="s">
        <v>814</v>
      </c>
      <c r="F689" s="252"/>
      <c r="G689" s="71" t="s">
        <v>27</v>
      </c>
      <c r="H689" s="72">
        <v>5.0999999999999997E-2</v>
      </c>
      <c r="I689" s="73">
        <v>18.940000000000001</v>
      </c>
      <c r="J689" s="73">
        <v>0.96</v>
      </c>
    </row>
    <row r="690" spans="1:10" s="46" customFormat="1" ht="24" customHeight="1" x14ac:dyDescent="0.2">
      <c r="A690" s="70" t="s">
        <v>815</v>
      </c>
      <c r="B690" s="69" t="s">
        <v>908</v>
      </c>
      <c r="C690" s="70" t="s">
        <v>17</v>
      </c>
      <c r="D690" s="70" t="s">
        <v>909</v>
      </c>
      <c r="E690" s="252" t="s">
        <v>814</v>
      </c>
      <c r="F690" s="252"/>
      <c r="G690" s="71" t="s">
        <v>27</v>
      </c>
      <c r="H690" s="72">
        <v>1.9E-2</v>
      </c>
      <c r="I690" s="73">
        <v>14.42</v>
      </c>
      <c r="J690" s="73">
        <v>0.27</v>
      </c>
    </row>
    <row r="691" spans="1:10" s="46" customFormat="1" ht="24" customHeight="1" x14ac:dyDescent="0.2">
      <c r="A691" s="75" t="s">
        <v>816</v>
      </c>
      <c r="B691" s="74" t="s">
        <v>1151</v>
      </c>
      <c r="C691" s="75" t="s">
        <v>17</v>
      </c>
      <c r="D691" s="75" t="s">
        <v>1152</v>
      </c>
      <c r="E691" s="253" t="s">
        <v>821</v>
      </c>
      <c r="F691" s="253"/>
      <c r="G691" s="76" t="s">
        <v>929</v>
      </c>
      <c r="H691" s="77">
        <v>0.16</v>
      </c>
      <c r="I691" s="78">
        <v>4.03</v>
      </c>
      <c r="J691" s="78">
        <v>0.64</v>
      </c>
    </row>
    <row r="692" spans="1:10" s="46" customFormat="1" ht="25.5" x14ac:dyDescent="0.2">
      <c r="A692" s="80"/>
      <c r="B692" s="80"/>
      <c r="C692" s="80"/>
      <c r="D692" s="80"/>
      <c r="E692" s="80" t="s">
        <v>824</v>
      </c>
      <c r="F692" s="79">
        <v>0.84</v>
      </c>
      <c r="G692" s="80" t="s">
        <v>825</v>
      </c>
      <c r="H692" s="79">
        <v>0</v>
      </c>
      <c r="I692" s="80" t="s">
        <v>826</v>
      </c>
      <c r="J692" s="79">
        <v>0.84</v>
      </c>
    </row>
    <row r="693" spans="1:10" s="46" customFormat="1" ht="26.25" thickBot="1" x14ac:dyDescent="0.25">
      <c r="A693" s="80"/>
      <c r="B693" s="80"/>
      <c r="C693" s="80"/>
      <c r="D693" s="80"/>
      <c r="E693" s="80" t="s">
        <v>827</v>
      </c>
      <c r="F693" s="79">
        <v>0.46</v>
      </c>
      <c r="G693" s="80"/>
      <c r="H693" s="254" t="s">
        <v>828</v>
      </c>
      <c r="I693" s="254"/>
      <c r="J693" s="79">
        <v>2.33</v>
      </c>
    </row>
    <row r="694" spans="1:10" s="46" customFormat="1" ht="1.1499999999999999" customHeight="1" thickTop="1" x14ac:dyDescent="0.2">
      <c r="A694" s="81"/>
      <c r="B694" s="81"/>
      <c r="C694" s="81"/>
      <c r="D694" s="81"/>
      <c r="E694" s="81"/>
      <c r="F694" s="81"/>
      <c r="G694" s="81"/>
      <c r="H694" s="81"/>
      <c r="I694" s="81"/>
      <c r="J694" s="81"/>
    </row>
    <row r="695" spans="1:10" s="46" customFormat="1" ht="18" customHeight="1" x14ac:dyDescent="0.2">
      <c r="A695" s="65" t="s">
        <v>249</v>
      </c>
      <c r="B695" s="94" t="s">
        <v>2</v>
      </c>
      <c r="C695" s="65" t="s">
        <v>3</v>
      </c>
      <c r="D695" s="65" t="s">
        <v>4</v>
      </c>
      <c r="E695" s="250" t="s">
        <v>812</v>
      </c>
      <c r="F695" s="250"/>
      <c r="G695" s="66" t="s">
        <v>5</v>
      </c>
      <c r="H695" s="94" t="s">
        <v>6</v>
      </c>
      <c r="I695" s="94" t="s">
        <v>7</v>
      </c>
      <c r="J695" s="94" t="s">
        <v>9</v>
      </c>
    </row>
    <row r="696" spans="1:10" s="46" customFormat="1" ht="36" customHeight="1" x14ac:dyDescent="0.2">
      <c r="A696" s="67" t="s">
        <v>813</v>
      </c>
      <c r="B696" s="40" t="s">
        <v>250</v>
      </c>
      <c r="C696" s="67" t="s">
        <v>17</v>
      </c>
      <c r="D696" s="67" t="s">
        <v>251</v>
      </c>
      <c r="E696" s="251" t="s">
        <v>1148</v>
      </c>
      <c r="F696" s="251"/>
      <c r="G696" s="41" t="s">
        <v>36</v>
      </c>
      <c r="H696" s="68">
        <v>1</v>
      </c>
      <c r="I696" s="42">
        <v>15.45</v>
      </c>
      <c r="J696" s="42">
        <v>15.45</v>
      </c>
    </row>
    <row r="697" spans="1:10" s="46" customFormat="1" ht="24" customHeight="1" x14ac:dyDescent="0.2">
      <c r="A697" s="70" t="s">
        <v>815</v>
      </c>
      <c r="B697" s="69" t="s">
        <v>1149</v>
      </c>
      <c r="C697" s="70" t="s">
        <v>17</v>
      </c>
      <c r="D697" s="70" t="s">
        <v>1150</v>
      </c>
      <c r="E697" s="252" t="s">
        <v>814</v>
      </c>
      <c r="F697" s="252"/>
      <c r="G697" s="71" t="s">
        <v>27</v>
      </c>
      <c r="H697" s="72">
        <v>0.17599999999999999</v>
      </c>
      <c r="I697" s="73">
        <v>18.940000000000001</v>
      </c>
      <c r="J697" s="73">
        <v>3.33</v>
      </c>
    </row>
    <row r="698" spans="1:10" s="46" customFormat="1" ht="24" customHeight="1" x14ac:dyDescent="0.2">
      <c r="A698" s="70" t="s">
        <v>815</v>
      </c>
      <c r="B698" s="69" t="s">
        <v>908</v>
      </c>
      <c r="C698" s="70" t="s">
        <v>17</v>
      </c>
      <c r="D698" s="70" t="s">
        <v>909</v>
      </c>
      <c r="E698" s="252" t="s">
        <v>814</v>
      </c>
      <c r="F698" s="252"/>
      <c r="G698" s="71" t="s">
        <v>27</v>
      </c>
      <c r="H698" s="72">
        <v>4.3999999999999997E-2</v>
      </c>
      <c r="I698" s="73">
        <v>14.42</v>
      </c>
      <c r="J698" s="73">
        <v>0.63</v>
      </c>
    </row>
    <row r="699" spans="1:10" s="46" customFormat="1" ht="24" customHeight="1" x14ac:dyDescent="0.2">
      <c r="A699" s="75" t="s">
        <v>816</v>
      </c>
      <c r="B699" s="74" t="s">
        <v>1153</v>
      </c>
      <c r="C699" s="75" t="s">
        <v>17</v>
      </c>
      <c r="D699" s="75" t="s">
        <v>1154</v>
      </c>
      <c r="E699" s="253" t="s">
        <v>821</v>
      </c>
      <c r="F699" s="253"/>
      <c r="G699" s="76" t="s">
        <v>85</v>
      </c>
      <c r="H699" s="77">
        <v>1.9379999999999999</v>
      </c>
      <c r="I699" s="78">
        <v>5.93</v>
      </c>
      <c r="J699" s="78">
        <v>11.49</v>
      </c>
    </row>
    <row r="700" spans="1:10" s="46" customFormat="1" ht="25.5" x14ac:dyDescent="0.2">
      <c r="A700" s="80"/>
      <c r="B700" s="80"/>
      <c r="C700" s="80"/>
      <c r="D700" s="80"/>
      <c r="E700" s="80" t="s">
        <v>824</v>
      </c>
      <c r="F700" s="79">
        <v>2.7</v>
      </c>
      <c r="G700" s="80" t="s">
        <v>825</v>
      </c>
      <c r="H700" s="79">
        <v>0</v>
      </c>
      <c r="I700" s="80" t="s">
        <v>826</v>
      </c>
      <c r="J700" s="79">
        <v>2.7</v>
      </c>
    </row>
    <row r="701" spans="1:10" s="46" customFormat="1" ht="26.25" thickBot="1" x14ac:dyDescent="0.25">
      <c r="A701" s="80"/>
      <c r="B701" s="80"/>
      <c r="C701" s="80"/>
      <c r="D701" s="80"/>
      <c r="E701" s="80" t="s">
        <v>827</v>
      </c>
      <c r="F701" s="79">
        <v>3.84</v>
      </c>
      <c r="G701" s="80"/>
      <c r="H701" s="254" t="s">
        <v>828</v>
      </c>
      <c r="I701" s="254"/>
      <c r="J701" s="79">
        <v>19.29</v>
      </c>
    </row>
    <row r="702" spans="1:10" s="46" customFormat="1" ht="1.1499999999999999" customHeight="1" thickTop="1" x14ac:dyDescent="0.2">
      <c r="A702" s="81"/>
      <c r="B702" s="81"/>
      <c r="C702" s="81"/>
      <c r="D702" s="81"/>
      <c r="E702" s="81"/>
      <c r="F702" s="81"/>
      <c r="G702" s="81"/>
      <c r="H702" s="81"/>
      <c r="I702" s="81"/>
      <c r="J702" s="81"/>
    </row>
    <row r="703" spans="1:10" s="46" customFormat="1" ht="18" customHeight="1" x14ac:dyDescent="0.2">
      <c r="A703" s="65" t="s">
        <v>252</v>
      </c>
      <c r="B703" s="94" t="s">
        <v>2</v>
      </c>
      <c r="C703" s="65" t="s">
        <v>3</v>
      </c>
      <c r="D703" s="65" t="s">
        <v>4</v>
      </c>
      <c r="E703" s="250" t="s">
        <v>812</v>
      </c>
      <c r="F703" s="250"/>
      <c r="G703" s="66" t="s">
        <v>5</v>
      </c>
      <c r="H703" s="94" t="s">
        <v>6</v>
      </c>
      <c r="I703" s="94" t="s">
        <v>7</v>
      </c>
      <c r="J703" s="94" t="s">
        <v>9</v>
      </c>
    </row>
    <row r="704" spans="1:10" s="46" customFormat="1" ht="24" customHeight="1" x14ac:dyDescent="0.2">
      <c r="A704" s="67" t="s">
        <v>813</v>
      </c>
      <c r="B704" s="40" t="s">
        <v>253</v>
      </c>
      <c r="C704" s="67" t="s">
        <v>17</v>
      </c>
      <c r="D704" s="67" t="s">
        <v>254</v>
      </c>
      <c r="E704" s="251" t="s">
        <v>1148</v>
      </c>
      <c r="F704" s="251"/>
      <c r="G704" s="41" t="s">
        <v>36</v>
      </c>
      <c r="H704" s="68">
        <v>1</v>
      </c>
      <c r="I704" s="42">
        <v>8.64</v>
      </c>
      <c r="J704" s="42">
        <v>8.64</v>
      </c>
    </row>
    <row r="705" spans="1:10" s="46" customFormat="1" ht="24" customHeight="1" x14ac:dyDescent="0.2">
      <c r="A705" s="70" t="s">
        <v>815</v>
      </c>
      <c r="B705" s="69" t="s">
        <v>1149</v>
      </c>
      <c r="C705" s="70" t="s">
        <v>17</v>
      </c>
      <c r="D705" s="70" t="s">
        <v>1150</v>
      </c>
      <c r="E705" s="252" t="s">
        <v>814</v>
      </c>
      <c r="F705" s="252"/>
      <c r="G705" s="71" t="s">
        <v>27</v>
      </c>
      <c r="H705" s="72">
        <v>0.13</v>
      </c>
      <c r="I705" s="73">
        <v>18.940000000000001</v>
      </c>
      <c r="J705" s="73">
        <v>2.46</v>
      </c>
    </row>
    <row r="706" spans="1:10" s="46" customFormat="1" ht="24" customHeight="1" x14ac:dyDescent="0.2">
      <c r="A706" s="70" t="s">
        <v>815</v>
      </c>
      <c r="B706" s="69" t="s">
        <v>908</v>
      </c>
      <c r="C706" s="70" t="s">
        <v>17</v>
      </c>
      <c r="D706" s="70" t="s">
        <v>909</v>
      </c>
      <c r="E706" s="252" t="s">
        <v>814</v>
      </c>
      <c r="F706" s="252"/>
      <c r="G706" s="71" t="s">
        <v>27</v>
      </c>
      <c r="H706" s="72">
        <v>4.8000000000000001E-2</v>
      </c>
      <c r="I706" s="73">
        <v>14.42</v>
      </c>
      <c r="J706" s="73">
        <v>0.69</v>
      </c>
    </row>
    <row r="707" spans="1:10" s="46" customFormat="1" ht="24" customHeight="1" x14ac:dyDescent="0.2">
      <c r="A707" s="75" t="s">
        <v>816</v>
      </c>
      <c r="B707" s="74" t="s">
        <v>1155</v>
      </c>
      <c r="C707" s="75" t="s">
        <v>17</v>
      </c>
      <c r="D707" s="75" t="s">
        <v>1156</v>
      </c>
      <c r="E707" s="253" t="s">
        <v>821</v>
      </c>
      <c r="F707" s="253"/>
      <c r="G707" s="76" t="s">
        <v>929</v>
      </c>
      <c r="H707" s="77">
        <v>0.33</v>
      </c>
      <c r="I707" s="78">
        <v>16.66</v>
      </c>
      <c r="J707" s="78">
        <v>5.49</v>
      </c>
    </row>
    <row r="708" spans="1:10" s="46" customFormat="1" ht="25.5" x14ac:dyDescent="0.2">
      <c r="A708" s="80"/>
      <c r="B708" s="80"/>
      <c r="C708" s="80"/>
      <c r="D708" s="80"/>
      <c r="E708" s="80" t="s">
        <v>824</v>
      </c>
      <c r="F708" s="79">
        <v>2.14</v>
      </c>
      <c r="G708" s="80" t="s">
        <v>825</v>
      </c>
      <c r="H708" s="79">
        <v>0</v>
      </c>
      <c r="I708" s="80" t="s">
        <v>826</v>
      </c>
      <c r="J708" s="79">
        <v>2.14</v>
      </c>
    </row>
    <row r="709" spans="1:10" s="46" customFormat="1" ht="26.25" thickBot="1" x14ac:dyDescent="0.25">
      <c r="A709" s="80"/>
      <c r="B709" s="80"/>
      <c r="C709" s="80"/>
      <c r="D709" s="80"/>
      <c r="E709" s="80" t="s">
        <v>827</v>
      </c>
      <c r="F709" s="79">
        <v>2.14</v>
      </c>
      <c r="G709" s="80"/>
      <c r="H709" s="254" t="s">
        <v>828</v>
      </c>
      <c r="I709" s="254"/>
      <c r="J709" s="79">
        <v>10.78</v>
      </c>
    </row>
    <row r="710" spans="1:10" s="46" customFormat="1" ht="1.1499999999999999" customHeight="1" thickTop="1" x14ac:dyDescent="0.2">
      <c r="A710" s="81"/>
      <c r="B710" s="81"/>
      <c r="C710" s="81"/>
      <c r="D710" s="81"/>
      <c r="E710" s="81"/>
      <c r="F710" s="81"/>
      <c r="G710" s="81"/>
      <c r="H710" s="81"/>
      <c r="I710" s="81"/>
      <c r="J710" s="81"/>
    </row>
    <row r="711" spans="1:10" s="46" customFormat="1" ht="18" customHeight="1" x14ac:dyDescent="0.2">
      <c r="A711" s="65" t="s">
        <v>255</v>
      </c>
      <c r="B711" s="94" t="s">
        <v>2</v>
      </c>
      <c r="C711" s="65" t="s">
        <v>3</v>
      </c>
      <c r="D711" s="65" t="s">
        <v>4</v>
      </c>
      <c r="E711" s="250" t="s">
        <v>812</v>
      </c>
      <c r="F711" s="250"/>
      <c r="G711" s="66" t="s">
        <v>5</v>
      </c>
      <c r="H711" s="94" t="s">
        <v>6</v>
      </c>
      <c r="I711" s="94" t="s">
        <v>7</v>
      </c>
      <c r="J711" s="94" t="s">
        <v>9</v>
      </c>
    </row>
    <row r="712" spans="1:10" s="46" customFormat="1" ht="24" customHeight="1" x14ac:dyDescent="0.2">
      <c r="A712" s="67" t="s">
        <v>813</v>
      </c>
      <c r="B712" s="40" t="s">
        <v>256</v>
      </c>
      <c r="C712" s="67" t="s">
        <v>17</v>
      </c>
      <c r="D712" s="67" t="s">
        <v>257</v>
      </c>
      <c r="E712" s="251" t="s">
        <v>1148</v>
      </c>
      <c r="F712" s="251"/>
      <c r="G712" s="41" t="s">
        <v>36</v>
      </c>
      <c r="H712" s="68">
        <v>1</v>
      </c>
      <c r="I712" s="42">
        <v>7.16</v>
      </c>
      <c r="J712" s="42">
        <v>7.16</v>
      </c>
    </row>
    <row r="713" spans="1:10" s="46" customFormat="1" ht="24" customHeight="1" x14ac:dyDescent="0.2">
      <c r="A713" s="70" t="s">
        <v>815</v>
      </c>
      <c r="B713" s="69" t="s">
        <v>1157</v>
      </c>
      <c r="C713" s="70" t="s">
        <v>17</v>
      </c>
      <c r="D713" s="70" t="s">
        <v>1158</v>
      </c>
      <c r="E713" s="252" t="s">
        <v>867</v>
      </c>
      <c r="F713" s="252"/>
      <c r="G713" s="71" t="s">
        <v>868</v>
      </c>
      <c r="H713" s="72">
        <v>5.7000000000000002E-3</v>
      </c>
      <c r="I713" s="73">
        <v>20.21</v>
      </c>
      <c r="J713" s="73">
        <v>0.11</v>
      </c>
    </row>
    <row r="714" spans="1:10" s="46" customFormat="1" ht="24" customHeight="1" x14ac:dyDescent="0.2">
      <c r="A714" s="70" t="s">
        <v>815</v>
      </c>
      <c r="B714" s="69" t="s">
        <v>1159</v>
      </c>
      <c r="C714" s="70" t="s">
        <v>17</v>
      </c>
      <c r="D714" s="70" t="s">
        <v>1160</v>
      </c>
      <c r="E714" s="252" t="s">
        <v>867</v>
      </c>
      <c r="F714" s="252"/>
      <c r="G714" s="71" t="s">
        <v>871</v>
      </c>
      <c r="H714" s="72">
        <v>3.5299999999999998E-2</v>
      </c>
      <c r="I714" s="73">
        <v>19.510000000000002</v>
      </c>
      <c r="J714" s="73">
        <v>0.68</v>
      </c>
    </row>
    <row r="715" spans="1:10" s="46" customFormat="1" ht="24" customHeight="1" x14ac:dyDescent="0.2">
      <c r="A715" s="70" t="s">
        <v>815</v>
      </c>
      <c r="B715" s="69" t="s">
        <v>908</v>
      </c>
      <c r="C715" s="70" t="s">
        <v>17</v>
      </c>
      <c r="D715" s="70" t="s">
        <v>909</v>
      </c>
      <c r="E715" s="252" t="s">
        <v>814</v>
      </c>
      <c r="F715" s="252"/>
      <c r="G715" s="71" t="s">
        <v>27</v>
      </c>
      <c r="H715" s="72">
        <v>1.4999999999999999E-2</v>
      </c>
      <c r="I715" s="73">
        <v>14.42</v>
      </c>
      <c r="J715" s="73">
        <v>0.21</v>
      </c>
    </row>
    <row r="716" spans="1:10" s="46" customFormat="1" ht="24" customHeight="1" x14ac:dyDescent="0.2">
      <c r="A716" s="75" t="s">
        <v>816</v>
      </c>
      <c r="B716" s="74" t="s">
        <v>1155</v>
      </c>
      <c r="C716" s="75" t="s">
        <v>17</v>
      </c>
      <c r="D716" s="75" t="s">
        <v>1156</v>
      </c>
      <c r="E716" s="253" t="s">
        <v>821</v>
      </c>
      <c r="F716" s="253"/>
      <c r="G716" s="76" t="s">
        <v>929</v>
      </c>
      <c r="H716" s="77">
        <v>0.37</v>
      </c>
      <c r="I716" s="78">
        <v>16.66</v>
      </c>
      <c r="J716" s="78">
        <v>6.16</v>
      </c>
    </row>
    <row r="717" spans="1:10" s="46" customFormat="1" ht="25.5" x14ac:dyDescent="0.2">
      <c r="A717" s="80"/>
      <c r="B717" s="80"/>
      <c r="C717" s="80"/>
      <c r="D717" s="80"/>
      <c r="E717" s="80" t="s">
        <v>824</v>
      </c>
      <c r="F717" s="79">
        <v>0.66</v>
      </c>
      <c r="G717" s="80" t="s">
        <v>825</v>
      </c>
      <c r="H717" s="79">
        <v>0</v>
      </c>
      <c r="I717" s="80" t="s">
        <v>826</v>
      </c>
      <c r="J717" s="79">
        <v>0.66</v>
      </c>
    </row>
    <row r="718" spans="1:10" s="46" customFormat="1" ht="26.25" thickBot="1" x14ac:dyDescent="0.25">
      <c r="A718" s="80"/>
      <c r="B718" s="80"/>
      <c r="C718" s="80"/>
      <c r="D718" s="80"/>
      <c r="E718" s="80" t="s">
        <v>827</v>
      </c>
      <c r="F718" s="79">
        <v>1.78</v>
      </c>
      <c r="G718" s="80"/>
      <c r="H718" s="254" t="s">
        <v>828</v>
      </c>
      <c r="I718" s="254"/>
      <c r="J718" s="79">
        <v>8.94</v>
      </c>
    </row>
    <row r="719" spans="1:10" s="46" customFormat="1" ht="1.1499999999999999" customHeight="1" thickTop="1" x14ac:dyDescent="0.2">
      <c r="A719" s="81"/>
      <c r="B719" s="81"/>
      <c r="C719" s="81"/>
      <c r="D719" s="81"/>
      <c r="E719" s="81"/>
      <c r="F719" s="81"/>
      <c r="G719" s="81"/>
      <c r="H719" s="81"/>
      <c r="I719" s="81"/>
      <c r="J719" s="81"/>
    </row>
    <row r="720" spans="1:10" s="46" customFormat="1" ht="18" customHeight="1" x14ac:dyDescent="0.2">
      <c r="A720" s="65" t="s">
        <v>258</v>
      </c>
      <c r="B720" s="94" t="s">
        <v>2</v>
      </c>
      <c r="C720" s="65" t="s">
        <v>3</v>
      </c>
      <c r="D720" s="65" t="s">
        <v>4</v>
      </c>
      <c r="E720" s="250" t="s">
        <v>812</v>
      </c>
      <c r="F720" s="250"/>
      <c r="G720" s="66" t="s">
        <v>5</v>
      </c>
      <c r="H720" s="94" t="s">
        <v>6</v>
      </c>
      <c r="I720" s="94" t="s">
        <v>7</v>
      </c>
      <c r="J720" s="94" t="s">
        <v>9</v>
      </c>
    </row>
    <row r="721" spans="1:10" s="46" customFormat="1" ht="24" customHeight="1" x14ac:dyDescent="0.2">
      <c r="A721" s="67" t="s">
        <v>813</v>
      </c>
      <c r="B721" s="40" t="s">
        <v>259</v>
      </c>
      <c r="C721" s="67" t="s">
        <v>17</v>
      </c>
      <c r="D721" s="67" t="s">
        <v>260</v>
      </c>
      <c r="E721" s="251" t="s">
        <v>1148</v>
      </c>
      <c r="F721" s="251"/>
      <c r="G721" s="41" t="s">
        <v>36</v>
      </c>
      <c r="H721" s="68">
        <v>1</v>
      </c>
      <c r="I721" s="42">
        <v>10.74</v>
      </c>
      <c r="J721" s="42">
        <v>10.74</v>
      </c>
    </row>
    <row r="722" spans="1:10" s="46" customFormat="1" ht="24" customHeight="1" x14ac:dyDescent="0.2">
      <c r="A722" s="70" t="s">
        <v>815</v>
      </c>
      <c r="B722" s="69" t="s">
        <v>1149</v>
      </c>
      <c r="C722" s="70" t="s">
        <v>17</v>
      </c>
      <c r="D722" s="70" t="s">
        <v>1150</v>
      </c>
      <c r="E722" s="252" t="s">
        <v>814</v>
      </c>
      <c r="F722" s="252"/>
      <c r="G722" s="71" t="s">
        <v>27</v>
      </c>
      <c r="H722" s="72">
        <v>0.312</v>
      </c>
      <c r="I722" s="73">
        <v>18.940000000000001</v>
      </c>
      <c r="J722" s="73">
        <v>5.9</v>
      </c>
    </row>
    <row r="723" spans="1:10" s="46" customFormat="1" ht="24" customHeight="1" x14ac:dyDescent="0.2">
      <c r="A723" s="70" t="s">
        <v>815</v>
      </c>
      <c r="B723" s="69" t="s">
        <v>908</v>
      </c>
      <c r="C723" s="70" t="s">
        <v>17</v>
      </c>
      <c r="D723" s="70" t="s">
        <v>909</v>
      </c>
      <c r="E723" s="252" t="s">
        <v>814</v>
      </c>
      <c r="F723" s="252"/>
      <c r="G723" s="71" t="s">
        <v>27</v>
      </c>
      <c r="H723" s="72">
        <v>0.114</v>
      </c>
      <c r="I723" s="73">
        <v>14.42</v>
      </c>
      <c r="J723" s="73">
        <v>1.64</v>
      </c>
    </row>
    <row r="724" spans="1:10" s="46" customFormat="1" ht="24" customHeight="1" x14ac:dyDescent="0.2">
      <c r="A724" s="75" t="s">
        <v>816</v>
      </c>
      <c r="B724" s="74" t="s">
        <v>1161</v>
      </c>
      <c r="C724" s="75" t="s">
        <v>17</v>
      </c>
      <c r="D724" s="75" t="s">
        <v>1162</v>
      </c>
      <c r="E724" s="253" t="s">
        <v>821</v>
      </c>
      <c r="F724" s="253"/>
      <c r="G724" s="76" t="s">
        <v>49</v>
      </c>
      <c r="H724" s="77">
        <v>0.1</v>
      </c>
      <c r="I724" s="78">
        <v>0.56000000000000005</v>
      </c>
      <c r="J724" s="78">
        <v>0.05</v>
      </c>
    </row>
    <row r="725" spans="1:10" s="46" customFormat="1" ht="24" customHeight="1" x14ac:dyDescent="0.2">
      <c r="A725" s="75" t="s">
        <v>816</v>
      </c>
      <c r="B725" s="74" t="s">
        <v>1163</v>
      </c>
      <c r="C725" s="75" t="s">
        <v>17</v>
      </c>
      <c r="D725" s="75" t="s">
        <v>1164</v>
      </c>
      <c r="E725" s="253" t="s">
        <v>821</v>
      </c>
      <c r="F725" s="253"/>
      <c r="G725" s="76" t="s">
        <v>1165</v>
      </c>
      <c r="H725" s="77">
        <v>4.8899999999999999E-2</v>
      </c>
      <c r="I725" s="78">
        <v>64.55</v>
      </c>
      <c r="J725" s="78">
        <v>3.15</v>
      </c>
    </row>
    <row r="726" spans="1:10" s="46" customFormat="1" ht="25.5" x14ac:dyDescent="0.2">
      <c r="A726" s="80"/>
      <c r="B726" s="80"/>
      <c r="C726" s="80"/>
      <c r="D726" s="80"/>
      <c r="E726" s="80" t="s">
        <v>824</v>
      </c>
      <c r="F726" s="79">
        <v>5.14</v>
      </c>
      <c r="G726" s="80" t="s">
        <v>825</v>
      </c>
      <c r="H726" s="79">
        <v>0</v>
      </c>
      <c r="I726" s="80" t="s">
        <v>826</v>
      </c>
      <c r="J726" s="79">
        <v>5.14</v>
      </c>
    </row>
    <row r="727" spans="1:10" s="46" customFormat="1" ht="26.25" thickBot="1" x14ac:dyDescent="0.25">
      <c r="A727" s="80"/>
      <c r="B727" s="80"/>
      <c r="C727" s="80"/>
      <c r="D727" s="80"/>
      <c r="E727" s="80" t="s">
        <v>827</v>
      </c>
      <c r="F727" s="79">
        <v>2.67</v>
      </c>
      <c r="G727" s="80"/>
      <c r="H727" s="254" t="s">
        <v>828</v>
      </c>
      <c r="I727" s="254"/>
      <c r="J727" s="79">
        <v>13.41</v>
      </c>
    </row>
    <row r="728" spans="1:10" s="46" customFormat="1" ht="1.1499999999999999" customHeight="1" thickTop="1" x14ac:dyDescent="0.2">
      <c r="A728" s="81"/>
      <c r="B728" s="81"/>
      <c r="C728" s="81"/>
      <c r="D728" s="81"/>
      <c r="E728" s="81"/>
      <c r="F728" s="81"/>
      <c r="G728" s="81"/>
      <c r="H728" s="81"/>
      <c r="I728" s="81"/>
      <c r="J728" s="81"/>
    </row>
    <row r="729" spans="1:10" s="46" customFormat="1" ht="18" customHeight="1" x14ac:dyDescent="0.2">
      <c r="A729" s="65" t="s">
        <v>261</v>
      </c>
      <c r="B729" s="94" t="s">
        <v>2</v>
      </c>
      <c r="C729" s="65" t="s">
        <v>3</v>
      </c>
      <c r="D729" s="65" t="s">
        <v>4</v>
      </c>
      <c r="E729" s="250" t="s">
        <v>812</v>
      </c>
      <c r="F729" s="250"/>
      <c r="G729" s="66" t="s">
        <v>5</v>
      </c>
      <c r="H729" s="94" t="s">
        <v>6</v>
      </c>
      <c r="I729" s="94" t="s">
        <v>7</v>
      </c>
      <c r="J729" s="94" t="s">
        <v>9</v>
      </c>
    </row>
    <row r="730" spans="1:10" s="46" customFormat="1" ht="24" customHeight="1" x14ac:dyDescent="0.2">
      <c r="A730" s="67" t="s">
        <v>813</v>
      </c>
      <c r="B730" s="40" t="s">
        <v>262</v>
      </c>
      <c r="C730" s="67" t="s">
        <v>17</v>
      </c>
      <c r="D730" s="67" t="s">
        <v>263</v>
      </c>
      <c r="E730" s="251" t="s">
        <v>1148</v>
      </c>
      <c r="F730" s="251"/>
      <c r="G730" s="41" t="s">
        <v>36</v>
      </c>
      <c r="H730" s="68">
        <v>1</v>
      </c>
      <c r="I730" s="42">
        <v>19.48</v>
      </c>
      <c r="J730" s="42">
        <v>19.48</v>
      </c>
    </row>
    <row r="731" spans="1:10" s="46" customFormat="1" ht="24" customHeight="1" x14ac:dyDescent="0.2">
      <c r="A731" s="70" t="s">
        <v>815</v>
      </c>
      <c r="B731" s="69" t="s">
        <v>1149</v>
      </c>
      <c r="C731" s="70" t="s">
        <v>17</v>
      </c>
      <c r="D731" s="70" t="s">
        <v>1150</v>
      </c>
      <c r="E731" s="252" t="s">
        <v>814</v>
      </c>
      <c r="F731" s="252"/>
      <c r="G731" s="71" t="s">
        <v>27</v>
      </c>
      <c r="H731" s="72">
        <v>0.67200000000000004</v>
      </c>
      <c r="I731" s="73">
        <v>18.940000000000001</v>
      </c>
      <c r="J731" s="73">
        <v>12.72</v>
      </c>
    </row>
    <row r="732" spans="1:10" s="46" customFormat="1" ht="24" customHeight="1" x14ac:dyDescent="0.2">
      <c r="A732" s="70" t="s">
        <v>815</v>
      </c>
      <c r="B732" s="69" t="s">
        <v>908</v>
      </c>
      <c r="C732" s="70" t="s">
        <v>17</v>
      </c>
      <c r="D732" s="70" t="s">
        <v>909</v>
      </c>
      <c r="E732" s="252" t="s">
        <v>814</v>
      </c>
      <c r="F732" s="252"/>
      <c r="G732" s="71" t="s">
        <v>27</v>
      </c>
      <c r="H732" s="72">
        <v>0.247</v>
      </c>
      <c r="I732" s="73">
        <v>14.42</v>
      </c>
      <c r="J732" s="73">
        <v>3.56</v>
      </c>
    </row>
    <row r="733" spans="1:10" s="46" customFormat="1" ht="24" customHeight="1" x14ac:dyDescent="0.2">
      <c r="A733" s="75" t="s">
        <v>816</v>
      </c>
      <c r="B733" s="74" t="s">
        <v>1161</v>
      </c>
      <c r="C733" s="75" t="s">
        <v>17</v>
      </c>
      <c r="D733" s="75" t="s">
        <v>1162</v>
      </c>
      <c r="E733" s="253" t="s">
        <v>821</v>
      </c>
      <c r="F733" s="253"/>
      <c r="G733" s="76" t="s">
        <v>49</v>
      </c>
      <c r="H733" s="77">
        <v>0.1</v>
      </c>
      <c r="I733" s="78">
        <v>0.56000000000000005</v>
      </c>
      <c r="J733" s="78">
        <v>0.05</v>
      </c>
    </row>
    <row r="734" spans="1:10" s="46" customFormat="1" ht="24" customHeight="1" x14ac:dyDescent="0.2">
      <c r="A734" s="75" t="s">
        <v>816</v>
      </c>
      <c r="B734" s="74" t="s">
        <v>1163</v>
      </c>
      <c r="C734" s="75" t="s">
        <v>17</v>
      </c>
      <c r="D734" s="75" t="s">
        <v>1164</v>
      </c>
      <c r="E734" s="253" t="s">
        <v>821</v>
      </c>
      <c r="F734" s="253"/>
      <c r="G734" s="76" t="s">
        <v>1165</v>
      </c>
      <c r="H734" s="77">
        <v>4.8899999999999999E-2</v>
      </c>
      <c r="I734" s="78">
        <v>64.55</v>
      </c>
      <c r="J734" s="78">
        <v>3.15</v>
      </c>
    </row>
    <row r="735" spans="1:10" s="46" customFormat="1" ht="25.5" x14ac:dyDescent="0.2">
      <c r="A735" s="80"/>
      <c r="B735" s="80"/>
      <c r="C735" s="80"/>
      <c r="D735" s="80"/>
      <c r="E735" s="80" t="s">
        <v>824</v>
      </c>
      <c r="F735" s="79">
        <v>11.11</v>
      </c>
      <c r="G735" s="80" t="s">
        <v>825</v>
      </c>
      <c r="H735" s="79">
        <v>0</v>
      </c>
      <c r="I735" s="80" t="s">
        <v>826</v>
      </c>
      <c r="J735" s="79">
        <v>11.11</v>
      </c>
    </row>
    <row r="736" spans="1:10" s="46" customFormat="1" ht="26.25" thickBot="1" x14ac:dyDescent="0.25">
      <c r="A736" s="80"/>
      <c r="B736" s="80"/>
      <c r="C736" s="80"/>
      <c r="D736" s="80"/>
      <c r="E736" s="80" t="s">
        <v>827</v>
      </c>
      <c r="F736" s="79">
        <v>4.84</v>
      </c>
      <c r="G736" s="80"/>
      <c r="H736" s="254" t="s">
        <v>828</v>
      </c>
      <c r="I736" s="254"/>
      <c r="J736" s="79">
        <v>24.32</v>
      </c>
    </row>
    <row r="737" spans="1:10" s="46" customFormat="1" ht="1.1499999999999999" customHeight="1" thickTop="1" x14ac:dyDescent="0.2">
      <c r="A737" s="81"/>
      <c r="B737" s="81"/>
      <c r="C737" s="81"/>
      <c r="D737" s="81"/>
      <c r="E737" s="81"/>
      <c r="F737" s="81"/>
      <c r="G737" s="81"/>
      <c r="H737" s="81"/>
      <c r="I737" s="81"/>
      <c r="J737" s="81"/>
    </row>
    <row r="738" spans="1:10" s="46" customFormat="1" ht="18" customHeight="1" x14ac:dyDescent="0.2">
      <c r="A738" s="65" t="s">
        <v>268</v>
      </c>
      <c r="B738" s="94" t="s">
        <v>2</v>
      </c>
      <c r="C738" s="65" t="s">
        <v>3</v>
      </c>
      <c r="D738" s="65" t="s">
        <v>4</v>
      </c>
      <c r="E738" s="250" t="s">
        <v>812</v>
      </c>
      <c r="F738" s="250"/>
      <c r="G738" s="66" t="s">
        <v>5</v>
      </c>
      <c r="H738" s="94" t="s">
        <v>6</v>
      </c>
      <c r="I738" s="94" t="s">
        <v>7</v>
      </c>
      <c r="J738" s="94" t="s">
        <v>9</v>
      </c>
    </row>
    <row r="739" spans="1:10" s="46" customFormat="1" ht="48" customHeight="1" x14ac:dyDescent="0.2">
      <c r="A739" s="67" t="s">
        <v>813</v>
      </c>
      <c r="B739" s="40" t="s">
        <v>269</v>
      </c>
      <c r="C739" s="67" t="s">
        <v>17</v>
      </c>
      <c r="D739" s="67" t="s">
        <v>270</v>
      </c>
      <c r="E739" s="251" t="s">
        <v>1166</v>
      </c>
      <c r="F739" s="251"/>
      <c r="G739" s="41" t="s">
        <v>49</v>
      </c>
      <c r="H739" s="68">
        <v>1</v>
      </c>
      <c r="I739" s="42">
        <v>598.37</v>
      </c>
      <c r="J739" s="42">
        <v>598.37</v>
      </c>
    </row>
    <row r="740" spans="1:10" s="46" customFormat="1" ht="24" customHeight="1" x14ac:dyDescent="0.2">
      <c r="A740" s="70" t="s">
        <v>815</v>
      </c>
      <c r="B740" s="69" t="s">
        <v>1141</v>
      </c>
      <c r="C740" s="70" t="s">
        <v>17</v>
      </c>
      <c r="D740" s="70" t="s">
        <v>1142</v>
      </c>
      <c r="E740" s="252" t="s">
        <v>814</v>
      </c>
      <c r="F740" s="252"/>
      <c r="G740" s="71" t="s">
        <v>27</v>
      </c>
      <c r="H740" s="72">
        <v>0.92900000000000005</v>
      </c>
      <c r="I740" s="73">
        <v>18.91</v>
      </c>
      <c r="J740" s="73">
        <v>17.559999999999999</v>
      </c>
    </row>
    <row r="741" spans="1:10" s="46" customFormat="1" ht="24" customHeight="1" x14ac:dyDescent="0.2">
      <c r="A741" s="70" t="s">
        <v>815</v>
      </c>
      <c r="B741" s="69" t="s">
        <v>908</v>
      </c>
      <c r="C741" s="70" t="s">
        <v>17</v>
      </c>
      <c r="D741" s="70" t="s">
        <v>909</v>
      </c>
      <c r="E741" s="252" t="s">
        <v>814</v>
      </c>
      <c r="F741" s="252"/>
      <c r="G741" s="71" t="s">
        <v>27</v>
      </c>
      <c r="H741" s="72">
        <v>0.46500000000000002</v>
      </c>
      <c r="I741" s="73">
        <v>14.42</v>
      </c>
      <c r="J741" s="73">
        <v>6.7</v>
      </c>
    </row>
    <row r="742" spans="1:10" s="46" customFormat="1" ht="24" customHeight="1" x14ac:dyDescent="0.2">
      <c r="A742" s="75" t="s">
        <v>816</v>
      </c>
      <c r="B742" s="74" t="s">
        <v>1167</v>
      </c>
      <c r="C742" s="75" t="s">
        <v>17</v>
      </c>
      <c r="D742" s="75" t="s">
        <v>1168</v>
      </c>
      <c r="E742" s="253" t="s">
        <v>821</v>
      </c>
      <c r="F742" s="253"/>
      <c r="G742" s="76" t="s">
        <v>49</v>
      </c>
      <c r="H742" s="77">
        <v>1.1619999999999999</v>
      </c>
      <c r="I742" s="78">
        <v>23.5</v>
      </c>
      <c r="J742" s="78">
        <v>27.3</v>
      </c>
    </row>
    <row r="743" spans="1:10" s="46" customFormat="1" ht="48" customHeight="1" x14ac:dyDescent="0.2">
      <c r="A743" s="75" t="s">
        <v>816</v>
      </c>
      <c r="B743" s="74" t="s">
        <v>1169</v>
      </c>
      <c r="C743" s="75" t="s">
        <v>17</v>
      </c>
      <c r="D743" s="75" t="s">
        <v>1170</v>
      </c>
      <c r="E743" s="253" t="s">
        <v>821</v>
      </c>
      <c r="F743" s="253"/>
      <c r="G743" s="76" t="s">
        <v>49</v>
      </c>
      <c r="H743" s="77">
        <v>1</v>
      </c>
      <c r="I743" s="78">
        <v>546.80999999999995</v>
      </c>
      <c r="J743" s="78">
        <v>546.80999999999995</v>
      </c>
    </row>
    <row r="744" spans="1:10" s="46" customFormat="1" ht="25.5" x14ac:dyDescent="0.2">
      <c r="A744" s="80"/>
      <c r="B744" s="80"/>
      <c r="C744" s="80"/>
      <c r="D744" s="80"/>
      <c r="E744" s="80" t="s">
        <v>824</v>
      </c>
      <c r="F744" s="79">
        <v>17.649999999999999</v>
      </c>
      <c r="G744" s="80" t="s">
        <v>825</v>
      </c>
      <c r="H744" s="79">
        <v>0</v>
      </c>
      <c r="I744" s="80" t="s">
        <v>826</v>
      </c>
      <c r="J744" s="79">
        <v>17.649999999999999</v>
      </c>
    </row>
    <row r="745" spans="1:10" s="46" customFormat="1" ht="26.25" thickBot="1" x14ac:dyDescent="0.25">
      <c r="A745" s="80"/>
      <c r="B745" s="80"/>
      <c r="C745" s="80"/>
      <c r="D745" s="80"/>
      <c r="E745" s="80" t="s">
        <v>827</v>
      </c>
      <c r="F745" s="79">
        <v>148.81</v>
      </c>
      <c r="G745" s="80"/>
      <c r="H745" s="254" t="s">
        <v>828</v>
      </c>
      <c r="I745" s="254"/>
      <c r="J745" s="79">
        <v>747.18</v>
      </c>
    </row>
    <row r="746" spans="1:10" s="46" customFormat="1" ht="1.1499999999999999" customHeight="1" thickTop="1" x14ac:dyDescent="0.2">
      <c r="A746" s="81"/>
      <c r="B746" s="81"/>
      <c r="C746" s="81"/>
      <c r="D746" s="81"/>
      <c r="E746" s="81"/>
      <c r="F746" s="81"/>
      <c r="G746" s="81"/>
      <c r="H746" s="81"/>
      <c r="I746" s="81"/>
      <c r="J746" s="81"/>
    </row>
    <row r="747" spans="1:10" s="46" customFormat="1" ht="18" customHeight="1" x14ac:dyDescent="0.2">
      <c r="A747" s="65" t="s">
        <v>273</v>
      </c>
      <c r="B747" s="94" t="s">
        <v>2</v>
      </c>
      <c r="C747" s="65" t="s">
        <v>3</v>
      </c>
      <c r="D747" s="65" t="s">
        <v>4</v>
      </c>
      <c r="E747" s="250" t="s">
        <v>812</v>
      </c>
      <c r="F747" s="250"/>
      <c r="G747" s="66" t="s">
        <v>5</v>
      </c>
      <c r="H747" s="94" t="s">
        <v>6</v>
      </c>
      <c r="I747" s="94" t="s">
        <v>7</v>
      </c>
      <c r="J747" s="94" t="s">
        <v>9</v>
      </c>
    </row>
    <row r="748" spans="1:10" s="46" customFormat="1" ht="36" customHeight="1" x14ac:dyDescent="0.2">
      <c r="A748" s="67" t="s">
        <v>813</v>
      </c>
      <c r="B748" s="40" t="s">
        <v>274</v>
      </c>
      <c r="C748" s="67" t="s">
        <v>17</v>
      </c>
      <c r="D748" s="67" t="s">
        <v>4187</v>
      </c>
      <c r="E748" s="251" t="s">
        <v>1166</v>
      </c>
      <c r="F748" s="251"/>
      <c r="G748" s="41" t="s">
        <v>36</v>
      </c>
      <c r="H748" s="68">
        <v>1</v>
      </c>
      <c r="I748" s="42">
        <v>569.12</v>
      </c>
      <c r="J748" s="42">
        <v>569.12</v>
      </c>
    </row>
    <row r="749" spans="1:10" s="46" customFormat="1" ht="24" customHeight="1" x14ac:dyDescent="0.2">
      <c r="A749" s="70" t="s">
        <v>815</v>
      </c>
      <c r="B749" s="69" t="s">
        <v>939</v>
      </c>
      <c r="C749" s="70" t="s">
        <v>17</v>
      </c>
      <c r="D749" s="70" t="s">
        <v>940</v>
      </c>
      <c r="E749" s="252" t="s">
        <v>814</v>
      </c>
      <c r="F749" s="252"/>
      <c r="G749" s="71" t="s">
        <v>27</v>
      </c>
      <c r="H749" s="72">
        <v>0.3826</v>
      </c>
      <c r="I749" s="73">
        <v>17.82</v>
      </c>
      <c r="J749" s="73">
        <v>6.81</v>
      </c>
    </row>
    <row r="750" spans="1:10" s="46" customFormat="1" ht="24" customHeight="1" x14ac:dyDescent="0.2">
      <c r="A750" s="70" t="s">
        <v>815</v>
      </c>
      <c r="B750" s="69" t="s">
        <v>908</v>
      </c>
      <c r="C750" s="70" t="s">
        <v>17</v>
      </c>
      <c r="D750" s="70" t="s">
        <v>909</v>
      </c>
      <c r="E750" s="252" t="s">
        <v>814</v>
      </c>
      <c r="F750" s="252"/>
      <c r="G750" s="71" t="s">
        <v>27</v>
      </c>
      <c r="H750" s="72">
        <v>0.191</v>
      </c>
      <c r="I750" s="73">
        <v>14.42</v>
      </c>
      <c r="J750" s="73">
        <v>2.75</v>
      </c>
    </row>
    <row r="751" spans="1:10" s="46" customFormat="1" ht="36" customHeight="1" x14ac:dyDescent="0.2">
      <c r="A751" s="75" t="s">
        <v>816</v>
      </c>
      <c r="B751" s="74" t="s">
        <v>1173</v>
      </c>
      <c r="C751" s="75" t="s">
        <v>17</v>
      </c>
      <c r="D751" s="75" t="s">
        <v>1174</v>
      </c>
      <c r="E751" s="253" t="s">
        <v>821</v>
      </c>
      <c r="F751" s="253"/>
      <c r="G751" s="76" t="s">
        <v>49</v>
      </c>
      <c r="H751" s="77">
        <v>4.8166000000000002</v>
      </c>
      <c r="I751" s="78">
        <v>0.3</v>
      </c>
      <c r="J751" s="78">
        <v>1.44</v>
      </c>
    </row>
    <row r="752" spans="1:10" s="46" customFormat="1" ht="24" customHeight="1" x14ac:dyDescent="0.2">
      <c r="A752" s="75" t="s">
        <v>816</v>
      </c>
      <c r="B752" s="74" t="s">
        <v>1175</v>
      </c>
      <c r="C752" s="75" t="s">
        <v>17</v>
      </c>
      <c r="D752" s="75" t="s">
        <v>1176</v>
      </c>
      <c r="E752" s="253" t="s">
        <v>821</v>
      </c>
      <c r="F752" s="253"/>
      <c r="G752" s="76" t="s">
        <v>61</v>
      </c>
      <c r="H752" s="77">
        <v>6.8503999999999996</v>
      </c>
      <c r="I752" s="78">
        <v>7.21</v>
      </c>
      <c r="J752" s="78">
        <v>49.39</v>
      </c>
    </row>
    <row r="753" spans="1:10" s="46" customFormat="1" ht="36" customHeight="1" x14ac:dyDescent="0.2">
      <c r="A753" s="75" t="s">
        <v>816</v>
      </c>
      <c r="B753" s="74" t="s">
        <v>1177</v>
      </c>
      <c r="C753" s="75" t="s">
        <v>17</v>
      </c>
      <c r="D753" s="75" t="s">
        <v>1178</v>
      </c>
      <c r="E753" s="253" t="s">
        <v>821</v>
      </c>
      <c r="F753" s="253"/>
      <c r="G753" s="76" t="s">
        <v>49</v>
      </c>
      <c r="H753" s="77">
        <v>0.54730000000000001</v>
      </c>
      <c r="I753" s="78">
        <v>883.99</v>
      </c>
      <c r="J753" s="78">
        <v>483.8</v>
      </c>
    </row>
    <row r="754" spans="1:10" s="46" customFormat="1" ht="24" customHeight="1" x14ac:dyDescent="0.2">
      <c r="A754" s="75" t="s">
        <v>816</v>
      </c>
      <c r="B754" s="74" t="s">
        <v>1046</v>
      </c>
      <c r="C754" s="75" t="s">
        <v>17</v>
      </c>
      <c r="D754" s="75" t="s">
        <v>1047</v>
      </c>
      <c r="E754" s="253" t="s">
        <v>821</v>
      </c>
      <c r="F754" s="253"/>
      <c r="G754" s="76" t="s">
        <v>1048</v>
      </c>
      <c r="H754" s="77">
        <v>0.88290000000000002</v>
      </c>
      <c r="I754" s="78">
        <v>28.24</v>
      </c>
      <c r="J754" s="78">
        <v>24.93</v>
      </c>
    </row>
    <row r="755" spans="1:10" s="46" customFormat="1" ht="25.5" x14ac:dyDescent="0.2">
      <c r="A755" s="80"/>
      <c r="B755" s="80"/>
      <c r="C755" s="80"/>
      <c r="D755" s="80"/>
      <c r="E755" s="80" t="s">
        <v>824</v>
      </c>
      <c r="F755" s="79">
        <v>6.83</v>
      </c>
      <c r="G755" s="80" t="s">
        <v>825</v>
      </c>
      <c r="H755" s="79">
        <v>0</v>
      </c>
      <c r="I755" s="80" t="s">
        <v>826</v>
      </c>
      <c r="J755" s="79">
        <v>6.83</v>
      </c>
    </row>
    <row r="756" spans="1:10" s="46" customFormat="1" ht="26.25" thickBot="1" x14ac:dyDescent="0.25">
      <c r="A756" s="80"/>
      <c r="B756" s="80"/>
      <c r="C756" s="80"/>
      <c r="D756" s="80"/>
      <c r="E756" s="80" t="s">
        <v>827</v>
      </c>
      <c r="F756" s="79">
        <v>141.54</v>
      </c>
      <c r="G756" s="80"/>
      <c r="H756" s="254" t="s">
        <v>828</v>
      </c>
      <c r="I756" s="254"/>
      <c r="J756" s="79">
        <v>710.66</v>
      </c>
    </row>
    <row r="757" spans="1:10" s="46" customFormat="1" ht="1.1499999999999999" customHeight="1" thickTop="1" x14ac:dyDescent="0.2">
      <c r="A757" s="81"/>
      <c r="B757" s="81"/>
      <c r="C757" s="81"/>
      <c r="D757" s="81"/>
      <c r="E757" s="81"/>
      <c r="F757" s="81"/>
      <c r="G757" s="81"/>
      <c r="H757" s="81"/>
      <c r="I757" s="81"/>
      <c r="J757" s="81"/>
    </row>
    <row r="758" spans="1:10" s="46" customFormat="1" ht="18" customHeight="1" x14ac:dyDescent="0.2">
      <c r="A758" s="65" t="s">
        <v>275</v>
      </c>
      <c r="B758" s="94" t="s">
        <v>2</v>
      </c>
      <c r="C758" s="65" t="s">
        <v>3</v>
      </c>
      <c r="D758" s="65" t="s">
        <v>4</v>
      </c>
      <c r="E758" s="250" t="s">
        <v>812</v>
      </c>
      <c r="F758" s="250"/>
      <c r="G758" s="66" t="s">
        <v>5</v>
      </c>
      <c r="H758" s="94" t="s">
        <v>6</v>
      </c>
      <c r="I758" s="94" t="s">
        <v>7</v>
      </c>
      <c r="J758" s="94" t="s">
        <v>9</v>
      </c>
    </row>
    <row r="759" spans="1:10" s="46" customFormat="1" ht="36" customHeight="1" x14ac:dyDescent="0.2">
      <c r="A759" s="67" t="s">
        <v>813</v>
      </c>
      <c r="B759" s="40" t="s">
        <v>276</v>
      </c>
      <c r="C759" s="67" t="s">
        <v>22</v>
      </c>
      <c r="D759" s="67" t="s">
        <v>277</v>
      </c>
      <c r="E759" s="251" t="s">
        <v>1166</v>
      </c>
      <c r="F759" s="251"/>
      <c r="G759" s="41" t="s">
        <v>49</v>
      </c>
      <c r="H759" s="68">
        <v>1</v>
      </c>
      <c r="I759" s="42">
        <v>4182.28</v>
      </c>
      <c r="J759" s="42">
        <v>4182.28</v>
      </c>
    </row>
    <row r="760" spans="1:10" s="46" customFormat="1" ht="24" customHeight="1" x14ac:dyDescent="0.2">
      <c r="A760" s="70" t="s">
        <v>815</v>
      </c>
      <c r="B760" s="69" t="s">
        <v>1179</v>
      </c>
      <c r="C760" s="70" t="s">
        <v>17</v>
      </c>
      <c r="D760" s="70" t="s">
        <v>1180</v>
      </c>
      <c r="E760" s="252" t="s">
        <v>814</v>
      </c>
      <c r="F760" s="252"/>
      <c r="G760" s="71" t="s">
        <v>27</v>
      </c>
      <c r="H760" s="72">
        <v>0.6</v>
      </c>
      <c r="I760" s="73">
        <v>17.21</v>
      </c>
      <c r="J760" s="73">
        <v>10.32</v>
      </c>
    </row>
    <row r="761" spans="1:10" s="46" customFormat="1" ht="48" customHeight="1" x14ac:dyDescent="0.2">
      <c r="A761" s="75" t="s">
        <v>816</v>
      </c>
      <c r="B761" s="74" t="s">
        <v>1181</v>
      </c>
      <c r="C761" s="75" t="s">
        <v>17</v>
      </c>
      <c r="D761" s="75" t="s">
        <v>1182</v>
      </c>
      <c r="E761" s="253" t="s">
        <v>821</v>
      </c>
      <c r="F761" s="253"/>
      <c r="G761" s="76" t="s">
        <v>1045</v>
      </c>
      <c r="H761" s="77">
        <v>2</v>
      </c>
      <c r="I761" s="78">
        <v>397.44</v>
      </c>
      <c r="J761" s="78">
        <v>794.88</v>
      </c>
    </row>
    <row r="762" spans="1:10" s="46" customFormat="1" ht="24" customHeight="1" x14ac:dyDescent="0.2">
      <c r="A762" s="75" t="s">
        <v>816</v>
      </c>
      <c r="B762" s="74" t="s">
        <v>1183</v>
      </c>
      <c r="C762" s="75" t="s">
        <v>17</v>
      </c>
      <c r="D762" s="75" t="s">
        <v>1184</v>
      </c>
      <c r="E762" s="253" t="s">
        <v>821</v>
      </c>
      <c r="F762" s="253"/>
      <c r="G762" s="76" t="s">
        <v>36</v>
      </c>
      <c r="H762" s="77">
        <v>3.57</v>
      </c>
      <c r="I762" s="78">
        <v>274.02999999999997</v>
      </c>
      <c r="J762" s="78">
        <v>978.28</v>
      </c>
    </row>
    <row r="763" spans="1:10" s="46" customFormat="1" ht="24" customHeight="1" x14ac:dyDescent="0.2">
      <c r="A763" s="75" t="s">
        <v>816</v>
      </c>
      <c r="B763" s="74" t="s">
        <v>1185</v>
      </c>
      <c r="C763" s="75" t="s">
        <v>17</v>
      </c>
      <c r="D763" s="75" t="s">
        <v>1186</v>
      </c>
      <c r="E763" s="253" t="s">
        <v>821</v>
      </c>
      <c r="F763" s="253"/>
      <c r="G763" s="76" t="s">
        <v>49</v>
      </c>
      <c r="H763" s="77">
        <v>2</v>
      </c>
      <c r="I763" s="78">
        <v>1186.03</v>
      </c>
      <c r="J763" s="78">
        <v>2372.06</v>
      </c>
    </row>
    <row r="764" spans="1:10" s="46" customFormat="1" ht="48" customHeight="1" x14ac:dyDescent="0.2">
      <c r="A764" s="75" t="s">
        <v>816</v>
      </c>
      <c r="B764" s="74" t="s">
        <v>1187</v>
      </c>
      <c r="C764" s="75" t="s">
        <v>17</v>
      </c>
      <c r="D764" s="75" t="s">
        <v>1188</v>
      </c>
      <c r="E764" s="253" t="s">
        <v>821</v>
      </c>
      <c r="F764" s="253"/>
      <c r="G764" s="76" t="s">
        <v>49</v>
      </c>
      <c r="H764" s="77">
        <v>2</v>
      </c>
      <c r="I764" s="78">
        <v>13.37</v>
      </c>
      <c r="J764" s="78">
        <v>26.74</v>
      </c>
    </row>
    <row r="765" spans="1:10" s="46" customFormat="1" ht="25.5" x14ac:dyDescent="0.2">
      <c r="A765" s="80"/>
      <c r="B765" s="80"/>
      <c r="C765" s="80"/>
      <c r="D765" s="80"/>
      <c r="E765" s="80" t="s">
        <v>824</v>
      </c>
      <c r="F765" s="79">
        <v>7.45</v>
      </c>
      <c r="G765" s="80" t="s">
        <v>825</v>
      </c>
      <c r="H765" s="79">
        <v>0</v>
      </c>
      <c r="I765" s="80" t="s">
        <v>826</v>
      </c>
      <c r="J765" s="79">
        <v>7.45</v>
      </c>
    </row>
    <row r="766" spans="1:10" s="46" customFormat="1" ht="26.25" thickBot="1" x14ac:dyDescent="0.25">
      <c r="A766" s="80"/>
      <c r="B766" s="80"/>
      <c r="C766" s="80"/>
      <c r="D766" s="80"/>
      <c r="E766" s="80" t="s">
        <v>827</v>
      </c>
      <c r="F766" s="79">
        <v>1040.1300000000001</v>
      </c>
      <c r="G766" s="80"/>
      <c r="H766" s="254" t="s">
        <v>828</v>
      </c>
      <c r="I766" s="254"/>
      <c r="J766" s="79">
        <v>5222.41</v>
      </c>
    </row>
    <row r="767" spans="1:10" s="46" customFormat="1" ht="1.1499999999999999" customHeight="1" thickTop="1" x14ac:dyDescent="0.2">
      <c r="A767" s="81"/>
      <c r="B767" s="81"/>
      <c r="C767" s="81"/>
      <c r="D767" s="81"/>
      <c r="E767" s="81"/>
      <c r="F767" s="81"/>
      <c r="G767" s="81"/>
      <c r="H767" s="81"/>
      <c r="I767" s="81"/>
      <c r="J767" s="81"/>
    </row>
    <row r="768" spans="1:10" s="46" customFormat="1" ht="18" customHeight="1" x14ac:dyDescent="0.2">
      <c r="A768" s="65" t="s">
        <v>278</v>
      </c>
      <c r="B768" s="94" t="s">
        <v>2</v>
      </c>
      <c r="C768" s="65" t="s">
        <v>3</v>
      </c>
      <c r="D768" s="65" t="s">
        <v>4</v>
      </c>
      <c r="E768" s="250" t="s">
        <v>812</v>
      </c>
      <c r="F768" s="250"/>
      <c r="G768" s="66" t="s">
        <v>5</v>
      </c>
      <c r="H768" s="94" t="s">
        <v>6</v>
      </c>
      <c r="I768" s="94" t="s">
        <v>7</v>
      </c>
      <c r="J768" s="94" t="s">
        <v>9</v>
      </c>
    </row>
    <row r="769" spans="1:10" s="46" customFormat="1" ht="36" customHeight="1" x14ac:dyDescent="0.2">
      <c r="A769" s="67" t="s">
        <v>813</v>
      </c>
      <c r="B769" s="40" t="s">
        <v>279</v>
      </c>
      <c r="C769" s="67" t="s">
        <v>22</v>
      </c>
      <c r="D769" s="67" t="s">
        <v>280</v>
      </c>
      <c r="E769" s="251" t="s">
        <v>1166</v>
      </c>
      <c r="F769" s="251"/>
      <c r="G769" s="41" t="s">
        <v>49</v>
      </c>
      <c r="H769" s="68">
        <v>1</v>
      </c>
      <c r="I769" s="42">
        <v>4354.92</v>
      </c>
      <c r="J769" s="42">
        <v>4354.92</v>
      </c>
    </row>
    <row r="770" spans="1:10" s="46" customFormat="1" ht="24" customHeight="1" x14ac:dyDescent="0.2">
      <c r="A770" s="70" t="s">
        <v>815</v>
      </c>
      <c r="B770" s="69" t="s">
        <v>1179</v>
      </c>
      <c r="C770" s="70" t="s">
        <v>17</v>
      </c>
      <c r="D770" s="70" t="s">
        <v>1180</v>
      </c>
      <c r="E770" s="252" t="s">
        <v>814</v>
      </c>
      <c r="F770" s="252"/>
      <c r="G770" s="71" t="s">
        <v>27</v>
      </c>
      <c r="H770" s="72">
        <v>0.6</v>
      </c>
      <c r="I770" s="73">
        <v>17.21</v>
      </c>
      <c r="J770" s="73">
        <v>10.32</v>
      </c>
    </row>
    <row r="771" spans="1:10" s="46" customFormat="1" ht="48" customHeight="1" x14ac:dyDescent="0.2">
      <c r="A771" s="75" t="s">
        <v>816</v>
      </c>
      <c r="B771" s="74" t="s">
        <v>1181</v>
      </c>
      <c r="C771" s="75" t="s">
        <v>17</v>
      </c>
      <c r="D771" s="75" t="s">
        <v>1182</v>
      </c>
      <c r="E771" s="253" t="s">
        <v>821</v>
      </c>
      <c r="F771" s="253"/>
      <c r="G771" s="76" t="s">
        <v>1045</v>
      </c>
      <c r="H771" s="77">
        <v>2</v>
      </c>
      <c r="I771" s="78">
        <v>397.44</v>
      </c>
      <c r="J771" s="78">
        <v>794.88</v>
      </c>
    </row>
    <row r="772" spans="1:10" s="46" customFormat="1" ht="24" customHeight="1" x14ac:dyDescent="0.2">
      <c r="A772" s="75" t="s">
        <v>816</v>
      </c>
      <c r="B772" s="74" t="s">
        <v>1183</v>
      </c>
      <c r="C772" s="75" t="s">
        <v>17</v>
      </c>
      <c r="D772" s="75" t="s">
        <v>1184</v>
      </c>
      <c r="E772" s="253" t="s">
        <v>821</v>
      </c>
      <c r="F772" s="253"/>
      <c r="G772" s="76" t="s">
        <v>36</v>
      </c>
      <c r="H772" s="77">
        <v>4.2</v>
      </c>
      <c r="I772" s="78">
        <v>274.02999999999997</v>
      </c>
      <c r="J772" s="78">
        <v>1150.92</v>
      </c>
    </row>
    <row r="773" spans="1:10" s="46" customFormat="1" ht="24" customHeight="1" x14ac:dyDescent="0.2">
      <c r="A773" s="75" t="s">
        <v>816</v>
      </c>
      <c r="B773" s="74" t="s">
        <v>1185</v>
      </c>
      <c r="C773" s="75" t="s">
        <v>17</v>
      </c>
      <c r="D773" s="75" t="s">
        <v>1186</v>
      </c>
      <c r="E773" s="253" t="s">
        <v>821</v>
      </c>
      <c r="F773" s="253"/>
      <c r="G773" s="76" t="s">
        <v>49</v>
      </c>
      <c r="H773" s="77">
        <v>2</v>
      </c>
      <c r="I773" s="78">
        <v>1186.03</v>
      </c>
      <c r="J773" s="78">
        <v>2372.06</v>
      </c>
    </row>
    <row r="774" spans="1:10" s="46" customFormat="1" ht="48" customHeight="1" x14ac:dyDescent="0.2">
      <c r="A774" s="75" t="s">
        <v>816</v>
      </c>
      <c r="B774" s="74" t="s">
        <v>1187</v>
      </c>
      <c r="C774" s="75" t="s">
        <v>17</v>
      </c>
      <c r="D774" s="75" t="s">
        <v>1188</v>
      </c>
      <c r="E774" s="253" t="s">
        <v>821</v>
      </c>
      <c r="F774" s="253"/>
      <c r="G774" s="76" t="s">
        <v>49</v>
      </c>
      <c r="H774" s="77">
        <v>2</v>
      </c>
      <c r="I774" s="78">
        <v>13.37</v>
      </c>
      <c r="J774" s="78">
        <v>26.74</v>
      </c>
    </row>
    <row r="775" spans="1:10" s="46" customFormat="1" ht="25.5" x14ac:dyDescent="0.2">
      <c r="A775" s="80"/>
      <c r="B775" s="80"/>
      <c r="C775" s="80"/>
      <c r="D775" s="80"/>
      <c r="E775" s="80" t="s">
        <v>824</v>
      </c>
      <c r="F775" s="79">
        <v>7.45</v>
      </c>
      <c r="G775" s="80" t="s">
        <v>825</v>
      </c>
      <c r="H775" s="79">
        <v>0</v>
      </c>
      <c r="I775" s="80" t="s">
        <v>826</v>
      </c>
      <c r="J775" s="79">
        <v>7.45</v>
      </c>
    </row>
    <row r="776" spans="1:10" s="46" customFormat="1" ht="26.25" thickBot="1" x14ac:dyDescent="0.25">
      <c r="A776" s="80"/>
      <c r="B776" s="80"/>
      <c r="C776" s="80"/>
      <c r="D776" s="80"/>
      <c r="E776" s="80" t="s">
        <v>827</v>
      </c>
      <c r="F776" s="79">
        <v>1083.06</v>
      </c>
      <c r="G776" s="80"/>
      <c r="H776" s="254" t="s">
        <v>828</v>
      </c>
      <c r="I776" s="254"/>
      <c r="J776" s="79">
        <v>5437.98</v>
      </c>
    </row>
    <row r="777" spans="1:10" s="46" customFormat="1" ht="1.1499999999999999" customHeight="1" thickTop="1" x14ac:dyDescent="0.2">
      <c r="A777" s="81"/>
      <c r="B777" s="81"/>
      <c r="C777" s="81"/>
      <c r="D777" s="81"/>
      <c r="E777" s="81"/>
      <c r="F777" s="81"/>
      <c r="G777" s="81"/>
      <c r="H777" s="81"/>
      <c r="I777" s="81"/>
      <c r="J777" s="81"/>
    </row>
    <row r="778" spans="1:10" s="46" customFormat="1" ht="18" customHeight="1" x14ac:dyDescent="0.2">
      <c r="A778" s="65" t="s">
        <v>4188</v>
      </c>
      <c r="B778" s="94" t="s">
        <v>2</v>
      </c>
      <c r="C778" s="65" t="s">
        <v>3</v>
      </c>
      <c r="D778" s="65" t="s">
        <v>4</v>
      </c>
      <c r="E778" s="250" t="s">
        <v>812</v>
      </c>
      <c r="F778" s="250"/>
      <c r="G778" s="66" t="s">
        <v>5</v>
      </c>
      <c r="H778" s="94" t="s">
        <v>6</v>
      </c>
      <c r="I778" s="94" t="s">
        <v>7</v>
      </c>
      <c r="J778" s="94" t="s">
        <v>9</v>
      </c>
    </row>
    <row r="779" spans="1:10" s="46" customFormat="1" ht="36" customHeight="1" x14ac:dyDescent="0.2">
      <c r="A779" s="67" t="s">
        <v>813</v>
      </c>
      <c r="B779" s="40" t="s">
        <v>4189</v>
      </c>
      <c r="C779" s="67" t="s">
        <v>22</v>
      </c>
      <c r="D779" s="67" t="s">
        <v>4190</v>
      </c>
      <c r="E779" s="251" t="s">
        <v>1166</v>
      </c>
      <c r="F779" s="251"/>
      <c r="G779" s="41" t="s">
        <v>36</v>
      </c>
      <c r="H779" s="68">
        <v>1</v>
      </c>
      <c r="I779" s="42">
        <v>529.11</v>
      </c>
      <c r="J779" s="42">
        <v>529.11</v>
      </c>
    </row>
    <row r="780" spans="1:10" s="46" customFormat="1" ht="24" customHeight="1" x14ac:dyDescent="0.2">
      <c r="A780" s="70" t="s">
        <v>815</v>
      </c>
      <c r="B780" s="69" t="s">
        <v>908</v>
      </c>
      <c r="C780" s="70" t="s">
        <v>17</v>
      </c>
      <c r="D780" s="70" t="s">
        <v>909</v>
      </c>
      <c r="E780" s="252" t="s">
        <v>814</v>
      </c>
      <c r="F780" s="252"/>
      <c r="G780" s="71" t="s">
        <v>27</v>
      </c>
      <c r="H780" s="72">
        <v>1</v>
      </c>
      <c r="I780" s="73">
        <v>14.42</v>
      </c>
      <c r="J780" s="73">
        <v>14.42</v>
      </c>
    </row>
    <row r="781" spans="1:10" s="46" customFormat="1" ht="36" customHeight="1" x14ac:dyDescent="0.2">
      <c r="A781" s="70" t="s">
        <v>815</v>
      </c>
      <c r="B781" s="69" t="s">
        <v>4229</v>
      </c>
      <c r="C781" s="70" t="s">
        <v>17</v>
      </c>
      <c r="D781" s="70" t="s">
        <v>4230</v>
      </c>
      <c r="E781" s="252" t="s">
        <v>814</v>
      </c>
      <c r="F781" s="252"/>
      <c r="G781" s="71" t="s">
        <v>69</v>
      </c>
      <c r="H781" s="72">
        <v>4.0000000000000001E-3</v>
      </c>
      <c r="I781" s="73">
        <v>332.89</v>
      </c>
      <c r="J781" s="73">
        <v>1.33</v>
      </c>
    </row>
    <row r="782" spans="1:10" s="46" customFormat="1" ht="24" customHeight="1" x14ac:dyDescent="0.2">
      <c r="A782" s="70" t="s">
        <v>815</v>
      </c>
      <c r="B782" s="69" t="s">
        <v>1179</v>
      </c>
      <c r="C782" s="70" t="s">
        <v>17</v>
      </c>
      <c r="D782" s="70" t="s">
        <v>1180</v>
      </c>
      <c r="E782" s="252" t="s">
        <v>814</v>
      </c>
      <c r="F782" s="252"/>
      <c r="G782" s="71" t="s">
        <v>27</v>
      </c>
      <c r="H782" s="72">
        <v>1.5</v>
      </c>
      <c r="I782" s="73">
        <v>17.21</v>
      </c>
      <c r="J782" s="73">
        <v>25.81</v>
      </c>
    </row>
    <row r="783" spans="1:10" s="46" customFormat="1" ht="24" customHeight="1" x14ac:dyDescent="0.2">
      <c r="A783" s="75" t="s">
        <v>816</v>
      </c>
      <c r="B783" s="74" t="s">
        <v>4231</v>
      </c>
      <c r="C783" s="75" t="s">
        <v>17</v>
      </c>
      <c r="D783" s="75" t="s">
        <v>4232</v>
      </c>
      <c r="E783" s="253" t="s">
        <v>821</v>
      </c>
      <c r="F783" s="253"/>
      <c r="G783" s="76" t="s">
        <v>36</v>
      </c>
      <c r="H783" s="77">
        <v>1</v>
      </c>
      <c r="I783" s="78">
        <v>280.98</v>
      </c>
      <c r="J783" s="78">
        <v>280.98</v>
      </c>
    </row>
    <row r="784" spans="1:10" s="46" customFormat="1" ht="48" customHeight="1" x14ac:dyDescent="0.2">
      <c r="A784" s="75" t="s">
        <v>816</v>
      </c>
      <c r="B784" s="74" t="s">
        <v>1181</v>
      </c>
      <c r="C784" s="75" t="s">
        <v>17</v>
      </c>
      <c r="D784" s="75" t="s">
        <v>1182</v>
      </c>
      <c r="E784" s="253" t="s">
        <v>821</v>
      </c>
      <c r="F784" s="253"/>
      <c r="G784" s="76" t="s">
        <v>1045</v>
      </c>
      <c r="H784" s="77">
        <v>0.46</v>
      </c>
      <c r="I784" s="78">
        <v>397.44</v>
      </c>
      <c r="J784" s="78">
        <v>182.82</v>
      </c>
    </row>
    <row r="785" spans="1:10" s="46" customFormat="1" ht="24" customHeight="1" x14ac:dyDescent="0.2">
      <c r="A785" s="75" t="s">
        <v>816</v>
      </c>
      <c r="B785" s="74" t="s">
        <v>4233</v>
      </c>
      <c r="C785" s="75" t="s">
        <v>17</v>
      </c>
      <c r="D785" s="75" t="s">
        <v>4234</v>
      </c>
      <c r="E785" s="253" t="s">
        <v>821</v>
      </c>
      <c r="F785" s="253"/>
      <c r="G785" s="76" t="s">
        <v>61</v>
      </c>
      <c r="H785" s="77">
        <v>0.95</v>
      </c>
      <c r="I785" s="78">
        <v>25.01</v>
      </c>
      <c r="J785" s="78">
        <v>23.75</v>
      </c>
    </row>
    <row r="786" spans="1:10" s="46" customFormat="1" ht="25.5" x14ac:dyDescent="0.2">
      <c r="A786" s="80"/>
      <c r="B786" s="80"/>
      <c r="C786" s="80"/>
      <c r="D786" s="80"/>
      <c r="E786" s="80" t="s">
        <v>824</v>
      </c>
      <c r="F786" s="79">
        <v>28.45</v>
      </c>
      <c r="G786" s="80" t="s">
        <v>825</v>
      </c>
      <c r="H786" s="79">
        <v>0</v>
      </c>
      <c r="I786" s="80" t="s">
        <v>826</v>
      </c>
      <c r="J786" s="79">
        <v>28.45</v>
      </c>
    </row>
    <row r="787" spans="1:10" s="46" customFormat="1" ht="26.25" thickBot="1" x14ac:dyDescent="0.25">
      <c r="A787" s="80"/>
      <c r="B787" s="80"/>
      <c r="C787" s="80"/>
      <c r="D787" s="80"/>
      <c r="E787" s="80" t="s">
        <v>827</v>
      </c>
      <c r="F787" s="79">
        <v>131.58000000000001</v>
      </c>
      <c r="G787" s="80"/>
      <c r="H787" s="254" t="s">
        <v>828</v>
      </c>
      <c r="I787" s="254"/>
      <c r="J787" s="79">
        <v>660.69</v>
      </c>
    </row>
    <row r="788" spans="1:10" s="46" customFormat="1" ht="1.1499999999999999" customHeight="1" thickTop="1" x14ac:dyDescent="0.2">
      <c r="A788" s="81"/>
      <c r="B788" s="81"/>
      <c r="C788" s="81"/>
      <c r="D788" s="81"/>
      <c r="E788" s="81"/>
      <c r="F788" s="81"/>
      <c r="G788" s="81"/>
      <c r="H788" s="81"/>
      <c r="I788" s="81"/>
      <c r="J788" s="81"/>
    </row>
    <row r="789" spans="1:10" s="46" customFormat="1" ht="18" customHeight="1" x14ac:dyDescent="0.2">
      <c r="A789" s="65" t="s">
        <v>283</v>
      </c>
      <c r="B789" s="94" t="s">
        <v>2</v>
      </c>
      <c r="C789" s="65" t="s">
        <v>3</v>
      </c>
      <c r="D789" s="65" t="s">
        <v>4</v>
      </c>
      <c r="E789" s="250" t="s">
        <v>812</v>
      </c>
      <c r="F789" s="250"/>
      <c r="G789" s="66" t="s">
        <v>5</v>
      </c>
      <c r="H789" s="94" t="s">
        <v>6</v>
      </c>
      <c r="I789" s="94" t="s">
        <v>7</v>
      </c>
      <c r="J789" s="94" t="s">
        <v>9</v>
      </c>
    </row>
    <row r="790" spans="1:10" s="46" customFormat="1" ht="36" customHeight="1" x14ac:dyDescent="0.2">
      <c r="A790" s="67" t="s">
        <v>813</v>
      </c>
      <c r="B790" s="40" t="s">
        <v>284</v>
      </c>
      <c r="C790" s="67" t="s">
        <v>22</v>
      </c>
      <c r="D790" s="67" t="s">
        <v>285</v>
      </c>
      <c r="E790" s="251" t="s">
        <v>1166</v>
      </c>
      <c r="F790" s="251"/>
      <c r="G790" s="41" t="s">
        <v>36</v>
      </c>
      <c r="H790" s="68">
        <v>1</v>
      </c>
      <c r="I790" s="42">
        <v>723.34</v>
      </c>
      <c r="J790" s="42">
        <v>723.34</v>
      </c>
    </row>
    <row r="791" spans="1:10" s="46" customFormat="1" ht="24" customHeight="1" x14ac:dyDescent="0.2">
      <c r="A791" s="70" t="s">
        <v>815</v>
      </c>
      <c r="B791" s="69" t="s">
        <v>939</v>
      </c>
      <c r="C791" s="70" t="s">
        <v>17</v>
      </c>
      <c r="D791" s="70" t="s">
        <v>940</v>
      </c>
      <c r="E791" s="252" t="s">
        <v>814</v>
      </c>
      <c r="F791" s="252"/>
      <c r="G791" s="71" t="s">
        <v>27</v>
      </c>
      <c r="H791" s="72">
        <v>1.53</v>
      </c>
      <c r="I791" s="73">
        <v>17.82</v>
      </c>
      <c r="J791" s="73">
        <v>27.26</v>
      </c>
    </row>
    <row r="792" spans="1:10" s="46" customFormat="1" ht="24" customHeight="1" x14ac:dyDescent="0.2">
      <c r="A792" s="70" t="s">
        <v>815</v>
      </c>
      <c r="B792" s="69" t="s">
        <v>908</v>
      </c>
      <c r="C792" s="70" t="s">
        <v>17</v>
      </c>
      <c r="D792" s="70" t="s">
        <v>909</v>
      </c>
      <c r="E792" s="252" t="s">
        <v>814</v>
      </c>
      <c r="F792" s="252"/>
      <c r="G792" s="71" t="s">
        <v>27</v>
      </c>
      <c r="H792" s="72">
        <v>0.76500000000000001</v>
      </c>
      <c r="I792" s="73">
        <v>14.42</v>
      </c>
      <c r="J792" s="73">
        <v>11.03</v>
      </c>
    </row>
    <row r="793" spans="1:10" s="46" customFormat="1" ht="24" customHeight="1" x14ac:dyDescent="0.2">
      <c r="A793" s="70" t="s">
        <v>815</v>
      </c>
      <c r="B793" s="69" t="s">
        <v>1189</v>
      </c>
      <c r="C793" s="70" t="s">
        <v>17</v>
      </c>
      <c r="D793" s="70" t="s">
        <v>1190</v>
      </c>
      <c r="E793" s="252" t="s">
        <v>1166</v>
      </c>
      <c r="F793" s="252"/>
      <c r="G793" s="71" t="s">
        <v>36</v>
      </c>
      <c r="H793" s="72">
        <v>1.2</v>
      </c>
      <c r="I793" s="73">
        <v>236.8</v>
      </c>
      <c r="J793" s="73">
        <v>284.16000000000003</v>
      </c>
    </row>
    <row r="794" spans="1:10" s="46" customFormat="1" ht="24" customHeight="1" x14ac:dyDescent="0.2">
      <c r="A794" s="70" t="s">
        <v>815</v>
      </c>
      <c r="B794" s="69" t="s">
        <v>1191</v>
      </c>
      <c r="C794" s="70" t="s">
        <v>17</v>
      </c>
      <c r="D794" s="70" t="s">
        <v>1192</v>
      </c>
      <c r="E794" s="252" t="s">
        <v>814</v>
      </c>
      <c r="F794" s="252"/>
      <c r="G794" s="71" t="s">
        <v>69</v>
      </c>
      <c r="H794" s="72">
        <v>7.0000000000000001E-3</v>
      </c>
      <c r="I794" s="73">
        <v>427.09</v>
      </c>
      <c r="J794" s="73">
        <v>2.98</v>
      </c>
    </row>
    <row r="795" spans="1:10" s="46" customFormat="1" ht="24" customHeight="1" x14ac:dyDescent="0.2">
      <c r="A795" s="75" t="s">
        <v>816</v>
      </c>
      <c r="B795" s="74" t="s">
        <v>1193</v>
      </c>
      <c r="C795" s="75" t="s">
        <v>776</v>
      </c>
      <c r="D795" s="75" t="s">
        <v>1194</v>
      </c>
      <c r="E795" s="253" t="s">
        <v>821</v>
      </c>
      <c r="F795" s="253"/>
      <c r="G795" s="76" t="s">
        <v>36</v>
      </c>
      <c r="H795" s="77">
        <v>1.1000000000000001</v>
      </c>
      <c r="I795" s="78">
        <v>332</v>
      </c>
      <c r="J795" s="78">
        <v>365.2</v>
      </c>
    </row>
    <row r="796" spans="1:10" s="46" customFormat="1" ht="24" customHeight="1" x14ac:dyDescent="0.2">
      <c r="A796" s="75" t="s">
        <v>816</v>
      </c>
      <c r="B796" s="74" t="s">
        <v>1195</v>
      </c>
      <c r="C796" s="75" t="s">
        <v>776</v>
      </c>
      <c r="D796" s="75" t="s">
        <v>1196</v>
      </c>
      <c r="E796" s="253" t="s">
        <v>821</v>
      </c>
      <c r="F796" s="253"/>
      <c r="G796" s="76" t="s">
        <v>61</v>
      </c>
      <c r="H796" s="77">
        <v>8.1999999999999993</v>
      </c>
      <c r="I796" s="78">
        <v>3.99</v>
      </c>
      <c r="J796" s="78">
        <v>32.71</v>
      </c>
    </row>
    <row r="797" spans="1:10" s="46" customFormat="1" ht="25.5" x14ac:dyDescent="0.2">
      <c r="A797" s="80"/>
      <c r="B797" s="80"/>
      <c r="C797" s="80"/>
      <c r="D797" s="80"/>
      <c r="E797" s="80" t="s">
        <v>824</v>
      </c>
      <c r="F797" s="79">
        <v>41.18</v>
      </c>
      <c r="G797" s="80" t="s">
        <v>825</v>
      </c>
      <c r="H797" s="79">
        <v>0</v>
      </c>
      <c r="I797" s="80" t="s">
        <v>826</v>
      </c>
      <c r="J797" s="79">
        <v>41.18</v>
      </c>
    </row>
    <row r="798" spans="1:10" s="46" customFormat="1" ht="26.25" thickBot="1" x14ac:dyDescent="0.25">
      <c r="A798" s="80"/>
      <c r="B798" s="80"/>
      <c r="C798" s="80"/>
      <c r="D798" s="80"/>
      <c r="E798" s="80" t="s">
        <v>827</v>
      </c>
      <c r="F798" s="79">
        <v>179.89</v>
      </c>
      <c r="G798" s="80"/>
      <c r="H798" s="254" t="s">
        <v>828</v>
      </c>
      <c r="I798" s="254"/>
      <c r="J798" s="79">
        <v>903.23</v>
      </c>
    </row>
    <row r="799" spans="1:10" s="46" customFormat="1" ht="1.1499999999999999" customHeight="1" thickTop="1" x14ac:dyDescent="0.2">
      <c r="A799" s="81"/>
      <c r="B799" s="81"/>
      <c r="C799" s="81"/>
      <c r="D799" s="81"/>
      <c r="E799" s="81"/>
      <c r="F799" s="81"/>
      <c r="G799" s="81"/>
      <c r="H799" s="81"/>
      <c r="I799" s="81"/>
      <c r="J799" s="81"/>
    </row>
    <row r="800" spans="1:10" s="46" customFormat="1" ht="18" customHeight="1" x14ac:dyDescent="0.2">
      <c r="A800" s="65" t="s">
        <v>286</v>
      </c>
      <c r="B800" s="94" t="s">
        <v>2</v>
      </c>
      <c r="C800" s="65" t="s">
        <v>3</v>
      </c>
      <c r="D800" s="65" t="s">
        <v>4</v>
      </c>
      <c r="E800" s="250" t="s">
        <v>812</v>
      </c>
      <c r="F800" s="250"/>
      <c r="G800" s="66" t="s">
        <v>5</v>
      </c>
      <c r="H800" s="94" t="s">
        <v>6</v>
      </c>
      <c r="I800" s="94" t="s">
        <v>7</v>
      </c>
      <c r="J800" s="94" t="s">
        <v>9</v>
      </c>
    </row>
    <row r="801" spans="1:10" s="46" customFormat="1" ht="36" customHeight="1" x14ac:dyDescent="0.2">
      <c r="A801" s="67" t="s">
        <v>813</v>
      </c>
      <c r="B801" s="40" t="s">
        <v>287</v>
      </c>
      <c r="C801" s="67" t="s">
        <v>22</v>
      </c>
      <c r="D801" s="67" t="s">
        <v>288</v>
      </c>
      <c r="E801" s="251" t="s">
        <v>1166</v>
      </c>
      <c r="F801" s="251"/>
      <c r="G801" s="41" t="s">
        <v>36</v>
      </c>
      <c r="H801" s="68">
        <v>1</v>
      </c>
      <c r="I801" s="42">
        <v>704.08</v>
      </c>
      <c r="J801" s="42">
        <v>704.08</v>
      </c>
    </row>
    <row r="802" spans="1:10" s="46" customFormat="1" ht="24" customHeight="1" x14ac:dyDescent="0.2">
      <c r="A802" s="70" t="s">
        <v>815</v>
      </c>
      <c r="B802" s="69" t="s">
        <v>939</v>
      </c>
      <c r="C802" s="70" t="s">
        <v>17</v>
      </c>
      <c r="D802" s="70" t="s">
        <v>940</v>
      </c>
      <c r="E802" s="252" t="s">
        <v>814</v>
      </c>
      <c r="F802" s="252"/>
      <c r="G802" s="71" t="s">
        <v>27</v>
      </c>
      <c r="H802" s="72">
        <v>1.7070000000000001</v>
      </c>
      <c r="I802" s="73">
        <v>17.82</v>
      </c>
      <c r="J802" s="73">
        <v>30.41</v>
      </c>
    </row>
    <row r="803" spans="1:10" s="46" customFormat="1" ht="24" customHeight="1" x14ac:dyDescent="0.2">
      <c r="A803" s="70" t="s">
        <v>815</v>
      </c>
      <c r="B803" s="69" t="s">
        <v>908</v>
      </c>
      <c r="C803" s="70" t="s">
        <v>17</v>
      </c>
      <c r="D803" s="70" t="s">
        <v>909</v>
      </c>
      <c r="E803" s="252" t="s">
        <v>814</v>
      </c>
      <c r="F803" s="252"/>
      <c r="G803" s="71" t="s">
        <v>27</v>
      </c>
      <c r="H803" s="72">
        <v>0.85299999999999998</v>
      </c>
      <c r="I803" s="73">
        <v>14.42</v>
      </c>
      <c r="J803" s="73">
        <v>12.3</v>
      </c>
    </row>
    <row r="804" spans="1:10" s="46" customFormat="1" ht="24" customHeight="1" x14ac:dyDescent="0.2">
      <c r="A804" s="70" t="s">
        <v>815</v>
      </c>
      <c r="B804" s="69" t="s">
        <v>1191</v>
      </c>
      <c r="C804" s="70" t="s">
        <v>17</v>
      </c>
      <c r="D804" s="70" t="s">
        <v>1192</v>
      </c>
      <c r="E804" s="252" t="s">
        <v>814</v>
      </c>
      <c r="F804" s="252"/>
      <c r="G804" s="71" t="s">
        <v>69</v>
      </c>
      <c r="H804" s="72">
        <v>7.0000000000000001E-3</v>
      </c>
      <c r="I804" s="73">
        <v>427.09</v>
      </c>
      <c r="J804" s="73">
        <v>2.98</v>
      </c>
    </row>
    <row r="805" spans="1:10" s="46" customFormat="1" ht="24" customHeight="1" x14ac:dyDescent="0.2">
      <c r="A805" s="70" t="s">
        <v>815</v>
      </c>
      <c r="B805" s="69" t="s">
        <v>1189</v>
      </c>
      <c r="C805" s="70" t="s">
        <v>17</v>
      </c>
      <c r="D805" s="70" t="s">
        <v>1190</v>
      </c>
      <c r="E805" s="252" t="s">
        <v>1166</v>
      </c>
      <c r="F805" s="252"/>
      <c r="G805" s="71" t="s">
        <v>36</v>
      </c>
      <c r="H805" s="72">
        <v>1.1000000000000001</v>
      </c>
      <c r="I805" s="73">
        <v>236.8</v>
      </c>
      <c r="J805" s="73">
        <v>260.48</v>
      </c>
    </row>
    <row r="806" spans="1:10" s="46" customFormat="1" ht="24" customHeight="1" x14ac:dyDescent="0.2">
      <c r="A806" s="75" t="s">
        <v>816</v>
      </c>
      <c r="B806" s="74" t="s">
        <v>1193</v>
      </c>
      <c r="C806" s="75" t="s">
        <v>776</v>
      </c>
      <c r="D806" s="75" t="s">
        <v>1194</v>
      </c>
      <c r="E806" s="253" t="s">
        <v>821</v>
      </c>
      <c r="F806" s="253"/>
      <c r="G806" s="76" t="s">
        <v>36</v>
      </c>
      <c r="H806" s="77">
        <v>1.1000000000000001</v>
      </c>
      <c r="I806" s="78">
        <v>332</v>
      </c>
      <c r="J806" s="78">
        <v>365.2</v>
      </c>
    </row>
    <row r="807" spans="1:10" s="46" customFormat="1" ht="24" customHeight="1" x14ac:dyDescent="0.2">
      <c r="A807" s="75" t="s">
        <v>816</v>
      </c>
      <c r="B807" s="74" t="s">
        <v>1195</v>
      </c>
      <c r="C807" s="75" t="s">
        <v>776</v>
      </c>
      <c r="D807" s="75" t="s">
        <v>1196</v>
      </c>
      <c r="E807" s="253" t="s">
        <v>821</v>
      </c>
      <c r="F807" s="253"/>
      <c r="G807" s="76" t="s">
        <v>61</v>
      </c>
      <c r="H807" s="77">
        <v>8.1999999999999993</v>
      </c>
      <c r="I807" s="78">
        <v>3.99</v>
      </c>
      <c r="J807" s="78">
        <v>32.71</v>
      </c>
    </row>
    <row r="808" spans="1:10" s="46" customFormat="1" ht="25.5" x14ac:dyDescent="0.2">
      <c r="A808" s="80"/>
      <c r="B808" s="80"/>
      <c r="C808" s="80"/>
      <c r="D808" s="80"/>
      <c r="E808" s="80" t="s">
        <v>824</v>
      </c>
      <c r="F808" s="79">
        <v>43.23</v>
      </c>
      <c r="G808" s="80" t="s">
        <v>825</v>
      </c>
      <c r="H808" s="79">
        <v>0</v>
      </c>
      <c r="I808" s="80" t="s">
        <v>826</v>
      </c>
      <c r="J808" s="79">
        <v>43.23</v>
      </c>
    </row>
    <row r="809" spans="1:10" s="46" customFormat="1" ht="26.25" thickBot="1" x14ac:dyDescent="0.25">
      <c r="A809" s="80"/>
      <c r="B809" s="80"/>
      <c r="C809" s="80"/>
      <c r="D809" s="80"/>
      <c r="E809" s="80" t="s">
        <v>827</v>
      </c>
      <c r="F809" s="79">
        <v>175.1</v>
      </c>
      <c r="G809" s="80"/>
      <c r="H809" s="254" t="s">
        <v>828</v>
      </c>
      <c r="I809" s="254"/>
      <c r="J809" s="79">
        <v>879.18</v>
      </c>
    </row>
    <row r="810" spans="1:10" s="46" customFormat="1" ht="1.1499999999999999" customHeight="1" thickTop="1" x14ac:dyDescent="0.2">
      <c r="A810" s="81"/>
      <c r="B810" s="81"/>
      <c r="C810" s="81"/>
      <c r="D810" s="81"/>
      <c r="E810" s="81"/>
      <c r="F810" s="81"/>
      <c r="G810" s="81"/>
      <c r="H810" s="81"/>
      <c r="I810" s="81"/>
      <c r="J810" s="81"/>
    </row>
    <row r="811" spans="1:10" s="46" customFormat="1" ht="18" customHeight="1" x14ac:dyDescent="0.2">
      <c r="A811" s="65" t="s">
        <v>291</v>
      </c>
      <c r="B811" s="94" t="s">
        <v>2</v>
      </c>
      <c r="C811" s="65" t="s">
        <v>3</v>
      </c>
      <c r="D811" s="65" t="s">
        <v>4</v>
      </c>
      <c r="E811" s="250" t="s">
        <v>812</v>
      </c>
      <c r="F811" s="250"/>
      <c r="G811" s="66" t="s">
        <v>5</v>
      </c>
      <c r="H811" s="94" t="s">
        <v>6</v>
      </c>
      <c r="I811" s="94" t="s">
        <v>7</v>
      </c>
      <c r="J811" s="94" t="s">
        <v>9</v>
      </c>
    </row>
    <row r="812" spans="1:10" s="46" customFormat="1" ht="48" customHeight="1" x14ac:dyDescent="0.2">
      <c r="A812" s="67" t="s">
        <v>813</v>
      </c>
      <c r="B812" s="40" t="s">
        <v>292</v>
      </c>
      <c r="C812" s="67" t="s">
        <v>22</v>
      </c>
      <c r="D812" s="67" t="s">
        <v>293</v>
      </c>
      <c r="E812" s="251" t="s">
        <v>1166</v>
      </c>
      <c r="F812" s="251"/>
      <c r="G812" s="41" t="s">
        <v>49</v>
      </c>
      <c r="H812" s="68">
        <v>1</v>
      </c>
      <c r="I812" s="42">
        <v>932.82</v>
      </c>
      <c r="J812" s="42">
        <v>932.82</v>
      </c>
    </row>
    <row r="813" spans="1:10" s="46" customFormat="1" ht="48" customHeight="1" x14ac:dyDescent="0.2">
      <c r="A813" s="75" t="s">
        <v>816</v>
      </c>
      <c r="B813" s="74" t="s">
        <v>1197</v>
      </c>
      <c r="C813" s="75" t="s">
        <v>22</v>
      </c>
      <c r="D813" s="75" t="s">
        <v>293</v>
      </c>
      <c r="E813" s="253" t="s">
        <v>821</v>
      </c>
      <c r="F813" s="253"/>
      <c r="G813" s="76" t="s">
        <v>36</v>
      </c>
      <c r="H813" s="77">
        <v>1</v>
      </c>
      <c r="I813" s="78">
        <v>932.82</v>
      </c>
      <c r="J813" s="78">
        <v>932.82</v>
      </c>
    </row>
    <row r="814" spans="1:10" s="46" customFormat="1" ht="25.5" x14ac:dyDescent="0.2">
      <c r="A814" s="80"/>
      <c r="B814" s="80"/>
      <c r="C814" s="80"/>
      <c r="D814" s="80"/>
      <c r="E814" s="80" t="s">
        <v>824</v>
      </c>
      <c r="F814" s="79">
        <v>0</v>
      </c>
      <c r="G814" s="80" t="s">
        <v>825</v>
      </c>
      <c r="H814" s="79">
        <v>0</v>
      </c>
      <c r="I814" s="80" t="s">
        <v>826</v>
      </c>
      <c r="J814" s="79">
        <v>0</v>
      </c>
    </row>
    <row r="815" spans="1:10" s="46" customFormat="1" ht="26.25" thickBot="1" x14ac:dyDescent="0.25">
      <c r="A815" s="80"/>
      <c r="B815" s="80"/>
      <c r="C815" s="80"/>
      <c r="D815" s="80"/>
      <c r="E815" s="80" t="s">
        <v>827</v>
      </c>
      <c r="F815" s="79">
        <v>231.99</v>
      </c>
      <c r="G815" s="80"/>
      <c r="H815" s="254" t="s">
        <v>828</v>
      </c>
      <c r="I815" s="254"/>
      <c r="J815" s="79">
        <v>1164.81</v>
      </c>
    </row>
    <row r="816" spans="1:10" s="46" customFormat="1" ht="1.1499999999999999" customHeight="1" thickTop="1" x14ac:dyDescent="0.2">
      <c r="A816" s="81"/>
      <c r="B816" s="81"/>
      <c r="C816" s="81"/>
      <c r="D816" s="81"/>
      <c r="E816" s="81"/>
      <c r="F816" s="81"/>
      <c r="G816" s="81"/>
      <c r="H816" s="81"/>
      <c r="I816" s="81"/>
      <c r="J816" s="81"/>
    </row>
    <row r="817" spans="1:10" s="46" customFormat="1" ht="18" customHeight="1" x14ac:dyDescent="0.2">
      <c r="A817" s="65" t="s">
        <v>296</v>
      </c>
      <c r="B817" s="94" t="s">
        <v>2</v>
      </c>
      <c r="C817" s="65" t="s">
        <v>3</v>
      </c>
      <c r="D817" s="65" t="s">
        <v>4</v>
      </c>
      <c r="E817" s="250" t="s">
        <v>812</v>
      </c>
      <c r="F817" s="250"/>
      <c r="G817" s="66" t="s">
        <v>5</v>
      </c>
      <c r="H817" s="94" t="s">
        <v>6</v>
      </c>
      <c r="I817" s="94" t="s">
        <v>7</v>
      </c>
      <c r="J817" s="94" t="s">
        <v>9</v>
      </c>
    </row>
    <row r="818" spans="1:10" s="46" customFormat="1" ht="48" customHeight="1" x14ac:dyDescent="0.2">
      <c r="A818" s="67" t="s">
        <v>813</v>
      </c>
      <c r="B818" s="40" t="s">
        <v>297</v>
      </c>
      <c r="C818" s="67" t="s">
        <v>22</v>
      </c>
      <c r="D818" s="67" t="s">
        <v>298</v>
      </c>
      <c r="E818" s="251" t="s">
        <v>895</v>
      </c>
      <c r="F818" s="251"/>
      <c r="G818" s="41" t="s">
        <v>49</v>
      </c>
      <c r="H818" s="68">
        <v>1</v>
      </c>
      <c r="I818" s="42">
        <v>238.88</v>
      </c>
      <c r="J818" s="42">
        <v>238.88</v>
      </c>
    </row>
    <row r="819" spans="1:10" s="46" customFormat="1" ht="24" customHeight="1" x14ac:dyDescent="0.2">
      <c r="A819" s="70" t="s">
        <v>815</v>
      </c>
      <c r="B819" s="69" t="s">
        <v>1198</v>
      </c>
      <c r="C819" s="70" t="s">
        <v>17</v>
      </c>
      <c r="D819" s="70" t="s">
        <v>1199</v>
      </c>
      <c r="E819" s="252" t="s">
        <v>895</v>
      </c>
      <c r="F819" s="252"/>
      <c r="G819" s="71" t="s">
        <v>49</v>
      </c>
      <c r="H819" s="72">
        <v>1</v>
      </c>
      <c r="I819" s="73">
        <v>164.26</v>
      </c>
      <c r="J819" s="73">
        <v>164.26</v>
      </c>
    </row>
    <row r="820" spans="1:10" s="46" customFormat="1" ht="24" customHeight="1" x14ac:dyDescent="0.2">
      <c r="A820" s="75" t="s">
        <v>816</v>
      </c>
      <c r="B820" s="74" t="s">
        <v>1200</v>
      </c>
      <c r="C820" s="75" t="s">
        <v>22</v>
      </c>
      <c r="D820" s="75" t="s">
        <v>1201</v>
      </c>
      <c r="E820" s="253" t="s">
        <v>821</v>
      </c>
      <c r="F820" s="253"/>
      <c r="G820" s="76" t="s">
        <v>49</v>
      </c>
      <c r="H820" s="77">
        <v>1</v>
      </c>
      <c r="I820" s="78">
        <v>74.62</v>
      </c>
      <c r="J820" s="78">
        <v>74.62</v>
      </c>
    </row>
    <row r="821" spans="1:10" s="46" customFormat="1" ht="25.5" x14ac:dyDescent="0.2">
      <c r="A821" s="80"/>
      <c r="B821" s="80"/>
      <c r="C821" s="80"/>
      <c r="D821" s="80"/>
      <c r="E821" s="80" t="s">
        <v>824</v>
      </c>
      <c r="F821" s="79">
        <v>14.75</v>
      </c>
      <c r="G821" s="80" t="s">
        <v>825</v>
      </c>
      <c r="H821" s="79">
        <v>0</v>
      </c>
      <c r="I821" s="80" t="s">
        <v>826</v>
      </c>
      <c r="J821" s="79">
        <v>14.75</v>
      </c>
    </row>
    <row r="822" spans="1:10" s="46" customFormat="1" ht="26.25" thickBot="1" x14ac:dyDescent="0.25">
      <c r="A822" s="80"/>
      <c r="B822" s="80"/>
      <c r="C822" s="80"/>
      <c r="D822" s="80"/>
      <c r="E822" s="80" t="s">
        <v>827</v>
      </c>
      <c r="F822" s="79">
        <v>59.4</v>
      </c>
      <c r="G822" s="80"/>
      <c r="H822" s="254" t="s">
        <v>828</v>
      </c>
      <c r="I822" s="254"/>
      <c r="J822" s="79">
        <v>298.27999999999997</v>
      </c>
    </row>
    <row r="823" spans="1:10" s="46" customFormat="1" ht="1.1499999999999999" customHeight="1" thickTop="1" x14ac:dyDescent="0.2">
      <c r="A823" s="81"/>
      <c r="B823" s="81"/>
      <c r="C823" s="81"/>
      <c r="D823" s="81"/>
      <c r="E823" s="81"/>
      <c r="F823" s="81"/>
      <c r="G823" s="81"/>
      <c r="H823" s="81"/>
      <c r="I823" s="81"/>
      <c r="J823" s="81"/>
    </row>
    <row r="824" spans="1:10" s="46" customFormat="1" ht="18" customHeight="1" x14ac:dyDescent="0.2">
      <c r="A824" s="65" t="s">
        <v>299</v>
      </c>
      <c r="B824" s="94" t="s">
        <v>2</v>
      </c>
      <c r="C824" s="65" t="s">
        <v>3</v>
      </c>
      <c r="D824" s="65" t="s">
        <v>4</v>
      </c>
      <c r="E824" s="250" t="s">
        <v>812</v>
      </c>
      <c r="F824" s="250"/>
      <c r="G824" s="66" t="s">
        <v>5</v>
      </c>
      <c r="H824" s="94" t="s">
        <v>6</v>
      </c>
      <c r="I824" s="94" t="s">
        <v>7</v>
      </c>
      <c r="J824" s="94" t="s">
        <v>9</v>
      </c>
    </row>
    <row r="825" spans="1:10" s="46" customFormat="1" ht="24" customHeight="1" x14ac:dyDescent="0.2">
      <c r="A825" s="67" t="s">
        <v>813</v>
      </c>
      <c r="B825" s="40" t="s">
        <v>300</v>
      </c>
      <c r="C825" s="67" t="s">
        <v>22</v>
      </c>
      <c r="D825" s="67" t="s">
        <v>301</v>
      </c>
      <c r="E825" s="251">
        <v>190</v>
      </c>
      <c r="F825" s="251"/>
      <c r="G825" s="41" t="s">
        <v>49</v>
      </c>
      <c r="H825" s="68">
        <v>1</v>
      </c>
      <c r="I825" s="42">
        <v>397.46</v>
      </c>
      <c r="J825" s="42">
        <v>397.46</v>
      </c>
    </row>
    <row r="826" spans="1:10" s="46" customFormat="1" ht="24" customHeight="1" x14ac:dyDescent="0.2">
      <c r="A826" s="70" t="s">
        <v>815</v>
      </c>
      <c r="B826" s="69" t="s">
        <v>1202</v>
      </c>
      <c r="C826" s="70" t="s">
        <v>17</v>
      </c>
      <c r="D826" s="70" t="s">
        <v>1203</v>
      </c>
      <c r="E826" s="252" t="s">
        <v>814</v>
      </c>
      <c r="F826" s="252"/>
      <c r="G826" s="71" t="s">
        <v>27</v>
      </c>
      <c r="H826" s="72">
        <v>0.61899999999999999</v>
      </c>
      <c r="I826" s="73">
        <v>13.92</v>
      </c>
      <c r="J826" s="73">
        <v>8.61</v>
      </c>
    </row>
    <row r="827" spans="1:10" s="46" customFormat="1" ht="24" customHeight="1" x14ac:dyDescent="0.2">
      <c r="A827" s="70" t="s">
        <v>815</v>
      </c>
      <c r="B827" s="69" t="s">
        <v>1204</v>
      </c>
      <c r="C827" s="70" t="s">
        <v>17</v>
      </c>
      <c r="D827" s="70" t="s">
        <v>1205</v>
      </c>
      <c r="E827" s="252" t="s">
        <v>814</v>
      </c>
      <c r="F827" s="252"/>
      <c r="G827" s="71" t="s">
        <v>27</v>
      </c>
      <c r="H827" s="72">
        <v>0.61899999999999999</v>
      </c>
      <c r="I827" s="73">
        <v>17.86</v>
      </c>
      <c r="J827" s="73">
        <v>11.05</v>
      </c>
    </row>
    <row r="828" spans="1:10" s="46" customFormat="1" ht="24" customHeight="1" x14ac:dyDescent="0.2">
      <c r="A828" s="75" t="s">
        <v>816</v>
      </c>
      <c r="B828" s="74" t="s">
        <v>1206</v>
      </c>
      <c r="C828" s="75" t="s">
        <v>776</v>
      </c>
      <c r="D828" s="75" t="s">
        <v>1207</v>
      </c>
      <c r="E828" s="253" t="s">
        <v>821</v>
      </c>
      <c r="F828" s="253"/>
      <c r="G828" s="76" t="s">
        <v>49</v>
      </c>
      <c r="H828" s="77">
        <v>1</v>
      </c>
      <c r="I828" s="78">
        <v>377.8</v>
      </c>
      <c r="J828" s="78">
        <v>377.8</v>
      </c>
    </row>
    <row r="829" spans="1:10" s="46" customFormat="1" ht="25.5" x14ac:dyDescent="0.2">
      <c r="A829" s="80"/>
      <c r="B829" s="80"/>
      <c r="C829" s="80"/>
      <c r="D829" s="80"/>
      <c r="E829" s="80" t="s">
        <v>824</v>
      </c>
      <c r="F829" s="79">
        <v>14.22</v>
      </c>
      <c r="G829" s="80" t="s">
        <v>825</v>
      </c>
      <c r="H829" s="79">
        <v>0</v>
      </c>
      <c r="I829" s="80" t="s">
        <v>826</v>
      </c>
      <c r="J829" s="79">
        <v>14.22</v>
      </c>
    </row>
    <row r="830" spans="1:10" s="46" customFormat="1" ht="26.25" thickBot="1" x14ac:dyDescent="0.25">
      <c r="A830" s="80"/>
      <c r="B830" s="80"/>
      <c r="C830" s="80"/>
      <c r="D830" s="80"/>
      <c r="E830" s="80" t="s">
        <v>827</v>
      </c>
      <c r="F830" s="79">
        <v>98.84</v>
      </c>
      <c r="G830" s="80"/>
      <c r="H830" s="254" t="s">
        <v>828</v>
      </c>
      <c r="I830" s="254"/>
      <c r="J830" s="79">
        <v>496.3</v>
      </c>
    </row>
    <row r="831" spans="1:10" s="46" customFormat="1" ht="1.1499999999999999" customHeight="1" thickTop="1" x14ac:dyDescent="0.2">
      <c r="A831" s="81"/>
      <c r="B831" s="81"/>
      <c r="C831" s="81"/>
      <c r="D831" s="81"/>
      <c r="E831" s="81"/>
      <c r="F831" s="81"/>
      <c r="G831" s="81"/>
      <c r="H831" s="81"/>
      <c r="I831" s="81"/>
      <c r="J831" s="81"/>
    </row>
    <row r="832" spans="1:10" s="46" customFormat="1" ht="18" customHeight="1" x14ac:dyDescent="0.2">
      <c r="A832" s="65" t="s">
        <v>302</v>
      </c>
      <c r="B832" s="94" t="s">
        <v>2</v>
      </c>
      <c r="C832" s="65" t="s">
        <v>3</v>
      </c>
      <c r="D832" s="65" t="s">
        <v>4</v>
      </c>
      <c r="E832" s="250" t="s">
        <v>812</v>
      </c>
      <c r="F832" s="250"/>
      <c r="G832" s="66" t="s">
        <v>5</v>
      </c>
      <c r="H832" s="94" t="s">
        <v>6</v>
      </c>
      <c r="I832" s="94" t="s">
        <v>7</v>
      </c>
      <c r="J832" s="94" t="s">
        <v>9</v>
      </c>
    </row>
    <row r="833" spans="1:10" s="46" customFormat="1" ht="36" customHeight="1" x14ac:dyDescent="0.2">
      <c r="A833" s="67" t="s">
        <v>813</v>
      </c>
      <c r="B833" s="40" t="s">
        <v>303</v>
      </c>
      <c r="C833" s="67" t="s">
        <v>17</v>
      </c>
      <c r="D833" s="67" t="s">
        <v>304</v>
      </c>
      <c r="E833" s="251" t="s">
        <v>895</v>
      </c>
      <c r="F833" s="251"/>
      <c r="G833" s="41" t="s">
        <v>49</v>
      </c>
      <c r="H833" s="68">
        <v>1</v>
      </c>
      <c r="I833" s="42">
        <v>43.79</v>
      </c>
      <c r="J833" s="42">
        <v>43.79</v>
      </c>
    </row>
    <row r="834" spans="1:10" s="46" customFormat="1" ht="24" customHeight="1" x14ac:dyDescent="0.2">
      <c r="A834" s="70" t="s">
        <v>815</v>
      </c>
      <c r="B834" s="69" t="s">
        <v>1202</v>
      </c>
      <c r="C834" s="70" t="s">
        <v>17</v>
      </c>
      <c r="D834" s="70" t="s">
        <v>1203</v>
      </c>
      <c r="E834" s="252" t="s">
        <v>814</v>
      </c>
      <c r="F834" s="252"/>
      <c r="G834" s="71" t="s">
        <v>27</v>
      </c>
      <c r="H834" s="72">
        <v>0.5</v>
      </c>
      <c r="I834" s="73">
        <v>13.92</v>
      </c>
      <c r="J834" s="73">
        <v>6.96</v>
      </c>
    </row>
    <row r="835" spans="1:10" s="46" customFormat="1" ht="24" customHeight="1" x14ac:dyDescent="0.2">
      <c r="A835" s="70" t="s">
        <v>815</v>
      </c>
      <c r="B835" s="69" t="s">
        <v>1204</v>
      </c>
      <c r="C835" s="70" t="s">
        <v>17</v>
      </c>
      <c r="D835" s="70" t="s">
        <v>1205</v>
      </c>
      <c r="E835" s="252" t="s">
        <v>814</v>
      </c>
      <c r="F835" s="252"/>
      <c r="G835" s="71" t="s">
        <v>27</v>
      </c>
      <c r="H835" s="72">
        <v>0.5</v>
      </c>
      <c r="I835" s="73">
        <v>17.86</v>
      </c>
      <c r="J835" s="73">
        <v>8.93</v>
      </c>
    </row>
    <row r="836" spans="1:10" s="46" customFormat="1" ht="24" customHeight="1" x14ac:dyDescent="0.2">
      <c r="A836" s="75" t="s">
        <v>816</v>
      </c>
      <c r="B836" s="74" t="s">
        <v>1208</v>
      </c>
      <c r="C836" s="75" t="s">
        <v>17</v>
      </c>
      <c r="D836" s="75" t="s">
        <v>1209</v>
      </c>
      <c r="E836" s="253" t="s">
        <v>821</v>
      </c>
      <c r="F836" s="253"/>
      <c r="G836" s="76" t="s">
        <v>49</v>
      </c>
      <c r="H836" s="77">
        <v>1</v>
      </c>
      <c r="I836" s="78">
        <v>27.9</v>
      </c>
      <c r="J836" s="78">
        <v>27.9</v>
      </c>
    </row>
    <row r="837" spans="1:10" s="46" customFormat="1" ht="25.5" x14ac:dyDescent="0.2">
      <c r="A837" s="80"/>
      <c r="B837" s="80"/>
      <c r="C837" s="80"/>
      <c r="D837" s="80"/>
      <c r="E837" s="80" t="s">
        <v>824</v>
      </c>
      <c r="F837" s="79">
        <v>11.49</v>
      </c>
      <c r="G837" s="80" t="s">
        <v>825</v>
      </c>
      <c r="H837" s="79">
        <v>0</v>
      </c>
      <c r="I837" s="80" t="s">
        <v>826</v>
      </c>
      <c r="J837" s="79">
        <v>11.49</v>
      </c>
    </row>
    <row r="838" spans="1:10" s="46" customFormat="1" ht="26.25" thickBot="1" x14ac:dyDescent="0.25">
      <c r="A838" s="80"/>
      <c r="B838" s="80"/>
      <c r="C838" s="80"/>
      <c r="D838" s="80"/>
      <c r="E838" s="80" t="s">
        <v>827</v>
      </c>
      <c r="F838" s="79">
        <v>10.89</v>
      </c>
      <c r="G838" s="80"/>
      <c r="H838" s="254" t="s">
        <v>828</v>
      </c>
      <c r="I838" s="254"/>
      <c r="J838" s="79">
        <v>54.68</v>
      </c>
    </row>
    <row r="839" spans="1:10" s="46" customFormat="1" ht="1.1499999999999999" customHeight="1" thickTop="1" x14ac:dyDescent="0.2">
      <c r="A839" s="81"/>
      <c r="B839" s="81"/>
      <c r="C839" s="81"/>
      <c r="D839" s="81"/>
      <c r="E839" s="81"/>
      <c r="F839" s="81"/>
      <c r="G839" s="81"/>
      <c r="H839" s="81"/>
      <c r="I839" s="81"/>
      <c r="J839" s="81"/>
    </row>
    <row r="840" spans="1:10" s="46" customFormat="1" ht="18" customHeight="1" x14ac:dyDescent="0.2">
      <c r="A840" s="65" t="s">
        <v>305</v>
      </c>
      <c r="B840" s="94" t="s">
        <v>2</v>
      </c>
      <c r="C840" s="65" t="s">
        <v>3</v>
      </c>
      <c r="D840" s="65" t="s">
        <v>4</v>
      </c>
      <c r="E840" s="250" t="s">
        <v>812</v>
      </c>
      <c r="F840" s="250"/>
      <c r="G840" s="66" t="s">
        <v>5</v>
      </c>
      <c r="H840" s="94" t="s">
        <v>6</v>
      </c>
      <c r="I840" s="94" t="s">
        <v>7</v>
      </c>
      <c r="J840" s="94" t="s">
        <v>9</v>
      </c>
    </row>
    <row r="841" spans="1:10" s="46" customFormat="1" ht="60" customHeight="1" x14ac:dyDescent="0.2">
      <c r="A841" s="67" t="s">
        <v>813</v>
      </c>
      <c r="B841" s="40" t="s">
        <v>306</v>
      </c>
      <c r="C841" s="67" t="s">
        <v>22</v>
      </c>
      <c r="D841" s="67" t="s">
        <v>307</v>
      </c>
      <c r="E841" s="251" t="s">
        <v>895</v>
      </c>
      <c r="F841" s="251"/>
      <c r="G841" s="41" t="s">
        <v>49</v>
      </c>
      <c r="H841" s="68">
        <v>1</v>
      </c>
      <c r="I841" s="42">
        <v>650.63</v>
      </c>
      <c r="J841" s="42">
        <v>650.63</v>
      </c>
    </row>
    <row r="842" spans="1:10" s="46" customFormat="1" ht="36" customHeight="1" x14ac:dyDescent="0.2">
      <c r="A842" s="70" t="s">
        <v>815</v>
      </c>
      <c r="B842" s="69" t="s">
        <v>1210</v>
      </c>
      <c r="C842" s="70" t="s">
        <v>17</v>
      </c>
      <c r="D842" s="70" t="s">
        <v>1211</v>
      </c>
      <c r="E842" s="252" t="s">
        <v>895</v>
      </c>
      <c r="F842" s="252"/>
      <c r="G842" s="71" t="s">
        <v>49</v>
      </c>
      <c r="H842" s="72">
        <v>1</v>
      </c>
      <c r="I842" s="73">
        <v>576.01</v>
      </c>
      <c r="J842" s="73">
        <v>576.01</v>
      </c>
    </row>
    <row r="843" spans="1:10" s="46" customFormat="1" ht="24" customHeight="1" x14ac:dyDescent="0.2">
      <c r="A843" s="75" t="s">
        <v>816</v>
      </c>
      <c r="B843" s="74" t="s">
        <v>1200</v>
      </c>
      <c r="C843" s="75" t="s">
        <v>22</v>
      </c>
      <c r="D843" s="75" t="s">
        <v>1201</v>
      </c>
      <c r="E843" s="253" t="s">
        <v>821</v>
      </c>
      <c r="F843" s="253"/>
      <c r="G843" s="76" t="s">
        <v>49</v>
      </c>
      <c r="H843" s="77">
        <v>1</v>
      </c>
      <c r="I843" s="78">
        <v>74.62</v>
      </c>
      <c r="J843" s="78">
        <v>74.62</v>
      </c>
    </row>
    <row r="844" spans="1:10" s="46" customFormat="1" ht="25.5" x14ac:dyDescent="0.2">
      <c r="A844" s="80"/>
      <c r="B844" s="80"/>
      <c r="C844" s="80"/>
      <c r="D844" s="80"/>
      <c r="E844" s="80" t="s">
        <v>824</v>
      </c>
      <c r="F844" s="79">
        <v>14.75</v>
      </c>
      <c r="G844" s="80" t="s">
        <v>825</v>
      </c>
      <c r="H844" s="79">
        <v>0</v>
      </c>
      <c r="I844" s="80" t="s">
        <v>826</v>
      </c>
      <c r="J844" s="79">
        <v>14.75</v>
      </c>
    </row>
    <row r="845" spans="1:10" s="46" customFormat="1" ht="26.25" thickBot="1" x14ac:dyDescent="0.25">
      <c r="A845" s="80"/>
      <c r="B845" s="80"/>
      <c r="C845" s="80"/>
      <c r="D845" s="80"/>
      <c r="E845" s="80" t="s">
        <v>827</v>
      </c>
      <c r="F845" s="79">
        <v>161.81</v>
      </c>
      <c r="G845" s="80"/>
      <c r="H845" s="254" t="s">
        <v>828</v>
      </c>
      <c r="I845" s="254"/>
      <c r="J845" s="79">
        <v>812.44</v>
      </c>
    </row>
    <row r="846" spans="1:10" s="46" customFormat="1" ht="1.1499999999999999" customHeight="1" thickTop="1" x14ac:dyDescent="0.2">
      <c r="A846" s="81"/>
      <c r="B846" s="81"/>
      <c r="C846" s="81"/>
      <c r="D846" s="81"/>
      <c r="E846" s="81"/>
      <c r="F846" s="81"/>
      <c r="G846" s="81"/>
      <c r="H846" s="81"/>
      <c r="I846" s="81"/>
      <c r="J846" s="81"/>
    </row>
    <row r="847" spans="1:10" s="46" customFormat="1" ht="18" customHeight="1" x14ac:dyDescent="0.2">
      <c r="A847" s="65" t="s">
        <v>308</v>
      </c>
      <c r="B847" s="94" t="s">
        <v>2</v>
      </c>
      <c r="C847" s="65" t="s">
        <v>3</v>
      </c>
      <c r="D847" s="65" t="s">
        <v>4</v>
      </c>
      <c r="E847" s="250" t="s">
        <v>812</v>
      </c>
      <c r="F847" s="250"/>
      <c r="G847" s="66" t="s">
        <v>5</v>
      </c>
      <c r="H847" s="94" t="s">
        <v>6</v>
      </c>
      <c r="I847" s="94" t="s">
        <v>7</v>
      </c>
      <c r="J847" s="94" t="s">
        <v>9</v>
      </c>
    </row>
    <row r="848" spans="1:10" s="46" customFormat="1" ht="24" customHeight="1" x14ac:dyDescent="0.2">
      <c r="A848" s="67" t="s">
        <v>813</v>
      </c>
      <c r="B848" s="40" t="s">
        <v>309</v>
      </c>
      <c r="C848" s="67" t="s">
        <v>22</v>
      </c>
      <c r="D848" s="67" t="s">
        <v>310</v>
      </c>
      <c r="E848" s="251">
        <v>190</v>
      </c>
      <c r="F848" s="251"/>
      <c r="G848" s="41" t="s">
        <v>49</v>
      </c>
      <c r="H848" s="68">
        <v>1</v>
      </c>
      <c r="I848" s="42">
        <v>1.43</v>
      </c>
      <c r="J848" s="42">
        <v>1.43</v>
      </c>
    </row>
    <row r="849" spans="1:10" s="46" customFormat="1" ht="24" customHeight="1" x14ac:dyDescent="0.2">
      <c r="A849" s="70" t="s">
        <v>815</v>
      </c>
      <c r="B849" s="69" t="s">
        <v>1202</v>
      </c>
      <c r="C849" s="70" t="s">
        <v>17</v>
      </c>
      <c r="D849" s="70" t="s">
        <v>1203</v>
      </c>
      <c r="E849" s="252" t="s">
        <v>814</v>
      </c>
      <c r="F849" s="252"/>
      <c r="G849" s="71" t="s">
        <v>27</v>
      </c>
      <c r="H849" s="72">
        <v>0.10299999999999999</v>
      </c>
      <c r="I849" s="73">
        <v>13.92</v>
      </c>
      <c r="J849" s="73">
        <v>1.43</v>
      </c>
    </row>
    <row r="850" spans="1:10" s="46" customFormat="1" ht="25.5" x14ac:dyDescent="0.2">
      <c r="A850" s="80"/>
      <c r="B850" s="80"/>
      <c r="C850" s="80"/>
      <c r="D850" s="80"/>
      <c r="E850" s="80" t="s">
        <v>824</v>
      </c>
      <c r="F850" s="79">
        <v>0.98</v>
      </c>
      <c r="G850" s="80" t="s">
        <v>825</v>
      </c>
      <c r="H850" s="79">
        <v>0</v>
      </c>
      <c r="I850" s="80" t="s">
        <v>826</v>
      </c>
      <c r="J850" s="79">
        <v>0.98</v>
      </c>
    </row>
    <row r="851" spans="1:10" s="46" customFormat="1" ht="26.25" thickBot="1" x14ac:dyDescent="0.25">
      <c r="A851" s="80"/>
      <c r="B851" s="80"/>
      <c r="C851" s="80"/>
      <c r="D851" s="80"/>
      <c r="E851" s="80" t="s">
        <v>827</v>
      </c>
      <c r="F851" s="79">
        <v>0.35</v>
      </c>
      <c r="G851" s="80"/>
      <c r="H851" s="254" t="s">
        <v>828</v>
      </c>
      <c r="I851" s="254"/>
      <c r="J851" s="79">
        <v>1.78</v>
      </c>
    </row>
    <row r="852" spans="1:10" s="46" customFormat="1" ht="1.1499999999999999" customHeight="1" thickTop="1" x14ac:dyDescent="0.2">
      <c r="A852" s="81"/>
      <c r="B852" s="81"/>
      <c r="C852" s="81"/>
      <c r="D852" s="81"/>
      <c r="E852" s="81"/>
      <c r="F852" s="81"/>
      <c r="G852" s="81"/>
      <c r="H852" s="81"/>
      <c r="I852" s="81"/>
      <c r="J852" s="81"/>
    </row>
    <row r="853" spans="1:10" s="46" customFormat="1" ht="18" customHeight="1" x14ac:dyDescent="0.2">
      <c r="A853" s="65" t="s">
        <v>311</v>
      </c>
      <c r="B853" s="94" t="s">
        <v>2</v>
      </c>
      <c r="C853" s="65" t="s">
        <v>3</v>
      </c>
      <c r="D853" s="65" t="s">
        <v>4</v>
      </c>
      <c r="E853" s="250" t="s">
        <v>812</v>
      </c>
      <c r="F853" s="250"/>
      <c r="G853" s="66" t="s">
        <v>5</v>
      </c>
      <c r="H853" s="94" t="s">
        <v>6</v>
      </c>
      <c r="I853" s="94" t="s">
        <v>7</v>
      </c>
      <c r="J853" s="94" t="s">
        <v>9</v>
      </c>
    </row>
    <row r="854" spans="1:10" s="46" customFormat="1" ht="36" customHeight="1" x14ac:dyDescent="0.2">
      <c r="A854" s="67" t="s">
        <v>813</v>
      </c>
      <c r="B854" s="40" t="s">
        <v>312</v>
      </c>
      <c r="C854" s="67" t="s">
        <v>17</v>
      </c>
      <c r="D854" s="67" t="s">
        <v>313</v>
      </c>
      <c r="E854" s="251" t="s">
        <v>895</v>
      </c>
      <c r="F854" s="251"/>
      <c r="G854" s="41" t="s">
        <v>49</v>
      </c>
      <c r="H854" s="68">
        <v>1</v>
      </c>
      <c r="I854" s="42">
        <v>82.7</v>
      </c>
      <c r="J854" s="42">
        <v>82.7</v>
      </c>
    </row>
    <row r="855" spans="1:10" s="46" customFormat="1" ht="24" customHeight="1" x14ac:dyDescent="0.2">
      <c r="A855" s="70" t="s">
        <v>815</v>
      </c>
      <c r="B855" s="69" t="s">
        <v>1204</v>
      </c>
      <c r="C855" s="70" t="s">
        <v>17</v>
      </c>
      <c r="D855" s="70" t="s">
        <v>1205</v>
      </c>
      <c r="E855" s="252" t="s">
        <v>814</v>
      </c>
      <c r="F855" s="252"/>
      <c r="G855" s="71" t="s">
        <v>27</v>
      </c>
      <c r="H855" s="72">
        <v>0.1</v>
      </c>
      <c r="I855" s="73">
        <v>17.86</v>
      </c>
      <c r="J855" s="73">
        <v>1.78</v>
      </c>
    </row>
    <row r="856" spans="1:10" s="46" customFormat="1" ht="24" customHeight="1" x14ac:dyDescent="0.2">
      <c r="A856" s="70" t="s">
        <v>815</v>
      </c>
      <c r="B856" s="69" t="s">
        <v>908</v>
      </c>
      <c r="C856" s="70" t="s">
        <v>17</v>
      </c>
      <c r="D856" s="70" t="s">
        <v>909</v>
      </c>
      <c r="E856" s="252" t="s">
        <v>814</v>
      </c>
      <c r="F856" s="252"/>
      <c r="G856" s="71" t="s">
        <v>27</v>
      </c>
      <c r="H856" s="72">
        <v>0.03</v>
      </c>
      <c r="I856" s="73">
        <v>14.42</v>
      </c>
      <c r="J856" s="73">
        <v>0.43</v>
      </c>
    </row>
    <row r="857" spans="1:10" s="46" customFormat="1" ht="24" customHeight="1" x14ac:dyDescent="0.2">
      <c r="A857" s="75" t="s">
        <v>816</v>
      </c>
      <c r="B857" s="74" t="s">
        <v>1212</v>
      </c>
      <c r="C857" s="75" t="s">
        <v>17</v>
      </c>
      <c r="D857" s="75" t="s">
        <v>1213</v>
      </c>
      <c r="E857" s="253" t="s">
        <v>821</v>
      </c>
      <c r="F857" s="253"/>
      <c r="G857" s="76" t="s">
        <v>49</v>
      </c>
      <c r="H857" s="77">
        <v>3.04E-2</v>
      </c>
      <c r="I857" s="78">
        <v>4.1500000000000004</v>
      </c>
      <c r="J857" s="78">
        <v>0.12</v>
      </c>
    </row>
    <row r="858" spans="1:10" s="46" customFormat="1" ht="24" customHeight="1" x14ac:dyDescent="0.2">
      <c r="A858" s="75" t="s">
        <v>816</v>
      </c>
      <c r="B858" s="74" t="s">
        <v>1214</v>
      </c>
      <c r="C858" s="75" t="s">
        <v>17</v>
      </c>
      <c r="D858" s="75" t="s">
        <v>1215</v>
      </c>
      <c r="E858" s="253" t="s">
        <v>821</v>
      </c>
      <c r="F858" s="253"/>
      <c r="G858" s="76" t="s">
        <v>49</v>
      </c>
      <c r="H858" s="77">
        <v>1</v>
      </c>
      <c r="I858" s="78">
        <v>80.37</v>
      </c>
      <c r="J858" s="78">
        <v>80.37</v>
      </c>
    </row>
    <row r="859" spans="1:10" s="46" customFormat="1" ht="25.5" x14ac:dyDescent="0.2">
      <c r="A859" s="80"/>
      <c r="B859" s="80"/>
      <c r="C859" s="80"/>
      <c r="D859" s="80"/>
      <c r="E859" s="80" t="s">
        <v>824</v>
      </c>
      <c r="F859" s="79">
        <v>1.63</v>
      </c>
      <c r="G859" s="80" t="s">
        <v>825</v>
      </c>
      <c r="H859" s="79">
        <v>0</v>
      </c>
      <c r="I859" s="80" t="s">
        <v>826</v>
      </c>
      <c r="J859" s="79">
        <v>1.63</v>
      </c>
    </row>
    <row r="860" spans="1:10" s="46" customFormat="1" ht="26.25" thickBot="1" x14ac:dyDescent="0.25">
      <c r="A860" s="80"/>
      <c r="B860" s="80"/>
      <c r="C860" s="80"/>
      <c r="D860" s="80"/>
      <c r="E860" s="80" t="s">
        <v>827</v>
      </c>
      <c r="F860" s="79">
        <v>20.56</v>
      </c>
      <c r="G860" s="80"/>
      <c r="H860" s="254" t="s">
        <v>828</v>
      </c>
      <c r="I860" s="254"/>
      <c r="J860" s="79">
        <v>103.26</v>
      </c>
    </row>
    <row r="861" spans="1:10" s="46" customFormat="1" ht="1.1499999999999999" customHeight="1" thickTop="1" x14ac:dyDescent="0.2">
      <c r="A861" s="81"/>
      <c r="B861" s="81"/>
      <c r="C861" s="81"/>
      <c r="D861" s="81"/>
      <c r="E861" s="81"/>
      <c r="F861" s="81"/>
      <c r="G861" s="81"/>
      <c r="H861" s="81"/>
      <c r="I861" s="81"/>
      <c r="J861" s="81"/>
    </row>
    <row r="862" spans="1:10" s="46" customFormat="1" ht="18" customHeight="1" x14ac:dyDescent="0.2">
      <c r="A862" s="65" t="s">
        <v>314</v>
      </c>
      <c r="B862" s="94" t="s">
        <v>2</v>
      </c>
      <c r="C862" s="65" t="s">
        <v>3</v>
      </c>
      <c r="D862" s="65" t="s">
        <v>4</v>
      </c>
      <c r="E862" s="250" t="s">
        <v>812</v>
      </c>
      <c r="F862" s="250"/>
      <c r="G862" s="66" t="s">
        <v>5</v>
      </c>
      <c r="H862" s="94" t="s">
        <v>6</v>
      </c>
      <c r="I862" s="94" t="s">
        <v>7</v>
      </c>
      <c r="J862" s="94" t="s">
        <v>9</v>
      </c>
    </row>
    <row r="863" spans="1:10" s="46" customFormat="1" ht="48" customHeight="1" x14ac:dyDescent="0.2">
      <c r="A863" s="67" t="s">
        <v>813</v>
      </c>
      <c r="B863" s="40" t="s">
        <v>315</v>
      </c>
      <c r="C863" s="67" t="s">
        <v>17</v>
      </c>
      <c r="D863" s="67" t="s">
        <v>316</v>
      </c>
      <c r="E863" s="251" t="s">
        <v>895</v>
      </c>
      <c r="F863" s="251"/>
      <c r="G863" s="41" t="s">
        <v>49</v>
      </c>
      <c r="H863" s="68">
        <v>1</v>
      </c>
      <c r="I863" s="42">
        <v>136.88999999999999</v>
      </c>
      <c r="J863" s="42">
        <v>136.88999999999999</v>
      </c>
    </row>
    <row r="864" spans="1:10" s="46" customFormat="1" ht="36" customHeight="1" x14ac:dyDescent="0.2">
      <c r="A864" s="70" t="s">
        <v>815</v>
      </c>
      <c r="B864" s="69" t="s">
        <v>342</v>
      </c>
      <c r="C864" s="70" t="s">
        <v>17</v>
      </c>
      <c r="D864" s="70" t="s">
        <v>343</v>
      </c>
      <c r="E864" s="252" t="s">
        <v>895</v>
      </c>
      <c r="F864" s="252"/>
      <c r="G864" s="71" t="s">
        <v>49</v>
      </c>
      <c r="H864" s="72">
        <v>1</v>
      </c>
      <c r="I864" s="73">
        <v>25.02</v>
      </c>
      <c r="J864" s="73">
        <v>25.02</v>
      </c>
    </row>
    <row r="865" spans="1:10" s="46" customFormat="1" ht="24" customHeight="1" x14ac:dyDescent="0.2">
      <c r="A865" s="70" t="s">
        <v>815</v>
      </c>
      <c r="B865" s="69" t="s">
        <v>1216</v>
      </c>
      <c r="C865" s="70" t="s">
        <v>17</v>
      </c>
      <c r="D865" s="70" t="s">
        <v>1217</v>
      </c>
      <c r="E865" s="252" t="s">
        <v>895</v>
      </c>
      <c r="F865" s="252"/>
      <c r="G865" s="71" t="s">
        <v>49</v>
      </c>
      <c r="H865" s="72">
        <v>1</v>
      </c>
      <c r="I865" s="73">
        <v>10.5</v>
      </c>
      <c r="J865" s="73">
        <v>10.5</v>
      </c>
    </row>
    <row r="866" spans="1:10" s="46" customFormat="1" ht="36" customHeight="1" x14ac:dyDescent="0.2">
      <c r="A866" s="70" t="s">
        <v>815</v>
      </c>
      <c r="B866" s="69" t="s">
        <v>1218</v>
      </c>
      <c r="C866" s="70" t="s">
        <v>17</v>
      </c>
      <c r="D866" s="70" t="s">
        <v>1219</v>
      </c>
      <c r="E866" s="252" t="s">
        <v>895</v>
      </c>
      <c r="F866" s="252"/>
      <c r="G866" s="71" t="s">
        <v>49</v>
      </c>
      <c r="H866" s="72">
        <v>1</v>
      </c>
      <c r="I866" s="73">
        <v>101.37</v>
      </c>
      <c r="J866" s="73">
        <v>101.37</v>
      </c>
    </row>
    <row r="867" spans="1:10" s="46" customFormat="1" ht="25.5" x14ac:dyDescent="0.2">
      <c r="A867" s="80"/>
      <c r="B867" s="80"/>
      <c r="C867" s="80"/>
      <c r="D867" s="80"/>
      <c r="E867" s="80" t="s">
        <v>824</v>
      </c>
      <c r="F867" s="79">
        <v>18</v>
      </c>
      <c r="G867" s="80" t="s">
        <v>825</v>
      </c>
      <c r="H867" s="79">
        <v>0</v>
      </c>
      <c r="I867" s="80" t="s">
        <v>826</v>
      </c>
      <c r="J867" s="79">
        <v>18</v>
      </c>
    </row>
    <row r="868" spans="1:10" s="46" customFormat="1" ht="26.25" thickBot="1" x14ac:dyDescent="0.25">
      <c r="A868" s="80"/>
      <c r="B868" s="80"/>
      <c r="C868" s="80"/>
      <c r="D868" s="80"/>
      <c r="E868" s="80" t="s">
        <v>827</v>
      </c>
      <c r="F868" s="79">
        <v>34.04</v>
      </c>
      <c r="G868" s="80"/>
      <c r="H868" s="254" t="s">
        <v>828</v>
      </c>
      <c r="I868" s="254"/>
      <c r="J868" s="79">
        <v>170.93</v>
      </c>
    </row>
    <row r="869" spans="1:10" s="46" customFormat="1" ht="1.1499999999999999" customHeight="1" thickTop="1" x14ac:dyDescent="0.2">
      <c r="A869" s="81"/>
      <c r="B869" s="81"/>
      <c r="C869" s="81"/>
      <c r="D869" s="81"/>
      <c r="E869" s="81"/>
      <c r="F869" s="81"/>
      <c r="G869" s="81"/>
      <c r="H869" s="81"/>
      <c r="I869" s="81"/>
      <c r="J869" s="81"/>
    </row>
    <row r="870" spans="1:10" s="46" customFormat="1" ht="18" customHeight="1" x14ac:dyDescent="0.2">
      <c r="A870" s="65" t="s">
        <v>317</v>
      </c>
      <c r="B870" s="94" t="s">
        <v>2</v>
      </c>
      <c r="C870" s="65" t="s">
        <v>3</v>
      </c>
      <c r="D870" s="65" t="s">
        <v>4</v>
      </c>
      <c r="E870" s="250" t="s">
        <v>812</v>
      </c>
      <c r="F870" s="250"/>
      <c r="G870" s="66" t="s">
        <v>5</v>
      </c>
      <c r="H870" s="94" t="s">
        <v>6</v>
      </c>
      <c r="I870" s="94" t="s">
        <v>7</v>
      </c>
      <c r="J870" s="94" t="s">
        <v>9</v>
      </c>
    </row>
    <row r="871" spans="1:10" s="46" customFormat="1" ht="24" customHeight="1" x14ac:dyDescent="0.2">
      <c r="A871" s="67" t="s">
        <v>813</v>
      </c>
      <c r="B871" s="40" t="s">
        <v>318</v>
      </c>
      <c r="C871" s="67" t="s">
        <v>22</v>
      </c>
      <c r="D871" s="67" t="s">
        <v>319</v>
      </c>
      <c r="E871" s="251">
        <v>190</v>
      </c>
      <c r="F871" s="251"/>
      <c r="G871" s="41" t="s">
        <v>49</v>
      </c>
      <c r="H871" s="68">
        <v>1</v>
      </c>
      <c r="I871" s="42">
        <v>391.18</v>
      </c>
      <c r="J871" s="42">
        <v>391.18</v>
      </c>
    </row>
    <row r="872" spans="1:10" s="46" customFormat="1" ht="24" customHeight="1" x14ac:dyDescent="0.2">
      <c r="A872" s="70" t="s">
        <v>815</v>
      </c>
      <c r="B872" s="69" t="s">
        <v>1202</v>
      </c>
      <c r="C872" s="70" t="s">
        <v>17</v>
      </c>
      <c r="D872" s="70" t="s">
        <v>1203</v>
      </c>
      <c r="E872" s="252" t="s">
        <v>814</v>
      </c>
      <c r="F872" s="252"/>
      <c r="G872" s="71" t="s">
        <v>27</v>
      </c>
      <c r="H872" s="72">
        <v>0.61899999999999999</v>
      </c>
      <c r="I872" s="73">
        <v>13.92</v>
      </c>
      <c r="J872" s="73">
        <v>8.61</v>
      </c>
    </row>
    <row r="873" spans="1:10" s="46" customFormat="1" ht="24" customHeight="1" x14ac:dyDescent="0.2">
      <c r="A873" s="70" t="s">
        <v>815</v>
      </c>
      <c r="B873" s="69" t="s">
        <v>1204</v>
      </c>
      <c r="C873" s="70" t="s">
        <v>17</v>
      </c>
      <c r="D873" s="70" t="s">
        <v>1205</v>
      </c>
      <c r="E873" s="252" t="s">
        <v>814</v>
      </c>
      <c r="F873" s="252"/>
      <c r="G873" s="71" t="s">
        <v>27</v>
      </c>
      <c r="H873" s="72">
        <v>0.61899999999999999</v>
      </c>
      <c r="I873" s="73">
        <v>17.86</v>
      </c>
      <c r="J873" s="73">
        <v>11.05</v>
      </c>
    </row>
    <row r="874" spans="1:10" s="46" customFormat="1" ht="24" customHeight="1" x14ac:dyDescent="0.2">
      <c r="A874" s="75" t="s">
        <v>816</v>
      </c>
      <c r="B874" s="74" t="s">
        <v>1220</v>
      </c>
      <c r="C874" s="75" t="s">
        <v>776</v>
      </c>
      <c r="D874" s="75" t="s">
        <v>1221</v>
      </c>
      <c r="E874" s="253" t="s">
        <v>821</v>
      </c>
      <c r="F874" s="253"/>
      <c r="G874" s="76" t="s">
        <v>49</v>
      </c>
      <c r="H874" s="77">
        <v>9</v>
      </c>
      <c r="I874" s="78">
        <v>0.31</v>
      </c>
      <c r="J874" s="78">
        <v>2.79</v>
      </c>
    </row>
    <row r="875" spans="1:10" s="46" customFormat="1" ht="24" customHeight="1" x14ac:dyDescent="0.2">
      <c r="A875" s="75" t="s">
        <v>816</v>
      </c>
      <c r="B875" s="74" t="s">
        <v>1222</v>
      </c>
      <c r="C875" s="75" t="s">
        <v>22</v>
      </c>
      <c r="D875" s="75" t="s">
        <v>1223</v>
      </c>
      <c r="E875" s="253" t="s">
        <v>821</v>
      </c>
      <c r="F875" s="253"/>
      <c r="G875" s="76" t="s">
        <v>49</v>
      </c>
      <c r="H875" s="77">
        <v>1</v>
      </c>
      <c r="I875" s="78">
        <v>368.73</v>
      </c>
      <c r="J875" s="78">
        <v>368.73</v>
      </c>
    </row>
    <row r="876" spans="1:10" s="46" customFormat="1" ht="25.5" x14ac:dyDescent="0.2">
      <c r="A876" s="80"/>
      <c r="B876" s="80"/>
      <c r="C876" s="80"/>
      <c r="D876" s="80"/>
      <c r="E876" s="80" t="s">
        <v>824</v>
      </c>
      <c r="F876" s="79">
        <v>14.22</v>
      </c>
      <c r="G876" s="80" t="s">
        <v>825</v>
      </c>
      <c r="H876" s="79">
        <v>0</v>
      </c>
      <c r="I876" s="80" t="s">
        <v>826</v>
      </c>
      <c r="J876" s="79">
        <v>14.22</v>
      </c>
    </row>
    <row r="877" spans="1:10" s="46" customFormat="1" ht="26.25" thickBot="1" x14ac:dyDescent="0.25">
      <c r="A877" s="80"/>
      <c r="B877" s="80"/>
      <c r="C877" s="80"/>
      <c r="D877" s="80"/>
      <c r="E877" s="80" t="s">
        <v>827</v>
      </c>
      <c r="F877" s="79">
        <v>97.28</v>
      </c>
      <c r="G877" s="80"/>
      <c r="H877" s="254" t="s">
        <v>828</v>
      </c>
      <c r="I877" s="254"/>
      <c r="J877" s="79">
        <v>488.46</v>
      </c>
    </row>
    <row r="878" spans="1:10" s="46" customFormat="1" ht="1.1499999999999999" customHeight="1" thickTop="1" x14ac:dyDescent="0.2">
      <c r="A878" s="81"/>
      <c r="B878" s="81"/>
      <c r="C878" s="81"/>
      <c r="D878" s="81"/>
      <c r="E878" s="81"/>
      <c r="F878" s="81"/>
      <c r="G878" s="81"/>
      <c r="H878" s="81"/>
      <c r="I878" s="81"/>
      <c r="J878" s="81"/>
    </row>
    <row r="879" spans="1:10" s="46" customFormat="1" ht="18" customHeight="1" x14ac:dyDescent="0.2">
      <c r="A879" s="65" t="s">
        <v>320</v>
      </c>
      <c r="B879" s="94" t="s">
        <v>2</v>
      </c>
      <c r="C879" s="65" t="s">
        <v>3</v>
      </c>
      <c r="D879" s="65" t="s">
        <v>4</v>
      </c>
      <c r="E879" s="250" t="s">
        <v>812</v>
      </c>
      <c r="F879" s="250"/>
      <c r="G879" s="66" t="s">
        <v>5</v>
      </c>
      <c r="H879" s="94" t="s">
        <v>6</v>
      </c>
      <c r="I879" s="94" t="s">
        <v>7</v>
      </c>
      <c r="J879" s="94" t="s">
        <v>9</v>
      </c>
    </row>
    <row r="880" spans="1:10" s="46" customFormat="1" ht="36" customHeight="1" x14ac:dyDescent="0.2">
      <c r="A880" s="67" t="s">
        <v>813</v>
      </c>
      <c r="B880" s="40" t="s">
        <v>321</v>
      </c>
      <c r="C880" s="67" t="s">
        <v>17</v>
      </c>
      <c r="D880" s="67" t="s">
        <v>322</v>
      </c>
      <c r="E880" s="251" t="s">
        <v>895</v>
      </c>
      <c r="F880" s="251"/>
      <c r="G880" s="41" t="s">
        <v>49</v>
      </c>
      <c r="H880" s="68">
        <v>1</v>
      </c>
      <c r="I880" s="42">
        <v>195.75</v>
      </c>
      <c r="J880" s="42">
        <v>195.75</v>
      </c>
    </row>
    <row r="881" spans="1:10" s="46" customFormat="1" ht="24" customHeight="1" x14ac:dyDescent="0.2">
      <c r="A881" s="70" t="s">
        <v>815</v>
      </c>
      <c r="B881" s="69" t="s">
        <v>1202</v>
      </c>
      <c r="C881" s="70" t="s">
        <v>17</v>
      </c>
      <c r="D881" s="70" t="s">
        <v>1203</v>
      </c>
      <c r="E881" s="252" t="s">
        <v>814</v>
      </c>
      <c r="F881" s="252"/>
      <c r="G881" s="71" t="s">
        <v>27</v>
      </c>
      <c r="H881" s="72">
        <v>0.78900000000000003</v>
      </c>
      <c r="I881" s="73">
        <v>13.92</v>
      </c>
      <c r="J881" s="73">
        <v>10.98</v>
      </c>
    </row>
    <row r="882" spans="1:10" s="46" customFormat="1" ht="24" customHeight="1" x14ac:dyDescent="0.2">
      <c r="A882" s="70" t="s">
        <v>815</v>
      </c>
      <c r="B882" s="69" t="s">
        <v>1204</v>
      </c>
      <c r="C882" s="70" t="s">
        <v>17</v>
      </c>
      <c r="D882" s="70" t="s">
        <v>1205</v>
      </c>
      <c r="E882" s="252" t="s">
        <v>814</v>
      </c>
      <c r="F882" s="252"/>
      <c r="G882" s="71" t="s">
        <v>27</v>
      </c>
      <c r="H882" s="72">
        <v>0.78900000000000003</v>
      </c>
      <c r="I882" s="73">
        <v>17.86</v>
      </c>
      <c r="J882" s="73">
        <v>14.09</v>
      </c>
    </row>
    <row r="883" spans="1:10" s="46" customFormat="1" ht="24" customHeight="1" x14ac:dyDescent="0.2">
      <c r="A883" s="75" t="s">
        <v>816</v>
      </c>
      <c r="B883" s="74" t="s">
        <v>1224</v>
      </c>
      <c r="C883" s="75" t="s">
        <v>17</v>
      </c>
      <c r="D883" s="75" t="s">
        <v>1225</v>
      </c>
      <c r="E883" s="253" t="s">
        <v>821</v>
      </c>
      <c r="F883" s="253"/>
      <c r="G883" s="76" t="s">
        <v>49</v>
      </c>
      <c r="H883" s="77">
        <v>1.9E-2</v>
      </c>
      <c r="I883" s="78">
        <v>15.3</v>
      </c>
      <c r="J883" s="78">
        <v>0.28999999999999998</v>
      </c>
    </row>
    <row r="884" spans="1:10" s="46" customFormat="1" ht="24" customHeight="1" x14ac:dyDescent="0.2">
      <c r="A884" s="75" t="s">
        <v>816</v>
      </c>
      <c r="B884" s="74" t="s">
        <v>1226</v>
      </c>
      <c r="C884" s="75" t="s">
        <v>17</v>
      </c>
      <c r="D884" s="75" t="s">
        <v>1227</v>
      </c>
      <c r="E884" s="253" t="s">
        <v>821</v>
      </c>
      <c r="F884" s="253"/>
      <c r="G884" s="76" t="s">
        <v>49</v>
      </c>
      <c r="H884" s="77">
        <v>1</v>
      </c>
      <c r="I884" s="78">
        <v>170.39</v>
      </c>
      <c r="J884" s="78">
        <v>170.39</v>
      </c>
    </row>
    <row r="885" spans="1:10" s="46" customFormat="1" ht="25.5" x14ac:dyDescent="0.2">
      <c r="A885" s="80"/>
      <c r="B885" s="80"/>
      <c r="C885" s="80"/>
      <c r="D885" s="80"/>
      <c r="E885" s="80" t="s">
        <v>824</v>
      </c>
      <c r="F885" s="79">
        <v>18.12</v>
      </c>
      <c r="G885" s="80" t="s">
        <v>825</v>
      </c>
      <c r="H885" s="79">
        <v>0</v>
      </c>
      <c r="I885" s="80" t="s">
        <v>826</v>
      </c>
      <c r="J885" s="79">
        <v>18.12</v>
      </c>
    </row>
    <row r="886" spans="1:10" s="46" customFormat="1" ht="26.25" thickBot="1" x14ac:dyDescent="0.25">
      <c r="A886" s="80"/>
      <c r="B886" s="80"/>
      <c r="C886" s="80"/>
      <c r="D886" s="80"/>
      <c r="E886" s="80" t="s">
        <v>827</v>
      </c>
      <c r="F886" s="79">
        <v>48.68</v>
      </c>
      <c r="G886" s="80"/>
      <c r="H886" s="254" t="s">
        <v>828</v>
      </c>
      <c r="I886" s="254"/>
      <c r="J886" s="79">
        <v>244.43</v>
      </c>
    </row>
    <row r="887" spans="1:10" s="46" customFormat="1" ht="1.1499999999999999" customHeight="1" thickTop="1" x14ac:dyDescent="0.2">
      <c r="A887" s="81"/>
      <c r="B887" s="81"/>
      <c r="C887" s="81"/>
      <c r="D887" s="81"/>
      <c r="E887" s="81"/>
      <c r="F887" s="81"/>
      <c r="G887" s="81"/>
      <c r="H887" s="81"/>
      <c r="I887" s="81"/>
      <c r="J887" s="81"/>
    </row>
    <row r="888" spans="1:10" s="46" customFormat="1" ht="18" customHeight="1" x14ac:dyDescent="0.2">
      <c r="A888" s="65" t="s">
        <v>323</v>
      </c>
      <c r="B888" s="94" t="s">
        <v>2</v>
      </c>
      <c r="C888" s="65" t="s">
        <v>3</v>
      </c>
      <c r="D888" s="65" t="s">
        <v>4</v>
      </c>
      <c r="E888" s="250" t="s">
        <v>812</v>
      </c>
      <c r="F888" s="250"/>
      <c r="G888" s="66" t="s">
        <v>5</v>
      </c>
      <c r="H888" s="94" t="s">
        <v>6</v>
      </c>
      <c r="I888" s="94" t="s">
        <v>7</v>
      </c>
      <c r="J888" s="94" t="s">
        <v>9</v>
      </c>
    </row>
    <row r="889" spans="1:10" s="46" customFormat="1" ht="36" customHeight="1" x14ac:dyDescent="0.2">
      <c r="A889" s="67" t="s">
        <v>813</v>
      </c>
      <c r="B889" s="40" t="s">
        <v>324</v>
      </c>
      <c r="C889" s="67" t="s">
        <v>22</v>
      </c>
      <c r="D889" s="67" t="s">
        <v>325</v>
      </c>
      <c r="E889" s="251" t="s">
        <v>895</v>
      </c>
      <c r="F889" s="251"/>
      <c r="G889" s="41" t="s">
        <v>49</v>
      </c>
      <c r="H889" s="68">
        <v>1</v>
      </c>
      <c r="I889" s="42">
        <v>265.06</v>
      </c>
      <c r="J889" s="42">
        <v>265.06</v>
      </c>
    </row>
    <row r="890" spans="1:10" s="46" customFormat="1" ht="24" customHeight="1" x14ac:dyDescent="0.2">
      <c r="A890" s="70" t="s">
        <v>815</v>
      </c>
      <c r="B890" s="69" t="s">
        <v>1202</v>
      </c>
      <c r="C890" s="70" t="s">
        <v>17</v>
      </c>
      <c r="D890" s="70" t="s">
        <v>1203</v>
      </c>
      <c r="E890" s="252" t="s">
        <v>814</v>
      </c>
      <c r="F890" s="252"/>
      <c r="G890" s="71" t="s">
        <v>27</v>
      </c>
      <c r="H890" s="72">
        <v>0.78900000000000003</v>
      </c>
      <c r="I890" s="73">
        <v>13.92</v>
      </c>
      <c r="J890" s="73">
        <v>10.98</v>
      </c>
    </row>
    <row r="891" spans="1:10" s="46" customFormat="1" ht="24" customHeight="1" x14ac:dyDescent="0.2">
      <c r="A891" s="70" t="s">
        <v>815</v>
      </c>
      <c r="B891" s="69" t="s">
        <v>1204</v>
      </c>
      <c r="C891" s="70" t="s">
        <v>17</v>
      </c>
      <c r="D891" s="70" t="s">
        <v>1205</v>
      </c>
      <c r="E891" s="252" t="s">
        <v>814</v>
      </c>
      <c r="F891" s="252"/>
      <c r="G891" s="71" t="s">
        <v>27</v>
      </c>
      <c r="H891" s="72">
        <v>0.78900000000000003</v>
      </c>
      <c r="I891" s="73">
        <v>17.86</v>
      </c>
      <c r="J891" s="73">
        <v>14.09</v>
      </c>
    </row>
    <row r="892" spans="1:10" s="46" customFormat="1" ht="24" customHeight="1" x14ac:dyDescent="0.2">
      <c r="A892" s="75" t="s">
        <v>816</v>
      </c>
      <c r="B892" s="74" t="s">
        <v>1224</v>
      </c>
      <c r="C892" s="75" t="s">
        <v>17</v>
      </c>
      <c r="D892" s="75" t="s">
        <v>1225</v>
      </c>
      <c r="E892" s="253" t="s">
        <v>821</v>
      </c>
      <c r="F892" s="253"/>
      <c r="G892" s="76" t="s">
        <v>49</v>
      </c>
      <c r="H892" s="77">
        <v>1.9E-2</v>
      </c>
      <c r="I892" s="78">
        <v>15.3</v>
      </c>
      <c r="J892" s="78">
        <v>0.28999999999999998</v>
      </c>
    </row>
    <row r="893" spans="1:10" s="46" customFormat="1" ht="24" customHeight="1" x14ac:dyDescent="0.2">
      <c r="A893" s="75" t="s">
        <v>816</v>
      </c>
      <c r="B893" s="74" t="s">
        <v>1228</v>
      </c>
      <c r="C893" s="75" t="s">
        <v>22</v>
      </c>
      <c r="D893" s="75" t="s">
        <v>1229</v>
      </c>
      <c r="E893" s="253" t="s">
        <v>821</v>
      </c>
      <c r="F893" s="253"/>
      <c r="G893" s="76" t="s">
        <v>49</v>
      </c>
      <c r="H893" s="77">
        <v>1</v>
      </c>
      <c r="I893" s="78">
        <v>239.7</v>
      </c>
      <c r="J893" s="78">
        <v>239.7</v>
      </c>
    </row>
    <row r="894" spans="1:10" s="46" customFormat="1" ht="25.5" x14ac:dyDescent="0.2">
      <c r="A894" s="80"/>
      <c r="B894" s="80"/>
      <c r="C894" s="80"/>
      <c r="D894" s="80"/>
      <c r="E894" s="80" t="s">
        <v>824</v>
      </c>
      <c r="F894" s="79">
        <v>18.12</v>
      </c>
      <c r="G894" s="80" t="s">
        <v>825</v>
      </c>
      <c r="H894" s="79">
        <v>0</v>
      </c>
      <c r="I894" s="80" t="s">
        <v>826</v>
      </c>
      <c r="J894" s="79">
        <v>18.12</v>
      </c>
    </row>
    <row r="895" spans="1:10" s="46" customFormat="1" ht="26.25" thickBot="1" x14ac:dyDescent="0.25">
      <c r="A895" s="80"/>
      <c r="B895" s="80"/>
      <c r="C895" s="80"/>
      <c r="D895" s="80"/>
      <c r="E895" s="80" t="s">
        <v>827</v>
      </c>
      <c r="F895" s="79">
        <v>65.92</v>
      </c>
      <c r="G895" s="80"/>
      <c r="H895" s="254" t="s">
        <v>828</v>
      </c>
      <c r="I895" s="254"/>
      <c r="J895" s="79">
        <v>330.98</v>
      </c>
    </row>
    <row r="896" spans="1:10" s="46" customFormat="1" ht="1.1499999999999999" customHeight="1" thickTop="1" x14ac:dyDescent="0.2">
      <c r="A896" s="81"/>
      <c r="B896" s="81"/>
      <c r="C896" s="81"/>
      <c r="D896" s="81"/>
      <c r="E896" s="81"/>
      <c r="F896" s="81"/>
      <c r="G896" s="81"/>
      <c r="H896" s="81"/>
      <c r="I896" s="81"/>
      <c r="J896" s="81"/>
    </row>
    <row r="897" spans="1:10" s="46" customFormat="1" ht="18" customHeight="1" x14ac:dyDescent="0.2">
      <c r="A897" s="65" t="s">
        <v>326</v>
      </c>
      <c r="B897" s="94" t="s">
        <v>2</v>
      </c>
      <c r="C897" s="65" t="s">
        <v>3</v>
      </c>
      <c r="D897" s="65" t="s">
        <v>4</v>
      </c>
      <c r="E897" s="250" t="s">
        <v>812</v>
      </c>
      <c r="F897" s="250"/>
      <c r="G897" s="66" t="s">
        <v>5</v>
      </c>
      <c r="H897" s="94" t="s">
        <v>6</v>
      </c>
      <c r="I897" s="94" t="s">
        <v>7</v>
      </c>
      <c r="J897" s="94" t="s">
        <v>9</v>
      </c>
    </row>
    <row r="898" spans="1:10" s="46" customFormat="1" ht="36" customHeight="1" x14ac:dyDescent="0.2">
      <c r="A898" s="67" t="s">
        <v>813</v>
      </c>
      <c r="B898" s="40" t="s">
        <v>327</v>
      </c>
      <c r="C898" s="67" t="s">
        <v>17</v>
      </c>
      <c r="D898" s="67" t="s">
        <v>328</v>
      </c>
      <c r="E898" s="251" t="s">
        <v>895</v>
      </c>
      <c r="F898" s="251"/>
      <c r="G898" s="41" t="s">
        <v>49</v>
      </c>
      <c r="H898" s="68">
        <v>1</v>
      </c>
      <c r="I898" s="42">
        <v>353.52</v>
      </c>
      <c r="J898" s="42">
        <v>353.52</v>
      </c>
    </row>
    <row r="899" spans="1:10" s="46" customFormat="1" ht="36" customHeight="1" x14ac:dyDescent="0.2">
      <c r="A899" s="70" t="s">
        <v>815</v>
      </c>
      <c r="B899" s="69" t="s">
        <v>1230</v>
      </c>
      <c r="C899" s="70" t="s">
        <v>17</v>
      </c>
      <c r="D899" s="70" t="s">
        <v>1231</v>
      </c>
      <c r="E899" s="252" t="s">
        <v>895</v>
      </c>
      <c r="F899" s="252"/>
      <c r="G899" s="71" t="s">
        <v>49</v>
      </c>
      <c r="H899" s="72">
        <v>1</v>
      </c>
      <c r="I899" s="73">
        <v>54.01</v>
      </c>
      <c r="J899" s="73">
        <v>54.01</v>
      </c>
    </row>
    <row r="900" spans="1:10" s="46" customFormat="1" ht="24" customHeight="1" x14ac:dyDescent="0.2">
      <c r="A900" s="70" t="s">
        <v>815</v>
      </c>
      <c r="B900" s="69" t="s">
        <v>1232</v>
      </c>
      <c r="C900" s="70" t="s">
        <v>17</v>
      </c>
      <c r="D900" s="70" t="s">
        <v>1233</v>
      </c>
      <c r="E900" s="252" t="s">
        <v>895</v>
      </c>
      <c r="F900" s="252"/>
      <c r="G900" s="71" t="s">
        <v>49</v>
      </c>
      <c r="H900" s="72">
        <v>1</v>
      </c>
      <c r="I900" s="73">
        <v>153.01</v>
      </c>
      <c r="J900" s="73">
        <v>153.01</v>
      </c>
    </row>
    <row r="901" spans="1:10" s="46" customFormat="1" ht="24" customHeight="1" x14ac:dyDescent="0.2">
      <c r="A901" s="70" t="s">
        <v>815</v>
      </c>
      <c r="B901" s="69" t="s">
        <v>1234</v>
      </c>
      <c r="C901" s="70" t="s">
        <v>17</v>
      </c>
      <c r="D901" s="70" t="s">
        <v>1235</v>
      </c>
      <c r="E901" s="252" t="s">
        <v>895</v>
      </c>
      <c r="F901" s="252"/>
      <c r="G901" s="71" t="s">
        <v>49</v>
      </c>
      <c r="H901" s="72">
        <v>1</v>
      </c>
      <c r="I901" s="73">
        <v>146.5</v>
      </c>
      <c r="J901" s="73">
        <v>146.5</v>
      </c>
    </row>
    <row r="902" spans="1:10" s="46" customFormat="1" ht="25.5" x14ac:dyDescent="0.2">
      <c r="A902" s="80"/>
      <c r="B902" s="80"/>
      <c r="C902" s="80"/>
      <c r="D902" s="80"/>
      <c r="E902" s="80" t="s">
        <v>824</v>
      </c>
      <c r="F902" s="79">
        <v>15.07</v>
      </c>
      <c r="G902" s="80" t="s">
        <v>825</v>
      </c>
      <c r="H902" s="79">
        <v>0</v>
      </c>
      <c r="I902" s="80" t="s">
        <v>826</v>
      </c>
      <c r="J902" s="79">
        <v>15.07</v>
      </c>
    </row>
    <row r="903" spans="1:10" s="46" customFormat="1" ht="26.25" thickBot="1" x14ac:dyDescent="0.25">
      <c r="A903" s="80"/>
      <c r="B903" s="80"/>
      <c r="C903" s="80"/>
      <c r="D903" s="80"/>
      <c r="E903" s="80" t="s">
        <v>827</v>
      </c>
      <c r="F903" s="79">
        <v>87.92</v>
      </c>
      <c r="G903" s="80"/>
      <c r="H903" s="254" t="s">
        <v>828</v>
      </c>
      <c r="I903" s="254"/>
      <c r="J903" s="79">
        <v>441.44</v>
      </c>
    </row>
    <row r="904" spans="1:10" s="46" customFormat="1" ht="1.1499999999999999" customHeight="1" thickTop="1" x14ac:dyDescent="0.2">
      <c r="A904" s="81"/>
      <c r="B904" s="81"/>
      <c r="C904" s="81"/>
      <c r="D904" s="81"/>
      <c r="E904" s="81"/>
      <c r="F904" s="81"/>
      <c r="G904" s="81"/>
      <c r="H904" s="81"/>
      <c r="I904" s="81"/>
      <c r="J904" s="81"/>
    </row>
    <row r="905" spans="1:10" s="46" customFormat="1" ht="18" customHeight="1" x14ac:dyDescent="0.2">
      <c r="A905" s="65" t="s">
        <v>329</v>
      </c>
      <c r="B905" s="94" t="s">
        <v>2</v>
      </c>
      <c r="C905" s="65" t="s">
        <v>3</v>
      </c>
      <c r="D905" s="65" t="s">
        <v>4</v>
      </c>
      <c r="E905" s="250" t="s">
        <v>812</v>
      </c>
      <c r="F905" s="250"/>
      <c r="G905" s="66" t="s">
        <v>5</v>
      </c>
      <c r="H905" s="94" t="s">
        <v>6</v>
      </c>
      <c r="I905" s="94" t="s">
        <v>7</v>
      </c>
      <c r="J905" s="94" t="s">
        <v>9</v>
      </c>
    </row>
    <row r="906" spans="1:10" s="46" customFormat="1" ht="24" customHeight="1" x14ac:dyDescent="0.2">
      <c r="A906" s="67" t="s">
        <v>813</v>
      </c>
      <c r="B906" s="40" t="s">
        <v>330</v>
      </c>
      <c r="C906" s="67" t="s">
        <v>17</v>
      </c>
      <c r="D906" s="67" t="s">
        <v>331</v>
      </c>
      <c r="E906" s="251" t="s">
        <v>895</v>
      </c>
      <c r="F906" s="251"/>
      <c r="G906" s="41" t="s">
        <v>49</v>
      </c>
      <c r="H906" s="68">
        <v>1</v>
      </c>
      <c r="I906" s="42">
        <v>40.28</v>
      </c>
      <c r="J906" s="42">
        <v>40.28</v>
      </c>
    </row>
    <row r="907" spans="1:10" s="46" customFormat="1" ht="24" customHeight="1" x14ac:dyDescent="0.2">
      <c r="A907" s="70" t="s">
        <v>815</v>
      </c>
      <c r="B907" s="69" t="s">
        <v>1204</v>
      </c>
      <c r="C907" s="70" t="s">
        <v>17</v>
      </c>
      <c r="D907" s="70" t="s">
        <v>1205</v>
      </c>
      <c r="E907" s="252" t="s">
        <v>814</v>
      </c>
      <c r="F907" s="252"/>
      <c r="G907" s="71" t="s">
        <v>27</v>
      </c>
      <c r="H907" s="72">
        <v>0.15</v>
      </c>
      <c r="I907" s="73">
        <v>17.86</v>
      </c>
      <c r="J907" s="73">
        <v>2.67</v>
      </c>
    </row>
    <row r="908" spans="1:10" s="46" customFormat="1" ht="24" customHeight="1" x14ac:dyDescent="0.2">
      <c r="A908" s="70" t="s">
        <v>815</v>
      </c>
      <c r="B908" s="69" t="s">
        <v>908</v>
      </c>
      <c r="C908" s="70" t="s">
        <v>17</v>
      </c>
      <c r="D908" s="70" t="s">
        <v>909</v>
      </c>
      <c r="E908" s="252" t="s">
        <v>814</v>
      </c>
      <c r="F908" s="252"/>
      <c r="G908" s="71" t="s">
        <v>27</v>
      </c>
      <c r="H908" s="72">
        <v>0.05</v>
      </c>
      <c r="I908" s="73">
        <v>14.42</v>
      </c>
      <c r="J908" s="73">
        <v>0.72</v>
      </c>
    </row>
    <row r="909" spans="1:10" s="46" customFormat="1" ht="24" customHeight="1" x14ac:dyDescent="0.2">
      <c r="A909" s="75" t="s">
        <v>816</v>
      </c>
      <c r="B909" s="74" t="s">
        <v>1236</v>
      </c>
      <c r="C909" s="75" t="s">
        <v>17</v>
      </c>
      <c r="D909" s="75" t="s">
        <v>1237</v>
      </c>
      <c r="E909" s="253" t="s">
        <v>821</v>
      </c>
      <c r="F909" s="253"/>
      <c r="G909" s="76" t="s">
        <v>49</v>
      </c>
      <c r="H909" s="77">
        <v>1</v>
      </c>
      <c r="I909" s="78">
        <v>36.82</v>
      </c>
      <c r="J909" s="78">
        <v>36.82</v>
      </c>
    </row>
    <row r="910" spans="1:10" s="46" customFormat="1" ht="24" customHeight="1" x14ac:dyDescent="0.2">
      <c r="A910" s="75" t="s">
        <v>816</v>
      </c>
      <c r="B910" s="74" t="s">
        <v>1212</v>
      </c>
      <c r="C910" s="75" t="s">
        <v>17</v>
      </c>
      <c r="D910" s="75" t="s">
        <v>1213</v>
      </c>
      <c r="E910" s="253" t="s">
        <v>821</v>
      </c>
      <c r="F910" s="253"/>
      <c r="G910" s="76" t="s">
        <v>49</v>
      </c>
      <c r="H910" s="77">
        <v>1.7500000000000002E-2</v>
      </c>
      <c r="I910" s="78">
        <v>4.1500000000000004</v>
      </c>
      <c r="J910" s="78">
        <v>7.0000000000000007E-2</v>
      </c>
    </row>
    <row r="911" spans="1:10" s="46" customFormat="1" ht="25.5" x14ac:dyDescent="0.2">
      <c r="A911" s="80"/>
      <c r="B911" s="80"/>
      <c r="C911" s="80"/>
      <c r="D911" s="80"/>
      <c r="E911" s="80" t="s">
        <v>824</v>
      </c>
      <c r="F911" s="79">
        <v>2.4900000000000002</v>
      </c>
      <c r="G911" s="80" t="s">
        <v>825</v>
      </c>
      <c r="H911" s="79">
        <v>0</v>
      </c>
      <c r="I911" s="80" t="s">
        <v>826</v>
      </c>
      <c r="J911" s="79">
        <v>2.4900000000000002</v>
      </c>
    </row>
    <row r="912" spans="1:10" s="46" customFormat="1" ht="26.25" thickBot="1" x14ac:dyDescent="0.25">
      <c r="A912" s="80"/>
      <c r="B912" s="80"/>
      <c r="C912" s="80"/>
      <c r="D912" s="80"/>
      <c r="E912" s="80" t="s">
        <v>827</v>
      </c>
      <c r="F912" s="79">
        <v>10.01</v>
      </c>
      <c r="G912" s="80"/>
      <c r="H912" s="254" t="s">
        <v>828</v>
      </c>
      <c r="I912" s="254"/>
      <c r="J912" s="79">
        <v>50.29</v>
      </c>
    </row>
    <row r="913" spans="1:10" s="46" customFormat="1" ht="1.1499999999999999" customHeight="1" thickTop="1" x14ac:dyDescent="0.2">
      <c r="A913" s="81"/>
      <c r="B913" s="81"/>
      <c r="C913" s="81"/>
      <c r="D913" s="81"/>
      <c r="E913" s="81"/>
      <c r="F913" s="81"/>
      <c r="G913" s="81"/>
      <c r="H913" s="81"/>
      <c r="I913" s="81"/>
      <c r="J913" s="81"/>
    </row>
    <row r="914" spans="1:10" s="46" customFormat="1" ht="18" customHeight="1" x14ac:dyDescent="0.2">
      <c r="A914" s="65" t="s">
        <v>332</v>
      </c>
      <c r="B914" s="94" t="s">
        <v>2</v>
      </c>
      <c r="C914" s="65" t="s">
        <v>3</v>
      </c>
      <c r="D914" s="65" t="s">
        <v>4</v>
      </c>
      <c r="E914" s="250" t="s">
        <v>812</v>
      </c>
      <c r="F914" s="250"/>
      <c r="G914" s="66" t="s">
        <v>5</v>
      </c>
      <c r="H914" s="94" t="s">
        <v>6</v>
      </c>
      <c r="I914" s="94" t="s">
        <v>7</v>
      </c>
      <c r="J914" s="94" t="s">
        <v>9</v>
      </c>
    </row>
    <row r="915" spans="1:10" s="46" customFormat="1" ht="36" customHeight="1" x14ac:dyDescent="0.2">
      <c r="A915" s="67" t="s">
        <v>813</v>
      </c>
      <c r="B915" s="40" t="s">
        <v>333</v>
      </c>
      <c r="C915" s="67" t="s">
        <v>22</v>
      </c>
      <c r="D915" s="67" t="s">
        <v>334</v>
      </c>
      <c r="E915" s="251">
        <v>190</v>
      </c>
      <c r="F915" s="251"/>
      <c r="G915" s="41" t="s">
        <v>49</v>
      </c>
      <c r="H915" s="68">
        <v>1</v>
      </c>
      <c r="I915" s="42">
        <v>51.56</v>
      </c>
      <c r="J915" s="42">
        <v>51.56</v>
      </c>
    </row>
    <row r="916" spans="1:10" s="46" customFormat="1" ht="24" customHeight="1" x14ac:dyDescent="0.2">
      <c r="A916" s="70" t="s">
        <v>815</v>
      </c>
      <c r="B916" s="69" t="s">
        <v>939</v>
      </c>
      <c r="C916" s="70" t="s">
        <v>17</v>
      </c>
      <c r="D916" s="70" t="s">
        <v>940</v>
      </c>
      <c r="E916" s="252" t="s">
        <v>814</v>
      </c>
      <c r="F916" s="252"/>
      <c r="G916" s="71" t="s">
        <v>27</v>
      </c>
      <c r="H916" s="72">
        <v>0.36099999999999999</v>
      </c>
      <c r="I916" s="73">
        <v>17.82</v>
      </c>
      <c r="J916" s="73">
        <v>6.43</v>
      </c>
    </row>
    <row r="917" spans="1:10" s="46" customFormat="1" ht="24" customHeight="1" x14ac:dyDescent="0.2">
      <c r="A917" s="70" t="s">
        <v>815</v>
      </c>
      <c r="B917" s="69" t="s">
        <v>908</v>
      </c>
      <c r="C917" s="70" t="s">
        <v>17</v>
      </c>
      <c r="D917" s="70" t="s">
        <v>909</v>
      </c>
      <c r="E917" s="252" t="s">
        <v>814</v>
      </c>
      <c r="F917" s="252"/>
      <c r="G917" s="71" t="s">
        <v>27</v>
      </c>
      <c r="H917" s="72">
        <v>0.36099999999999999</v>
      </c>
      <c r="I917" s="73">
        <v>14.42</v>
      </c>
      <c r="J917" s="73">
        <v>5.2</v>
      </c>
    </row>
    <row r="918" spans="1:10" s="46" customFormat="1" ht="24" customHeight="1" x14ac:dyDescent="0.2">
      <c r="A918" s="75" t="s">
        <v>816</v>
      </c>
      <c r="B918" s="74" t="s">
        <v>1238</v>
      </c>
      <c r="C918" s="75" t="s">
        <v>17</v>
      </c>
      <c r="D918" s="75" t="s">
        <v>1239</v>
      </c>
      <c r="E918" s="253" t="s">
        <v>821</v>
      </c>
      <c r="F918" s="253"/>
      <c r="G918" s="76" t="s">
        <v>49</v>
      </c>
      <c r="H918" s="77">
        <v>1</v>
      </c>
      <c r="I918" s="78">
        <v>39.93</v>
      </c>
      <c r="J918" s="78">
        <v>39.93</v>
      </c>
    </row>
    <row r="919" spans="1:10" s="46" customFormat="1" ht="25.5" x14ac:dyDescent="0.2">
      <c r="A919" s="80"/>
      <c r="B919" s="80"/>
      <c r="C919" s="80"/>
      <c r="D919" s="80"/>
      <c r="E919" s="80" t="s">
        <v>824</v>
      </c>
      <c r="F919" s="79">
        <v>8.19</v>
      </c>
      <c r="G919" s="80" t="s">
        <v>825</v>
      </c>
      <c r="H919" s="79">
        <v>0</v>
      </c>
      <c r="I919" s="80" t="s">
        <v>826</v>
      </c>
      <c r="J919" s="79">
        <v>8.19</v>
      </c>
    </row>
    <row r="920" spans="1:10" s="46" customFormat="1" ht="26.25" thickBot="1" x14ac:dyDescent="0.25">
      <c r="A920" s="80"/>
      <c r="B920" s="80"/>
      <c r="C920" s="80"/>
      <c r="D920" s="80"/>
      <c r="E920" s="80" t="s">
        <v>827</v>
      </c>
      <c r="F920" s="79">
        <v>12.82</v>
      </c>
      <c r="G920" s="80"/>
      <c r="H920" s="254" t="s">
        <v>828</v>
      </c>
      <c r="I920" s="254"/>
      <c r="J920" s="79">
        <v>64.38</v>
      </c>
    </row>
    <row r="921" spans="1:10" s="46" customFormat="1" ht="1.1499999999999999" customHeight="1" thickTop="1" x14ac:dyDescent="0.2">
      <c r="A921" s="81"/>
      <c r="B921" s="81"/>
      <c r="C921" s="81"/>
      <c r="D921" s="81"/>
      <c r="E921" s="81"/>
      <c r="F921" s="81"/>
      <c r="G921" s="81"/>
      <c r="H921" s="81"/>
      <c r="I921" s="81"/>
      <c r="J921" s="81"/>
    </row>
    <row r="922" spans="1:10" s="46" customFormat="1" ht="18" customHeight="1" x14ac:dyDescent="0.2">
      <c r="A922" s="65" t="s">
        <v>335</v>
      </c>
      <c r="B922" s="94" t="s">
        <v>2</v>
      </c>
      <c r="C922" s="65" t="s">
        <v>3</v>
      </c>
      <c r="D922" s="65" t="s">
        <v>4</v>
      </c>
      <c r="E922" s="250" t="s">
        <v>812</v>
      </c>
      <c r="F922" s="250"/>
      <c r="G922" s="66" t="s">
        <v>5</v>
      </c>
      <c r="H922" s="94" t="s">
        <v>6</v>
      </c>
      <c r="I922" s="94" t="s">
        <v>7</v>
      </c>
      <c r="J922" s="94" t="s">
        <v>9</v>
      </c>
    </row>
    <row r="923" spans="1:10" s="46" customFormat="1" ht="36" customHeight="1" x14ac:dyDescent="0.2">
      <c r="A923" s="67" t="s">
        <v>813</v>
      </c>
      <c r="B923" s="40" t="s">
        <v>336</v>
      </c>
      <c r="C923" s="67" t="s">
        <v>22</v>
      </c>
      <c r="D923" s="67" t="s">
        <v>337</v>
      </c>
      <c r="E923" s="251">
        <v>190</v>
      </c>
      <c r="F923" s="251"/>
      <c r="G923" s="41" t="s">
        <v>49</v>
      </c>
      <c r="H923" s="68">
        <v>1</v>
      </c>
      <c r="I923" s="42">
        <v>51.56</v>
      </c>
      <c r="J923" s="42">
        <v>51.56</v>
      </c>
    </row>
    <row r="924" spans="1:10" s="46" customFormat="1" ht="24" customHeight="1" x14ac:dyDescent="0.2">
      <c r="A924" s="70" t="s">
        <v>815</v>
      </c>
      <c r="B924" s="69" t="s">
        <v>939</v>
      </c>
      <c r="C924" s="70" t="s">
        <v>17</v>
      </c>
      <c r="D924" s="70" t="s">
        <v>940</v>
      </c>
      <c r="E924" s="252" t="s">
        <v>814</v>
      </c>
      <c r="F924" s="252"/>
      <c r="G924" s="71" t="s">
        <v>27</v>
      </c>
      <c r="H924" s="72">
        <v>0.36099999999999999</v>
      </c>
      <c r="I924" s="73">
        <v>17.82</v>
      </c>
      <c r="J924" s="73">
        <v>6.43</v>
      </c>
    </row>
    <row r="925" spans="1:10" s="46" customFormat="1" ht="24" customHeight="1" x14ac:dyDescent="0.2">
      <c r="A925" s="70" t="s">
        <v>815</v>
      </c>
      <c r="B925" s="69" t="s">
        <v>908</v>
      </c>
      <c r="C925" s="70" t="s">
        <v>17</v>
      </c>
      <c r="D925" s="70" t="s">
        <v>909</v>
      </c>
      <c r="E925" s="252" t="s">
        <v>814</v>
      </c>
      <c r="F925" s="252"/>
      <c r="G925" s="71" t="s">
        <v>27</v>
      </c>
      <c r="H925" s="72">
        <v>0.36099999999999999</v>
      </c>
      <c r="I925" s="73">
        <v>14.42</v>
      </c>
      <c r="J925" s="73">
        <v>5.2</v>
      </c>
    </row>
    <row r="926" spans="1:10" s="46" customFormat="1" ht="24" customHeight="1" x14ac:dyDescent="0.2">
      <c r="A926" s="75" t="s">
        <v>816</v>
      </c>
      <c r="B926" s="74" t="s">
        <v>1240</v>
      </c>
      <c r="C926" s="75" t="s">
        <v>17</v>
      </c>
      <c r="D926" s="75" t="s">
        <v>1241</v>
      </c>
      <c r="E926" s="253" t="s">
        <v>821</v>
      </c>
      <c r="F926" s="253"/>
      <c r="G926" s="76" t="s">
        <v>49</v>
      </c>
      <c r="H926" s="77">
        <v>1</v>
      </c>
      <c r="I926" s="78">
        <v>39.93</v>
      </c>
      <c r="J926" s="78">
        <v>39.93</v>
      </c>
    </row>
    <row r="927" spans="1:10" s="46" customFormat="1" ht="25.5" x14ac:dyDescent="0.2">
      <c r="A927" s="80"/>
      <c r="B927" s="80"/>
      <c r="C927" s="80"/>
      <c r="D927" s="80"/>
      <c r="E927" s="80" t="s">
        <v>824</v>
      </c>
      <c r="F927" s="79">
        <v>8.19</v>
      </c>
      <c r="G927" s="80" t="s">
        <v>825</v>
      </c>
      <c r="H927" s="79">
        <v>0</v>
      </c>
      <c r="I927" s="80" t="s">
        <v>826</v>
      </c>
      <c r="J927" s="79">
        <v>8.19</v>
      </c>
    </row>
    <row r="928" spans="1:10" s="46" customFormat="1" ht="26.25" thickBot="1" x14ac:dyDescent="0.25">
      <c r="A928" s="80"/>
      <c r="B928" s="80"/>
      <c r="C928" s="80"/>
      <c r="D928" s="80"/>
      <c r="E928" s="80" t="s">
        <v>827</v>
      </c>
      <c r="F928" s="79">
        <v>12.82</v>
      </c>
      <c r="G928" s="80"/>
      <c r="H928" s="254" t="s">
        <v>828</v>
      </c>
      <c r="I928" s="254"/>
      <c r="J928" s="79">
        <v>64.38</v>
      </c>
    </row>
    <row r="929" spans="1:10" s="46" customFormat="1" ht="1.1499999999999999" customHeight="1" thickTop="1" x14ac:dyDescent="0.2">
      <c r="A929" s="81"/>
      <c r="B929" s="81"/>
      <c r="C929" s="81"/>
      <c r="D929" s="81"/>
      <c r="E929" s="81"/>
      <c r="F929" s="81"/>
      <c r="G929" s="81"/>
      <c r="H929" s="81"/>
      <c r="I929" s="81"/>
      <c r="J929" s="81"/>
    </row>
    <row r="930" spans="1:10" s="46" customFormat="1" ht="18" customHeight="1" x14ac:dyDescent="0.2">
      <c r="A930" s="65" t="s">
        <v>338</v>
      </c>
      <c r="B930" s="94" t="s">
        <v>2</v>
      </c>
      <c r="C930" s="65" t="s">
        <v>3</v>
      </c>
      <c r="D930" s="65" t="s">
        <v>4</v>
      </c>
      <c r="E930" s="250" t="s">
        <v>812</v>
      </c>
      <c r="F930" s="250"/>
      <c r="G930" s="66" t="s">
        <v>5</v>
      </c>
      <c r="H930" s="94" t="s">
        <v>6</v>
      </c>
      <c r="I930" s="94" t="s">
        <v>7</v>
      </c>
      <c r="J930" s="94" t="s">
        <v>9</v>
      </c>
    </row>
    <row r="931" spans="1:10" s="46" customFormat="1" ht="24" customHeight="1" x14ac:dyDescent="0.2">
      <c r="A931" s="67" t="s">
        <v>813</v>
      </c>
      <c r="B931" s="40" t="s">
        <v>339</v>
      </c>
      <c r="C931" s="67" t="s">
        <v>17</v>
      </c>
      <c r="D931" s="67" t="s">
        <v>340</v>
      </c>
      <c r="E931" s="251" t="s">
        <v>895</v>
      </c>
      <c r="F931" s="251"/>
      <c r="G931" s="41" t="s">
        <v>49</v>
      </c>
      <c r="H931" s="68">
        <v>1</v>
      </c>
      <c r="I931" s="42">
        <v>568.33000000000004</v>
      </c>
      <c r="J931" s="42">
        <v>568.33000000000004</v>
      </c>
    </row>
    <row r="932" spans="1:10" s="46" customFormat="1" ht="24" customHeight="1" x14ac:dyDescent="0.2">
      <c r="A932" s="70" t="s">
        <v>815</v>
      </c>
      <c r="B932" s="69" t="s">
        <v>1204</v>
      </c>
      <c r="C932" s="70" t="s">
        <v>17</v>
      </c>
      <c r="D932" s="70" t="s">
        <v>1205</v>
      </c>
      <c r="E932" s="252" t="s">
        <v>814</v>
      </c>
      <c r="F932" s="252"/>
      <c r="G932" s="71" t="s">
        <v>27</v>
      </c>
      <c r="H932" s="72">
        <v>1.77</v>
      </c>
      <c r="I932" s="73">
        <v>17.86</v>
      </c>
      <c r="J932" s="73">
        <v>31.61</v>
      </c>
    </row>
    <row r="933" spans="1:10" s="46" customFormat="1" ht="24" customHeight="1" x14ac:dyDescent="0.2">
      <c r="A933" s="70" t="s">
        <v>815</v>
      </c>
      <c r="B933" s="69" t="s">
        <v>908</v>
      </c>
      <c r="C933" s="70" t="s">
        <v>17</v>
      </c>
      <c r="D933" s="70" t="s">
        <v>909</v>
      </c>
      <c r="E933" s="252" t="s">
        <v>814</v>
      </c>
      <c r="F933" s="252"/>
      <c r="G933" s="71" t="s">
        <v>27</v>
      </c>
      <c r="H933" s="72">
        <v>0.71</v>
      </c>
      <c r="I933" s="73">
        <v>14.42</v>
      </c>
      <c r="J933" s="73">
        <v>10.23</v>
      </c>
    </row>
    <row r="934" spans="1:10" s="46" customFormat="1" ht="36" customHeight="1" x14ac:dyDescent="0.2">
      <c r="A934" s="75" t="s">
        <v>816</v>
      </c>
      <c r="B934" s="74" t="s">
        <v>1242</v>
      </c>
      <c r="C934" s="75" t="s">
        <v>17</v>
      </c>
      <c r="D934" s="75" t="s">
        <v>1243</v>
      </c>
      <c r="E934" s="253" t="s">
        <v>821</v>
      </c>
      <c r="F934" s="253"/>
      <c r="G934" s="76" t="s">
        <v>49</v>
      </c>
      <c r="H934" s="77">
        <v>6</v>
      </c>
      <c r="I934" s="78">
        <v>11.47</v>
      </c>
      <c r="J934" s="78">
        <v>68.819999999999993</v>
      </c>
    </row>
    <row r="935" spans="1:10" s="46" customFormat="1" ht="24" customHeight="1" x14ac:dyDescent="0.2">
      <c r="A935" s="75" t="s">
        <v>816</v>
      </c>
      <c r="B935" s="74" t="s">
        <v>1244</v>
      </c>
      <c r="C935" s="75" t="s">
        <v>17</v>
      </c>
      <c r="D935" s="75" t="s">
        <v>1245</v>
      </c>
      <c r="E935" s="253" t="s">
        <v>821</v>
      </c>
      <c r="F935" s="253"/>
      <c r="G935" s="76" t="s">
        <v>85</v>
      </c>
      <c r="H935" s="77">
        <v>0.11700000000000001</v>
      </c>
      <c r="I935" s="78">
        <v>53.16</v>
      </c>
      <c r="J935" s="78">
        <v>6.21</v>
      </c>
    </row>
    <row r="936" spans="1:10" s="46" customFormat="1" ht="24" customHeight="1" x14ac:dyDescent="0.2">
      <c r="A936" s="75" t="s">
        <v>816</v>
      </c>
      <c r="B936" s="74" t="s">
        <v>1246</v>
      </c>
      <c r="C936" s="75" t="s">
        <v>17</v>
      </c>
      <c r="D936" s="75" t="s">
        <v>1247</v>
      </c>
      <c r="E936" s="253" t="s">
        <v>821</v>
      </c>
      <c r="F936" s="253"/>
      <c r="G936" s="76" t="s">
        <v>49</v>
      </c>
      <c r="H936" s="77">
        <v>1</v>
      </c>
      <c r="I936" s="78">
        <v>451.46</v>
      </c>
      <c r="J936" s="78">
        <v>451.46</v>
      </c>
    </row>
    <row r="937" spans="1:10" s="46" customFormat="1" ht="25.5" x14ac:dyDescent="0.2">
      <c r="A937" s="80"/>
      <c r="B937" s="80"/>
      <c r="C937" s="80"/>
      <c r="D937" s="80"/>
      <c r="E937" s="80" t="s">
        <v>824</v>
      </c>
      <c r="F937" s="79">
        <v>30.69</v>
      </c>
      <c r="G937" s="80" t="s">
        <v>825</v>
      </c>
      <c r="H937" s="79">
        <v>0</v>
      </c>
      <c r="I937" s="80" t="s">
        <v>826</v>
      </c>
      <c r="J937" s="79">
        <v>30.69</v>
      </c>
    </row>
    <row r="938" spans="1:10" s="46" customFormat="1" ht="26.25" thickBot="1" x14ac:dyDescent="0.25">
      <c r="A938" s="80"/>
      <c r="B938" s="80"/>
      <c r="C938" s="80"/>
      <c r="D938" s="80"/>
      <c r="E938" s="80" t="s">
        <v>827</v>
      </c>
      <c r="F938" s="79">
        <v>141.34</v>
      </c>
      <c r="G938" s="80"/>
      <c r="H938" s="254" t="s">
        <v>828</v>
      </c>
      <c r="I938" s="254"/>
      <c r="J938" s="79">
        <v>709.67</v>
      </c>
    </row>
    <row r="939" spans="1:10" s="46" customFormat="1" ht="1.1499999999999999" customHeight="1" thickTop="1" x14ac:dyDescent="0.2">
      <c r="A939" s="81"/>
      <c r="B939" s="81"/>
      <c r="C939" s="81"/>
      <c r="D939" s="81"/>
      <c r="E939" s="81"/>
      <c r="F939" s="81"/>
      <c r="G939" s="81"/>
      <c r="H939" s="81"/>
      <c r="I939" s="81"/>
      <c r="J939" s="81"/>
    </row>
    <row r="940" spans="1:10" s="46" customFormat="1" ht="18" customHeight="1" x14ac:dyDescent="0.2">
      <c r="A940" s="65" t="s">
        <v>341</v>
      </c>
      <c r="B940" s="94" t="s">
        <v>2</v>
      </c>
      <c r="C940" s="65" t="s">
        <v>3</v>
      </c>
      <c r="D940" s="65" t="s">
        <v>4</v>
      </c>
      <c r="E940" s="250" t="s">
        <v>812</v>
      </c>
      <c r="F940" s="250"/>
      <c r="G940" s="66" t="s">
        <v>5</v>
      </c>
      <c r="H940" s="94" t="s">
        <v>6</v>
      </c>
      <c r="I940" s="94" t="s">
        <v>7</v>
      </c>
      <c r="J940" s="94" t="s">
        <v>9</v>
      </c>
    </row>
    <row r="941" spans="1:10" s="46" customFormat="1" ht="36" customHeight="1" x14ac:dyDescent="0.2">
      <c r="A941" s="67" t="s">
        <v>813</v>
      </c>
      <c r="B941" s="40" t="s">
        <v>342</v>
      </c>
      <c r="C941" s="67" t="s">
        <v>17</v>
      </c>
      <c r="D941" s="67" t="s">
        <v>343</v>
      </c>
      <c r="E941" s="251" t="s">
        <v>895</v>
      </c>
      <c r="F941" s="251"/>
      <c r="G941" s="41" t="s">
        <v>49</v>
      </c>
      <c r="H941" s="68">
        <v>1</v>
      </c>
      <c r="I941" s="42">
        <v>25.02</v>
      </c>
      <c r="J941" s="42">
        <v>25.02</v>
      </c>
    </row>
    <row r="942" spans="1:10" s="46" customFormat="1" ht="24" customHeight="1" x14ac:dyDescent="0.2">
      <c r="A942" s="70" t="s">
        <v>815</v>
      </c>
      <c r="B942" s="69" t="s">
        <v>1204</v>
      </c>
      <c r="C942" s="70" t="s">
        <v>17</v>
      </c>
      <c r="D942" s="70" t="s">
        <v>1205</v>
      </c>
      <c r="E942" s="252" t="s">
        <v>814</v>
      </c>
      <c r="F942" s="252"/>
      <c r="G942" s="71" t="s">
        <v>27</v>
      </c>
      <c r="H942" s="72">
        <v>0.17</v>
      </c>
      <c r="I942" s="73">
        <v>17.86</v>
      </c>
      <c r="J942" s="73">
        <v>3.03</v>
      </c>
    </row>
    <row r="943" spans="1:10" s="46" customFormat="1" ht="24" customHeight="1" x14ac:dyDescent="0.2">
      <c r="A943" s="70" t="s">
        <v>815</v>
      </c>
      <c r="B943" s="69" t="s">
        <v>908</v>
      </c>
      <c r="C943" s="70" t="s">
        <v>17</v>
      </c>
      <c r="D943" s="70" t="s">
        <v>909</v>
      </c>
      <c r="E943" s="252" t="s">
        <v>814</v>
      </c>
      <c r="F943" s="252"/>
      <c r="G943" s="71" t="s">
        <v>27</v>
      </c>
      <c r="H943" s="72">
        <v>0.05</v>
      </c>
      <c r="I943" s="73">
        <v>14.42</v>
      </c>
      <c r="J943" s="73">
        <v>0.72</v>
      </c>
    </row>
    <row r="944" spans="1:10" s="46" customFormat="1" ht="24" customHeight="1" x14ac:dyDescent="0.2">
      <c r="A944" s="75" t="s">
        <v>816</v>
      </c>
      <c r="B944" s="74" t="s">
        <v>1212</v>
      </c>
      <c r="C944" s="75" t="s">
        <v>17</v>
      </c>
      <c r="D944" s="75" t="s">
        <v>1213</v>
      </c>
      <c r="E944" s="253" t="s">
        <v>821</v>
      </c>
      <c r="F944" s="253"/>
      <c r="G944" s="76" t="s">
        <v>49</v>
      </c>
      <c r="H944" s="77">
        <v>0.04</v>
      </c>
      <c r="I944" s="78">
        <v>4.1500000000000004</v>
      </c>
      <c r="J944" s="78">
        <v>0.16</v>
      </c>
    </row>
    <row r="945" spans="1:10" s="46" customFormat="1" ht="24" customHeight="1" x14ac:dyDescent="0.2">
      <c r="A945" s="75" t="s">
        <v>816</v>
      </c>
      <c r="B945" s="74" t="s">
        <v>1248</v>
      </c>
      <c r="C945" s="75" t="s">
        <v>17</v>
      </c>
      <c r="D945" s="75" t="s">
        <v>1249</v>
      </c>
      <c r="E945" s="253" t="s">
        <v>821</v>
      </c>
      <c r="F945" s="253"/>
      <c r="G945" s="76" t="s">
        <v>49</v>
      </c>
      <c r="H945" s="77">
        <v>1</v>
      </c>
      <c r="I945" s="78">
        <v>21.11</v>
      </c>
      <c r="J945" s="78">
        <v>21.11</v>
      </c>
    </row>
    <row r="946" spans="1:10" s="46" customFormat="1" ht="25.5" x14ac:dyDescent="0.2">
      <c r="A946" s="80"/>
      <c r="B946" s="80"/>
      <c r="C946" s="80"/>
      <c r="D946" s="80"/>
      <c r="E946" s="80" t="s">
        <v>824</v>
      </c>
      <c r="F946" s="79">
        <v>2.76</v>
      </c>
      <c r="G946" s="80" t="s">
        <v>825</v>
      </c>
      <c r="H946" s="79">
        <v>0</v>
      </c>
      <c r="I946" s="80" t="s">
        <v>826</v>
      </c>
      <c r="J946" s="79">
        <v>2.76</v>
      </c>
    </row>
    <row r="947" spans="1:10" s="46" customFormat="1" ht="26.25" thickBot="1" x14ac:dyDescent="0.25">
      <c r="A947" s="80"/>
      <c r="B947" s="80"/>
      <c r="C947" s="80"/>
      <c r="D947" s="80"/>
      <c r="E947" s="80" t="s">
        <v>827</v>
      </c>
      <c r="F947" s="79">
        <v>6.22</v>
      </c>
      <c r="G947" s="80"/>
      <c r="H947" s="254" t="s">
        <v>828</v>
      </c>
      <c r="I947" s="254"/>
      <c r="J947" s="79">
        <v>31.24</v>
      </c>
    </row>
    <row r="948" spans="1:10" s="46" customFormat="1" ht="1.1499999999999999" customHeight="1" thickTop="1" x14ac:dyDescent="0.2">
      <c r="A948" s="81"/>
      <c r="B948" s="81"/>
      <c r="C948" s="81"/>
      <c r="D948" s="81"/>
      <c r="E948" s="81"/>
      <c r="F948" s="81"/>
      <c r="G948" s="81"/>
      <c r="H948" s="81"/>
      <c r="I948" s="81"/>
      <c r="J948" s="81"/>
    </row>
    <row r="949" spans="1:10" s="46" customFormat="1" ht="18" customHeight="1" x14ac:dyDescent="0.2">
      <c r="A949" s="65" t="s">
        <v>344</v>
      </c>
      <c r="B949" s="94" t="s">
        <v>2</v>
      </c>
      <c r="C949" s="65" t="s">
        <v>3</v>
      </c>
      <c r="D949" s="65" t="s">
        <v>4</v>
      </c>
      <c r="E949" s="250" t="s">
        <v>812</v>
      </c>
      <c r="F949" s="250"/>
      <c r="G949" s="66" t="s">
        <v>5</v>
      </c>
      <c r="H949" s="94" t="s">
        <v>6</v>
      </c>
      <c r="I949" s="94" t="s">
        <v>7</v>
      </c>
      <c r="J949" s="94" t="s">
        <v>9</v>
      </c>
    </row>
    <row r="950" spans="1:10" s="46" customFormat="1" ht="24" customHeight="1" x14ac:dyDescent="0.2">
      <c r="A950" s="67" t="s">
        <v>813</v>
      </c>
      <c r="B950" s="40" t="s">
        <v>345</v>
      </c>
      <c r="C950" s="67" t="s">
        <v>17</v>
      </c>
      <c r="D950" s="67" t="s">
        <v>346</v>
      </c>
      <c r="E950" s="251" t="s">
        <v>895</v>
      </c>
      <c r="F950" s="251"/>
      <c r="G950" s="41" t="s">
        <v>49</v>
      </c>
      <c r="H950" s="68">
        <v>1</v>
      </c>
      <c r="I950" s="42">
        <v>9.82</v>
      </c>
      <c r="J950" s="42">
        <v>9.82</v>
      </c>
    </row>
    <row r="951" spans="1:10" s="46" customFormat="1" ht="24" customHeight="1" x14ac:dyDescent="0.2">
      <c r="A951" s="70" t="s">
        <v>815</v>
      </c>
      <c r="B951" s="69" t="s">
        <v>1204</v>
      </c>
      <c r="C951" s="70" t="s">
        <v>17</v>
      </c>
      <c r="D951" s="70" t="s">
        <v>1205</v>
      </c>
      <c r="E951" s="252" t="s">
        <v>814</v>
      </c>
      <c r="F951" s="252"/>
      <c r="G951" s="71" t="s">
        <v>27</v>
      </c>
      <c r="H951" s="72">
        <v>0.15</v>
      </c>
      <c r="I951" s="73">
        <v>17.86</v>
      </c>
      <c r="J951" s="73">
        <v>2.67</v>
      </c>
    </row>
    <row r="952" spans="1:10" s="46" customFormat="1" ht="24" customHeight="1" x14ac:dyDescent="0.2">
      <c r="A952" s="70" t="s">
        <v>815</v>
      </c>
      <c r="B952" s="69" t="s">
        <v>908</v>
      </c>
      <c r="C952" s="70" t="s">
        <v>17</v>
      </c>
      <c r="D952" s="70" t="s">
        <v>909</v>
      </c>
      <c r="E952" s="252" t="s">
        <v>814</v>
      </c>
      <c r="F952" s="252"/>
      <c r="G952" s="71" t="s">
        <v>27</v>
      </c>
      <c r="H952" s="72">
        <v>0.05</v>
      </c>
      <c r="I952" s="73">
        <v>14.42</v>
      </c>
      <c r="J952" s="73">
        <v>0.72</v>
      </c>
    </row>
    <row r="953" spans="1:10" s="46" customFormat="1" ht="24" customHeight="1" x14ac:dyDescent="0.2">
      <c r="A953" s="75" t="s">
        <v>816</v>
      </c>
      <c r="B953" s="74" t="s">
        <v>1250</v>
      </c>
      <c r="C953" s="75" t="s">
        <v>17</v>
      </c>
      <c r="D953" s="75" t="s">
        <v>1251</v>
      </c>
      <c r="E953" s="253" t="s">
        <v>821</v>
      </c>
      <c r="F953" s="253"/>
      <c r="G953" s="76" t="s">
        <v>49</v>
      </c>
      <c r="H953" s="77">
        <v>1</v>
      </c>
      <c r="I953" s="78">
        <v>6.36</v>
      </c>
      <c r="J953" s="78">
        <v>6.36</v>
      </c>
    </row>
    <row r="954" spans="1:10" s="46" customFormat="1" ht="24" customHeight="1" x14ac:dyDescent="0.2">
      <c r="A954" s="75" t="s">
        <v>816</v>
      </c>
      <c r="B954" s="74" t="s">
        <v>1212</v>
      </c>
      <c r="C954" s="75" t="s">
        <v>17</v>
      </c>
      <c r="D954" s="75" t="s">
        <v>1213</v>
      </c>
      <c r="E954" s="253" t="s">
        <v>821</v>
      </c>
      <c r="F954" s="253"/>
      <c r="G954" s="76" t="s">
        <v>49</v>
      </c>
      <c r="H954" s="77">
        <v>1.7500000000000002E-2</v>
      </c>
      <c r="I954" s="78">
        <v>4.1500000000000004</v>
      </c>
      <c r="J954" s="78">
        <v>7.0000000000000007E-2</v>
      </c>
    </row>
    <row r="955" spans="1:10" s="46" customFormat="1" ht="25.5" x14ac:dyDescent="0.2">
      <c r="A955" s="80"/>
      <c r="B955" s="80"/>
      <c r="C955" s="80"/>
      <c r="D955" s="80"/>
      <c r="E955" s="80" t="s">
        <v>824</v>
      </c>
      <c r="F955" s="79">
        <v>2.4900000000000002</v>
      </c>
      <c r="G955" s="80" t="s">
        <v>825</v>
      </c>
      <c r="H955" s="79">
        <v>0</v>
      </c>
      <c r="I955" s="80" t="s">
        <v>826</v>
      </c>
      <c r="J955" s="79">
        <v>2.4900000000000002</v>
      </c>
    </row>
    <row r="956" spans="1:10" s="46" customFormat="1" ht="26.25" thickBot="1" x14ac:dyDescent="0.25">
      <c r="A956" s="80"/>
      <c r="B956" s="80"/>
      <c r="C956" s="80"/>
      <c r="D956" s="80"/>
      <c r="E956" s="80" t="s">
        <v>827</v>
      </c>
      <c r="F956" s="79">
        <v>2.44</v>
      </c>
      <c r="G956" s="80"/>
      <c r="H956" s="254" t="s">
        <v>828</v>
      </c>
      <c r="I956" s="254"/>
      <c r="J956" s="79">
        <v>12.26</v>
      </c>
    </row>
    <row r="957" spans="1:10" s="46" customFormat="1" ht="1.1499999999999999" customHeight="1" thickTop="1" x14ac:dyDescent="0.2">
      <c r="A957" s="81"/>
      <c r="B957" s="81"/>
      <c r="C957" s="81"/>
      <c r="D957" s="81"/>
      <c r="E957" s="81"/>
      <c r="F957" s="81"/>
      <c r="G957" s="81"/>
      <c r="H957" s="81"/>
      <c r="I957" s="81"/>
      <c r="J957" s="81"/>
    </row>
    <row r="958" spans="1:10" s="46" customFormat="1" ht="18" customHeight="1" x14ac:dyDescent="0.2">
      <c r="A958" s="65" t="s">
        <v>347</v>
      </c>
      <c r="B958" s="94" t="s">
        <v>2</v>
      </c>
      <c r="C958" s="65" t="s">
        <v>3</v>
      </c>
      <c r="D958" s="65" t="s">
        <v>4</v>
      </c>
      <c r="E958" s="250" t="s">
        <v>812</v>
      </c>
      <c r="F958" s="250"/>
      <c r="G958" s="66" t="s">
        <v>5</v>
      </c>
      <c r="H958" s="94" t="s">
        <v>6</v>
      </c>
      <c r="I958" s="94" t="s">
        <v>7</v>
      </c>
      <c r="J958" s="94" t="s">
        <v>9</v>
      </c>
    </row>
    <row r="959" spans="1:10" s="46" customFormat="1" ht="24" customHeight="1" x14ac:dyDescent="0.2">
      <c r="A959" s="67" t="s">
        <v>813</v>
      </c>
      <c r="B959" s="40" t="s">
        <v>348</v>
      </c>
      <c r="C959" s="67" t="s">
        <v>17</v>
      </c>
      <c r="D959" s="67" t="s">
        <v>349</v>
      </c>
      <c r="E959" s="251" t="s">
        <v>895</v>
      </c>
      <c r="F959" s="251"/>
      <c r="G959" s="41" t="s">
        <v>49</v>
      </c>
      <c r="H959" s="68">
        <v>1</v>
      </c>
      <c r="I959" s="42">
        <v>37.64</v>
      </c>
      <c r="J959" s="42">
        <v>37.64</v>
      </c>
    </row>
    <row r="960" spans="1:10" s="46" customFormat="1" ht="24" customHeight="1" x14ac:dyDescent="0.2">
      <c r="A960" s="70" t="s">
        <v>815</v>
      </c>
      <c r="B960" s="69" t="s">
        <v>1204</v>
      </c>
      <c r="C960" s="70" t="s">
        <v>17</v>
      </c>
      <c r="D960" s="70" t="s">
        <v>1205</v>
      </c>
      <c r="E960" s="252" t="s">
        <v>814</v>
      </c>
      <c r="F960" s="252"/>
      <c r="G960" s="71" t="s">
        <v>27</v>
      </c>
      <c r="H960" s="72">
        <v>0.15</v>
      </c>
      <c r="I960" s="73">
        <v>17.86</v>
      </c>
      <c r="J960" s="73">
        <v>2.67</v>
      </c>
    </row>
    <row r="961" spans="1:10" s="46" customFormat="1" ht="24" customHeight="1" x14ac:dyDescent="0.2">
      <c r="A961" s="70" t="s">
        <v>815</v>
      </c>
      <c r="B961" s="69" t="s">
        <v>908</v>
      </c>
      <c r="C961" s="70" t="s">
        <v>17</v>
      </c>
      <c r="D961" s="70" t="s">
        <v>909</v>
      </c>
      <c r="E961" s="252" t="s">
        <v>814</v>
      </c>
      <c r="F961" s="252"/>
      <c r="G961" s="71" t="s">
        <v>27</v>
      </c>
      <c r="H961" s="72">
        <v>0.05</v>
      </c>
      <c r="I961" s="73">
        <v>14.42</v>
      </c>
      <c r="J961" s="73">
        <v>0.72</v>
      </c>
    </row>
    <row r="962" spans="1:10" s="46" customFormat="1" ht="24" customHeight="1" x14ac:dyDescent="0.2">
      <c r="A962" s="75" t="s">
        <v>816</v>
      </c>
      <c r="B962" s="74" t="s">
        <v>1212</v>
      </c>
      <c r="C962" s="75" t="s">
        <v>17</v>
      </c>
      <c r="D962" s="75" t="s">
        <v>1213</v>
      </c>
      <c r="E962" s="253" t="s">
        <v>821</v>
      </c>
      <c r="F962" s="253"/>
      <c r="G962" s="76" t="s">
        <v>49</v>
      </c>
      <c r="H962" s="77">
        <v>3.04E-2</v>
      </c>
      <c r="I962" s="78">
        <v>4.1500000000000004</v>
      </c>
      <c r="J962" s="78">
        <v>0.12</v>
      </c>
    </row>
    <row r="963" spans="1:10" s="46" customFormat="1" ht="24" customHeight="1" x14ac:dyDescent="0.2">
      <c r="A963" s="75" t="s">
        <v>816</v>
      </c>
      <c r="B963" s="74" t="s">
        <v>1252</v>
      </c>
      <c r="C963" s="75" t="s">
        <v>17</v>
      </c>
      <c r="D963" s="75" t="s">
        <v>1253</v>
      </c>
      <c r="E963" s="253" t="s">
        <v>821</v>
      </c>
      <c r="F963" s="253"/>
      <c r="G963" s="76" t="s">
        <v>49</v>
      </c>
      <c r="H963" s="77">
        <v>1</v>
      </c>
      <c r="I963" s="78">
        <v>34.130000000000003</v>
      </c>
      <c r="J963" s="78">
        <v>34.130000000000003</v>
      </c>
    </row>
    <row r="964" spans="1:10" s="46" customFormat="1" ht="25.5" x14ac:dyDescent="0.2">
      <c r="A964" s="80"/>
      <c r="B964" s="80"/>
      <c r="C964" s="80"/>
      <c r="D964" s="80"/>
      <c r="E964" s="80" t="s">
        <v>824</v>
      </c>
      <c r="F964" s="79">
        <v>2.4900000000000002</v>
      </c>
      <c r="G964" s="80" t="s">
        <v>825</v>
      </c>
      <c r="H964" s="79">
        <v>0</v>
      </c>
      <c r="I964" s="80" t="s">
        <v>826</v>
      </c>
      <c r="J964" s="79">
        <v>2.4900000000000002</v>
      </c>
    </row>
    <row r="965" spans="1:10" s="46" customFormat="1" ht="26.25" thickBot="1" x14ac:dyDescent="0.25">
      <c r="A965" s="80"/>
      <c r="B965" s="80"/>
      <c r="C965" s="80"/>
      <c r="D965" s="80"/>
      <c r="E965" s="80" t="s">
        <v>827</v>
      </c>
      <c r="F965" s="79">
        <v>9.36</v>
      </c>
      <c r="G965" s="80"/>
      <c r="H965" s="254" t="s">
        <v>828</v>
      </c>
      <c r="I965" s="254"/>
      <c r="J965" s="79">
        <v>47</v>
      </c>
    </row>
    <row r="966" spans="1:10" s="46" customFormat="1" ht="1.1499999999999999" customHeight="1" thickTop="1" x14ac:dyDescent="0.2">
      <c r="A966" s="81"/>
      <c r="B966" s="81"/>
      <c r="C966" s="81"/>
      <c r="D966" s="81"/>
      <c r="E966" s="81"/>
      <c r="F966" s="81"/>
      <c r="G966" s="81"/>
      <c r="H966" s="81"/>
      <c r="I966" s="81"/>
      <c r="J966" s="81"/>
    </row>
    <row r="967" spans="1:10" s="46" customFormat="1" ht="18" customHeight="1" x14ac:dyDescent="0.2">
      <c r="A967" s="65" t="s">
        <v>350</v>
      </c>
      <c r="B967" s="94" t="s">
        <v>2</v>
      </c>
      <c r="C967" s="65" t="s">
        <v>3</v>
      </c>
      <c r="D967" s="65" t="s">
        <v>4</v>
      </c>
      <c r="E967" s="250" t="s">
        <v>812</v>
      </c>
      <c r="F967" s="250"/>
      <c r="G967" s="66" t="s">
        <v>5</v>
      </c>
      <c r="H967" s="94" t="s">
        <v>6</v>
      </c>
      <c r="I967" s="94" t="s">
        <v>7</v>
      </c>
      <c r="J967" s="94" t="s">
        <v>9</v>
      </c>
    </row>
    <row r="968" spans="1:10" s="46" customFormat="1" ht="48" customHeight="1" x14ac:dyDescent="0.2">
      <c r="A968" s="67" t="s">
        <v>813</v>
      </c>
      <c r="B968" s="40" t="s">
        <v>351</v>
      </c>
      <c r="C968" s="67" t="s">
        <v>22</v>
      </c>
      <c r="D968" s="67" t="s">
        <v>352</v>
      </c>
      <c r="E968" s="251" t="s">
        <v>895</v>
      </c>
      <c r="F968" s="251"/>
      <c r="G968" s="41" t="s">
        <v>49</v>
      </c>
      <c r="H968" s="68">
        <v>1</v>
      </c>
      <c r="I968" s="42">
        <v>312.27</v>
      </c>
      <c r="J968" s="42">
        <v>312.27</v>
      </c>
    </row>
    <row r="969" spans="1:10" s="46" customFormat="1" ht="36" customHeight="1" x14ac:dyDescent="0.2">
      <c r="A969" s="70" t="s">
        <v>815</v>
      </c>
      <c r="B969" s="69" t="s">
        <v>342</v>
      </c>
      <c r="C969" s="70" t="s">
        <v>17</v>
      </c>
      <c r="D969" s="70" t="s">
        <v>343</v>
      </c>
      <c r="E969" s="252" t="s">
        <v>895</v>
      </c>
      <c r="F969" s="252"/>
      <c r="G969" s="71" t="s">
        <v>49</v>
      </c>
      <c r="H969" s="72">
        <v>1</v>
      </c>
      <c r="I969" s="73">
        <v>25.02</v>
      </c>
      <c r="J969" s="73">
        <v>25.02</v>
      </c>
    </row>
    <row r="970" spans="1:10" s="46" customFormat="1" ht="24" customHeight="1" x14ac:dyDescent="0.2">
      <c r="A970" s="70" t="s">
        <v>815</v>
      </c>
      <c r="B970" s="69" t="s">
        <v>1232</v>
      </c>
      <c r="C970" s="70" t="s">
        <v>17</v>
      </c>
      <c r="D970" s="70" t="s">
        <v>1233</v>
      </c>
      <c r="E970" s="252" t="s">
        <v>895</v>
      </c>
      <c r="F970" s="252"/>
      <c r="G970" s="71" t="s">
        <v>49</v>
      </c>
      <c r="H970" s="72">
        <v>1</v>
      </c>
      <c r="I970" s="73">
        <v>153.01</v>
      </c>
      <c r="J970" s="73">
        <v>153.01</v>
      </c>
    </row>
    <row r="971" spans="1:10" s="46" customFormat="1" ht="24" customHeight="1" x14ac:dyDescent="0.2">
      <c r="A971" s="75" t="s">
        <v>816</v>
      </c>
      <c r="B971" s="74" t="s">
        <v>1254</v>
      </c>
      <c r="C971" s="75" t="s">
        <v>22</v>
      </c>
      <c r="D971" s="75" t="s">
        <v>1255</v>
      </c>
      <c r="E971" s="253" t="s">
        <v>821</v>
      </c>
      <c r="F971" s="253"/>
      <c r="G971" s="76" t="s">
        <v>49</v>
      </c>
      <c r="H971" s="77">
        <v>1</v>
      </c>
      <c r="I971" s="78">
        <v>134.24</v>
      </c>
      <c r="J971" s="78">
        <v>134.24</v>
      </c>
    </row>
    <row r="972" spans="1:10" s="46" customFormat="1" ht="25.5" x14ac:dyDescent="0.2">
      <c r="A972" s="80"/>
      <c r="B972" s="80"/>
      <c r="C972" s="80"/>
      <c r="D972" s="80"/>
      <c r="E972" s="80" t="s">
        <v>824</v>
      </c>
      <c r="F972" s="79">
        <v>7.26</v>
      </c>
      <c r="G972" s="80" t="s">
        <v>825</v>
      </c>
      <c r="H972" s="79">
        <v>0</v>
      </c>
      <c r="I972" s="80" t="s">
        <v>826</v>
      </c>
      <c r="J972" s="79">
        <v>7.26</v>
      </c>
    </row>
    <row r="973" spans="1:10" s="46" customFormat="1" ht="26.25" thickBot="1" x14ac:dyDescent="0.25">
      <c r="A973" s="80"/>
      <c r="B973" s="80"/>
      <c r="C973" s="80"/>
      <c r="D973" s="80"/>
      <c r="E973" s="80" t="s">
        <v>827</v>
      </c>
      <c r="F973" s="79">
        <v>77.66</v>
      </c>
      <c r="G973" s="80"/>
      <c r="H973" s="254" t="s">
        <v>828</v>
      </c>
      <c r="I973" s="254"/>
      <c r="J973" s="79">
        <v>389.93</v>
      </c>
    </row>
    <row r="974" spans="1:10" s="46" customFormat="1" ht="1.1499999999999999" customHeight="1" thickTop="1" x14ac:dyDescent="0.2">
      <c r="A974" s="81"/>
      <c r="B974" s="81"/>
      <c r="C974" s="81"/>
      <c r="D974" s="81"/>
      <c r="E974" s="81"/>
      <c r="F974" s="81"/>
      <c r="G974" s="81"/>
      <c r="H974" s="81"/>
      <c r="I974" s="81"/>
      <c r="J974" s="81"/>
    </row>
    <row r="975" spans="1:10" s="46" customFormat="1" ht="18" customHeight="1" x14ac:dyDescent="0.2">
      <c r="A975" s="65" t="s">
        <v>353</v>
      </c>
      <c r="B975" s="94" t="s">
        <v>2</v>
      </c>
      <c r="C975" s="65" t="s">
        <v>3</v>
      </c>
      <c r="D975" s="65" t="s">
        <v>4</v>
      </c>
      <c r="E975" s="250" t="s">
        <v>812</v>
      </c>
      <c r="F975" s="250"/>
      <c r="G975" s="66" t="s">
        <v>5</v>
      </c>
      <c r="H975" s="94" t="s">
        <v>6</v>
      </c>
      <c r="I975" s="94" t="s">
        <v>7</v>
      </c>
      <c r="J975" s="94" t="s">
        <v>9</v>
      </c>
    </row>
    <row r="976" spans="1:10" s="46" customFormat="1" ht="24" customHeight="1" x14ac:dyDescent="0.2">
      <c r="A976" s="67" t="s">
        <v>813</v>
      </c>
      <c r="B976" s="40" t="s">
        <v>354</v>
      </c>
      <c r="C976" s="67" t="s">
        <v>22</v>
      </c>
      <c r="D976" s="67" t="s">
        <v>355</v>
      </c>
      <c r="E976" s="251">
        <v>190</v>
      </c>
      <c r="F976" s="251"/>
      <c r="G976" s="41" t="s">
        <v>49</v>
      </c>
      <c r="H976" s="68">
        <v>1</v>
      </c>
      <c r="I976" s="42">
        <v>260.66000000000003</v>
      </c>
      <c r="J976" s="42">
        <v>260.66000000000003</v>
      </c>
    </row>
    <row r="977" spans="1:10" s="46" customFormat="1" ht="24" customHeight="1" x14ac:dyDescent="0.2">
      <c r="A977" s="70" t="s">
        <v>815</v>
      </c>
      <c r="B977" s="69" t="s">
        <v>1202</v>
      </c>
      <c r="C977" s="70" t="s">
        <v>17</v>
      </c>
      <c r="D977" s="70" t="s">
        <v>1203</v>
      </c>
      <c r="E977" s="252" t="s">
        <v>814</v>
      </c>
      <c r="F977" s="252"/>
      <c r="G977" s="71" t="s">
        <v>27</v>
      </c>
      <c r="H977" s="72">
        <v>0.61899999999999999</v>
      </c>
      <c r="I977" s="73">
        <v>13.92</v>
      </c>
      <c r="J977" s="73">
        <v>8.61</v>
      </c>
    </row>
    <row r="978" spans="1:10" s="46" customFormat="1" ht="24" customHeight="1" x14ac:dyDescent="0.2">
      <c r="A978" s="70" t="s">
        <v>815</v>
      </c>
      <c r="B978" s="69" t="s">
        <v>1204</v>
      </c>
      <c r="C978" s="70" t="s">
        <v>17</v>
      </c>
      <c r="D978" s="70" t="s">
        <v>1205</v>
      </c>
      <c r="E978" s="252" t="s">
        <v>814</v>
      </c>
      <c r="F978" s="252"/>
      <c r="G978" s="71" t="s">
        <v>27</v>
      </c>
      <c r="H978" s="72">
        <v>0.61899999999999999</v>
      </c>
      <c r="I978" s="73">
        <v>17.86</v>
      </c>
      <c r="J978" s="73">
        <v>11.05</v>
      </c>
    </row>
    <row r="979" spans="1:10" s="46" customFormat="1" ht="24" customHeight="1" x14ac:dyDescent="0.2">
      <c r="A979" s="75" t="s">
        <v>816</v>
      </c>
      <c r="B979" s="74" t="s">
        <v>1220</v>
      </c>
      <c r="C979" s="75" t="s">
        <v>776</v>
      </c>
      <c r="D979" s="75" t="s">
        <v>1221</v>
      </c>
      <c r="E979" s="253" t="s">
        <v>821</v>
      </c>
      <c r="F979" s="253"/>
      <c r="G979" s="76" t="s">
        <v>49</v>
      </c>
      <c r="H979" s="77">
        <v>9</v>
      </c>
      <c r="I979" s="78">
        <v>0.31</v>
      </c>
      <c r="J979" s="78">
        <v>2.79</v>
      </c>
    </row>
    <row r="980" spans="1:10" s="46" customFormat="1" ht="24" customHeight="1" x14ac:dyDescent="0.2">
      <c r="A980" s="75" t="s">
        <v>816</v>
      </c>
      <c r="B980" s="74" t="s">
        <v>1256</v>
      </c>
      <c r="C980" s="75" t="s">
        <v>22</v>
      </c>
      <c r="D980" s="75" t="s">
        <v>1257</v>
      </c>
      <c r="E980" s="253" t="s">
        <v>821</v>
      </c>
      <c r="F980" s="253"/>
      <c r="G980" s="76" t="s">
        <v>49</v>
      </c>
      <c r="H980" s="77">
        <v>1</v>
      </c>
      <c r="I980" s="78">
        <v>238.21</v>
      </c>
      <c r="J980" s="78">
        <v>238.21</v>
      </c>
    </row>
    <row r="981" spans="1:10" s="46" customFormat="1" ht="25.5" x14ac:dyDescent="0.2">
      <c r="A981" s="80"/>
      <c r="B981" s="80"/>
      <c r="C981" s="80"/>
      <c r="D981" s="80"/>
      <c r="E981" s="80" t="s">
        <v>824</v>
      </c>
      <c r="F981" s="79">
        <v>14.22</v>
      </c>
      <c r="G981" s="80" t="s">
        <v>825</v>
      </c>
      <c r="H981" s="79">
        <v>0</v>
      </c>
      <c r="I981" s="80" t="s">
        <v>826</v>
      </c>
      <c r="J981" s="79">
        <v>14.22</v>
      </c>
    </row>
    <row r="982" spans="1:10" s="46" customFormat="1" ht="26.25" thickBot="1" x14ac:dyDescent="0.25">
      <c r="A982" s="80"/>
      <c r="B982" s="80"/>
      <c r="C982" s="80"/>
      <c r="D982" s="80"/>
      <c r="E982" s="80" t="s">
        <v>827</v>
      </c>
      <c r="F982" s="79">
        <v>64.819999999999993</v>
      </c>
      <c r="G982" s="80"/>
      <c r="H982" s="254" t="s">
        <v>828</v>
      </c>
      <c r="I982" s="254"/>
      <c r="J982" s="79">
        <v>325.48</v>
      </c>
    </row>
    <row r="983" spans="1:10" s="46" customFormat="1" ht="1.1499999999999999" customHeight="1" thickTop="1" x14ac:dyDescent="0.2">
      <c r="A983" s="81"/>
      <c r="B983" s="81"/>
      <c r="C983" s="81"/>
      <c r="D983" s="81"/>
      <c r="E983" s="81"/>
      <c r="F983" s="81"/>
      <c r="G983" s="81"/>
      <c r="H983" s="81"/>
      <c r="I983" s="81"/>
      <c r="J983" s="81"/>
    </row>
    <row r="984" spans="1:10" s="46" customFormat="1" ht="18" customHeight="1" x14ac:dyDescent="0.2">
      <c r="A984" s="65" t="s">
        <v>356</v>
      </c>
      <c r="B984" s="94" t="s">
        <v>2</v>
      </c>
      <c r="C984" s="65" t="s">
        <v>3</v>
      </c>
      <c r="D984" s="65" t="s">
        <v>4</v>
      </c>
      <c r="E984" s="250" t="s">
        <v>812</v>
      </c>
      <c r="F984" s="250"/>
      <c r="G984" s="66" t="s">
        <v>5</v>
      </c>
      <c r="H984" s="94" t="s">
        <v>6</v>
      </c>
      <c r="I984" s="94" t="s">
        <v>7</v>
      </c>
      <c r="J984" s="94" t="s">
        <v>9</v>
      </c>
    </row>
    <row r="985" spans="1:10" s="46" customFormat="1" ht="24" customHeight="1" x14ac:dyDescent="0.2">
      <c r="A985" s="67" t="s">
        <v>813</v>
      </c>
      <c r="B985" s="40" t="s">
        <v>357</v>
      </c>
      <c r="C985" s="67" t="s">
        <v>17</v>
      </c>
      <c r="D985" s="67" t="s">
        <v>358</v>
      </c>
      <c r="E985" s="251" t="s">
        <v>1258</v>
      </c>
      <c r="F985" s="251"/>
      <c r="G985" s="41" t="s">
        <v>49</v>
      </c>
      <c r="H985" s="68">
        <v>1</v>
      </c>
      <c r="I985" s="42">
        <v>71.67</v>
      </c>
      <c r="J985" s="42">
        <v>71.67</v>
      </c>
    </row>
    <row r="986" spans="1:10" s="46" customFormat="1" ht="24" customHeight="1" x14ac:dyDescent="0.2">
      <c r="A986" s="70" t="s">
        <v>815</v>
      </c>
      <c r="B986" s="69" t="s">
        <v>1259</v>
      </c>
      <c r="C986" s="70" t="s">
        <v>17</v>
      </c>
      <c r="D986" s="70" t="s">
        <v>1260</v>
      </c>
      <c r="E986" s="252" t="s">
        <v>814</v>
      </c>
      <c r="F986" s="252"/>
      <c r="G986" s="71" t="s">
        <v>27</v>
      </c>
      <c r="H986" s="72">
        <v>0.45</v>
      </c>
      <c r="I986" s="73">
        <v>18.45</v>
      </c>
      <c r="J986" s="73">
        <v>8.3000000000000007</v>
      </c>
    </row>
    <row r="987" spans="1:10" s="46" customFormat="1" ht="24" customHeight="1" x14ac:dyDescent="0.2">
      <c r="A987" s="70" t="s">
        <v>815</v>
      </c>
      <c r="B987" s="69" t="s">
        <v>908</v>
      </c>
      <c r="C987" s="70" t="s">
        <v>17</v>
      </c>
      <c r="D987" s="70" t="s">
        <v>909</v>
      </c>
      <c r="E987" s="252" t="s">
        <v>814</v>
      </c>
      <c r="F987" s="252"/>
      <c r="G987" s="71" t="s">
        <v>27</v>
      </c>
      <c r="H987" s="72">
        <v>0.3</v>
      </c>
      <c r="I987" s="73">
        <v>14.42</v>
      </c>
      <c r="J987" s="73">
        <v>4.32</v>
      </c>
    </row>
    <row r="988" spans="1:10" s="46" customFormat="1" ht="24" customHeight="1" x14ac:dyDescent="0.2">
      <c r="A988" s="75" t="s">
        <v>816</v>
      </c>
      <c r="B988" s="74" t="s">
        <v>1261</v>
      </c>
      <c r="C988" s="75" t="s">
        <v>17</v>
      </c>
      <c r="D988" s="75" t="s">
        <v>1262</v>
      </c>
      <c r="E988" s="253" t="s">
        <v>821</v>
      </c>
      <c r="F988" s="253"/>
      <c r="G988" s="76" t="s">
        <v>49</v>
      </c>
      <c r="H988" s="77">
        <v>1</v>
      </c>
      <c r="I988" s="78">
        <v>58.9</v>
      </c>
      <c r="J988" s="78">
        <v>58.9</v>
      </c>
    </row>
    <row r="989" spans="1:10" s="46" customFormat="1" ht="24" customHeight="1" x14ac:dyDescent="0.2">
      <c r="A989" s="75" t="s">
        <v>816</v>
      </c>
      <c r="B989" s="74" t="s">
        <v>1224</v>
      </c>
      <c r="C989" s="75" t="s">
        <v>17</v>
      </c>
      <c r="D989" s="75" t="s">
        <v>1225</v>
      </c>
      <c r="E989" s="253" t="s">
        <v>821</v>
      </c>
      <c r="F989" s="253"/>
      <c r="G989" s="76" t="s">
        <v>49</v>
      </c>
      <c r="H989" s="77">
        <v>0.01</v>
      </c>
      <c r="I989" s="78">
        <v>15.3</v>
      </c>
      <c r="J989" s="78">
        <v>0.15</v>
      </c>
    </row>
    <row r="990" spans="1:10" s="46" customFormat="1" ht="25.5" x14ac:dyDescent="0.2">
      <c r="A990" s="80"/>
      <c r="B990" s="80"/>
      <c r="C990" s="80"/>
      <c r="D990" s="80"/>
      <c r="E990" s="80" t="s">
        <v>824</v>
      </c>
      <c r="F990" s="79">
        <v>9.0299999999999994</v>
      </c>
      <c r="G990" s="80" t="s">
        <v>825</v>
      </c>
      <c r="H990" s="79">
        <v>0</v>
      </c>
      <c r="I990" s="80" t="s">
        <v>826</v>
      </c>
      <c r="J990" s="79">
        <v>9.0299999999999994</v>
      </c>
    </row>
    <row r="991" spans="1:10" s="46" customFormat="1" ht="26.25" thickBot="1" x14ac:dyDescent="0.25">
      <c r="A991" s="80"/>
      <c r="B991" s="80"/>
      <c r="C991" s="80"/>
      <c r="D991" s="80"/>
      <c r="E991" s="80" t="s">
        <v>827</v>
      </c>
      <c r="F991" s="79">
        <v>17.82</v>
      </c>
      <c r="G991" s="80"/>
      <c r="H991" s="254" t="s">
        <v>828</v>
      </c>
      <c r="I991" s="254"/>
      <c r="J991" s="79">
        <v>89.49</v>
      </c>
    </row>
    <row r="992" spans="1:10" s="46" customFormat="1" ht="1.1499999999999999" customHeight="1" thickTop="1" x14ac:dyDescent="0.2">
      <c r="A992" s="81"/>
      <c r="B992" s="81"/>
      <c r="C992" s="81"/>
      <c r="D992" s="81"/>
      <c r="E992" s="81"/>
      <c r="F992" s="81"/>
      <c r="G992" s="81"/>
      <c r="H992" s="81"/>
      <c r="I992" s="81"/>
      <c r="J992" s="81"/>
    </row>
    <row r="993" spans="1:10" s="46" customFormat="1" ht="18" customHeight="1" x14ac:dyDescent="0.2">
      <c r="A993" s="65" t="s">
        <v>359</v>
      </c>
      <c r="B993" s="94" t="s">
        <v>2</v>
      </c>
      <c r="C993" s="65" t="s">
        <v>3</v>
      </c>
      <c r="D993" s="65" t="s">
        <v>4</v>
      </c>
      <c r="E993" s="250" t="s">
        <v>812</v>
      </c>
      <c r="F993" s="250"/>
      <c r="G993" s="66" t="s">
        <v>5</v>
      </c>
      <c r="H993" s="94" t="s">
        <v>6</v>
      </c>
      <c r="I993" s="94" t="s">
        <v>7</v>
      </c>
      <c r="J993" s="94" t="s">
        <v>9</v>
      </c>
    </row>
    <row r="994" spans="1:10" s="46" customFormat="1" ht="48" customHeight="1" x14ac:dyDescent="0.2">
      <c r="A994" s="67" t="s">
        <v>813</v>
      </c>
      <c r="B994" s="40" t="s">
        <v>360</v>
      </c>
      <c r="C994" s="67" t="s">
        <v>17</v>
      </c>
      <c r="D994" s="67" t="s">
        <v>361</v>
      </c>
      <c r="E994" s="251" t="s">
        <v>895</v>
      </c>
      <c r="F994" s="251"/>
      <c r="G994" s="41" t="s">
        <v>49</v>
      </c>
      <c r="H994" s="68">
        <v>1</v>
      </c>
      <c r="I994" s="42">
        <v>233.89</v>
      </c>
      <c r="J994" s="42">
        <v>233.89</v>
      </c>
    </row>
    <row r="995" spans="1:10" s="46" customFormat="1" ht="24" customHeight="1" x14ac:dyDescent="0.2">
      <c r="A995" s="70" t="s">
        <v>815</v>
      </c>
      <c r="B995" s="69" t="s">
        <v>1202</v>
      </c>
      <c r="C995" s="70" t="s">
        <v>17</v>
      </c>
      <c r="D995" s="70" t="s">
        <v>1203</v>
      </c>
      <c r="E995" s="252" t="s">
        <v>814</v>
      </c>
      <c r="F995" s="252"/>
      <c r="G995" s="71" t="s">
        <v>27</v>
      </c>
      <c r="H995" s="72">
        <v>0.84699999999999998</v>
      </c>
      <c r="I995" s="73">
        <v>13.92</v>
      </c>
      <c r="J995" s="73">
        <v>11.79</v>
      </c>
    </row>
    <row r="996" spans="1:10" s="46" customFormat="1" ht="24" customHeight="1" x14ac:dyDescent="0.2">
      <c r="A996" s="70" t="s">
        <v>815</v>
      </c>
      <c r="B996" s="69" t="s">
        <v>1204</v>
      </c>
      <c r="C996" s="70" t="s">
        <v>17</v>
      </c>
      <c r="D996" s="70" t="s">
        <v>1205</v>
      </c>
      <c r="E996" s="252" t="s">
        <v>814</v>
      </c>
      <c r="F996" s="252"/>
      <c r="G996" s="71" t="s">
        <v>27</v>
      </c>
      <c r="H996" s="72">
        <v>0.84699999999999998</v>
      </c>
      <c r="I996" s="73">
        <v>17.86</v>
      </c>
      <c r="J996" s="73">
        <v>15.12</v>
      </c>
    </row>
    <row r="997" spans="1:10" s="46" customFormat="1" ht="24" customHeight="1" x14ac:dyDescent="0.2">
      <c r="A997" s="75" t="s">
        <v>816</v>
      </c>
      <c r="B997" s="74" t="s">
        <v>1224</v>
      </c>
      <c r="C997" s="75" t="s">
        <v>17</v>
      </c>
      <c r="D997" s="75" t="s">
        <v>1225</v>
      </c>
      <c r="E997" s="253" t="s">
        <v>821</v>
      </c>
      <c r="F997" s="253"/>
      <c r="G997" s="76" t="s">
        <v>49</v>
      </c>
      <c r="H997" s="77">
        <v>5.7000000000000002E-2</v>
      </c>
      <c r="I997" s="78">
        <v>15.3</v>
      </c>
      <c r="J997" s="78">
        <v>0.87</v>
      </c>
    </row>
    <row r="998" spans="1:10" s="46" customFormat="1" ht="24" customHeight="1" x14ac:dyDescent="0.2">
      <c r="A998" s="75" t="s">
        <v>816</v>
      </c>
      <c r="B998" s="74" t="s">
        <v>1263</v>
      </c>
      <c r="C998" s="75" t="s">
        <v>17</v>
      </c>
      <c r="D998" s="75" t="s">
        <v>1264</v>
      </c>
      <c r="E998" s="253" t="s">
        <v>821</v>
      </c>
      <c r="F998" s="253"/>
      <c r="G998" s="76" t="s">
        <v>49</v>
      </c>
      <c r="H998" s="77">
        <v>1</v>
      </c>
      <c r="I998" s="78">
        <v>206.11</v>
      </c>
      <c r="J998" s="78">
        <v>206.11</v>
      </c>
    </row>
    <row r="999" spans="1:10" s="46" customFormat="1" ht="25.5" x14ac:dyDescent="0.2">
      <c r="A999" s="80"/>
      <c r="B999" s="80"/>
      <c r="C999" s="80"/>
      <c r="D999" s="80"/>
      <c r="E999" s="80" t="s">
        <v>824</v>
      </c>
      <c r="F999" s="79">
        <v>19.46</v>
      </c>
      <c r="G999" s="80" t="s">
        <v>825</v>
      </c>
      <c r="H999" s="79">
        <v>0</v>
      </c>
      <c r="I999" s="80" t="s">
        <v>826</v>
      </c>
      <c r="J999" s="79">
        <v>19.46</v>
      </c>
    </row>
    <row r="1000" spans="1:10" s="46" customFormat="1" ht="26.25" thickBot="1" x14ac:dyDescent="0.25">
      <c r="A1000" s="80"/>
      <c r="B1000" s="80"/>
      <c r="C1000" s="80"/>
      <c r="D1000" s="80"/>
      <c r="E1000" s="80" t="s">
        <v>827</v>
      </c>
      <c r="F1000" s="79">
        <v>58.16</v>
      </c>
      <c r="G1000" s="80"/>
      <c r="H1000" s="254" t="s">
        <v>828</v>
      </c>
      <c r="I1000" s="254"/>
      <c r="J1000" s="79">
        <v>292.05</v>
      </c>
    </row>
    <row r="1001" spans="1:10" s="46" customFormat="1" ht="1.1499999999999999" customHeight="1" thickTop="1" x14ac:dyDescent="0.2">
      <c r="A1001" s="81"/>
      <c r="B1001" s="81"/>
      <c r="C1001" s="81"/>
      <c r="D1001" s="81"/>
      <c r="E1001" s="81"/>
      <c r="F1001" s="81"/>
      <c r="G1001" s="81"/>
      <c r="H1001" s="81"/>
      <c r="I1001" s="81"/>
      <c r="J1001" s="81"/>
    </row>
    <row r="1002" spans="1:10" s="46" customFormat="1" ht="18" customHeight="1" x14ac:dyDescent="0.2">
      <c r="A1002" s="65" t="s">
        <v>362</v>
      </c>
      <c r="B1002" s="94" t="s">
        <v>2</v>
      </c>
      <c r="C1002" s="65" t="s">
        <v>3</v>
      </c>
      <c r="D1002" s="65" t="s">
        <v>4</v>
      </c>
      <c r="E1002" s="250" t="s">
        <v>812</v>
      </c>
      <c r="F1002" s="250"/>
      <c r="G1002" s="66" t="s">
        <v>5</v>
      </c>
      <c r="H1002" s="94" t="s">
        <v>6</v>
      </c>
      <c r="I1002" s="94" t="s">
        <v>7</v>
      </c>
      <c r="J1002" s="94" t="s">
        <v>9</v>
      </c>
    </row>
    <row r="1003" spans="1:10" s="46" customFormat="1" ht="36" customHeight="1" x14ac:dyDescent="0.2">
      <c r="A1003" s="67" t="s">
        <v>813</v>
      </c>
      <c r="B1003" s="40" t="s">
        <v>363</v>
      </c>
      <c r="C1003" s="67" t="s">
        <v>17</v>
      </c>
      <c r="D1003" s="67" t="s">
        <v>364</v>
      </c>
      <c r="E1003" s="251" t="s">
        <v>895</v>
      </c>
      <c r="F1003" s="251"/>
      <c r="G1003" s="41" t="s">
        <v>49</v>
      </c>
      <c r="H1003" s="68">
        <v>1</v>
      </c>
      <c r="I1003" s="42">
        <v>23.94</v>
      </c>
      <c r="J1003" s="42">
        <v>23.94</v>
      </c>
    </row>
    <row r="1004" spans="1:10" s="46" customFormat="1" ht="24" customHeight="1" x14ac:dyDescent="0.2">
      <c r="A1004" s="70" t="s">
        <v>815</v>
      </c>
      <c r="B1004" s="69" t="s">
        <v>1202</v>
      </c>
      <c r="C1004" s="70" t="s">
        <v>17</v>
      </c>
      <c r="D1004" s="70" t="s">
        <v>1203</v>
      </c>
      <c r="E1004" s="252" t="s">
        <v>814</v>
      </c>
      <c r="F1004" s="252"/>
      <c r="G1004" s="71" t="s">
        <v>27</v>
      </c>
      <c r="H1004" s="72">
        <v>0.2</v>
      </c>
      <c r="I1004" s="73">
        <v>13.92</v>
      </c>
      <c r="J1004" s="73">
        <v>2.78</v>
      </c>
    </row>
    <row r="1005" spans="1:10" s="46" customFormat="1" ht="24" customHeight="1" x14ac:dyDescent="0.2">
      <c r="A1005" s="70" t="s">
        <v>815</v>
      </c>
      <c r="B1005" s="69" t="s">
        <v>1204</v>
      </c>
      <c r="C1005" s="70" t="s">
        <v>17</v>
      </c>
      <c r="D1005" s="70" t="s">
        <v>1205</v>
      </c>
      <c r="E1005" s="252" t="s">
        <v>814</v>
      </c>
      <c r="F1005" s="252"/>
      <c r="G1005" s="71" t="s">
        <v>27</v>
      </c>
      <c r="H1005" s="72">
        <v>0.2</v>
      </c>
      <c r="I1005" s="73">
        <v>17.86</v>
      </c>
      <c r="J1005" s="73">
        <v>3.57</v>
      </c>
    </row>
    <row r="1006" spans="1:10" s="46" customFormat="1" ht="24" customHeight="1" x14ac:dyDescent="0.2">
      <c r="A1006" s="75" t="s">
        <v>816</v>
      </c>
      <c r="B1006" s="74" t="s">
        <v>1224</v>
      </c>
      <c r="C1006" s="75" t="s">
        <v>17</v>
      </c>
      <c r="D1006" s="75" t="s">
        <v>1225</v>
      </c>
      <c r="E1006" s="253" t="s">
        <v>821</v>
      </c>
      <c r="F1006" s="253"/>
      <c r="G1006" s="76" t="s">
        <v>49</v>
      </c>
      <c r="H1006" s="77">
        <v>1.2999999999999999E-2</v>
      </c>
      <c r="I1006" s="78">
        <v>15.3</v>
      </c>
      <c r="J1006" s="78">
        <v>0.19</v>
      </c>
    </row>
    <row r="1007" spans="1:10" s="46" customFormat="1" ht="24" customHeight="1" x14ac:dyDescent="0.2">
      <c r="A1007" s="75" t="s">
        <v>816</v>
      </c>
      <c r="B1007" s="74" t="s">
        <v>1265</v>
      </c>
      <c r="C1007" s="75" t="s">
        <v>17</v>
      </c>
      <c r="D1007" s="75" t="s">
        <v>1266</v>
      </c>
      <c r="E1007" s="253" t="s">
        <v>821</v>
      </c>
      <c r="F1007" s="253"/>
      <c r="G1007" s="76" t="s">
        <v>49</v>
      </c>
      <c r="H1007" s="77">
        <v>1</v>
      </c>
      <c r="I1007" s="78">
        <v>17.399999999999999</v>
      </c>
      <c r="J1007" s="78">
        <v>17.399999999999999</v>
      </c>
    </row>
    <row r="1008" spans="1:10" s="46" customFormat="1" ht="25.5" x14ac:dyDescent="0.2">
      <c r="A1008" s="80"/>
      <c r="B1008" s="80"/>
      <c r="C1008" s="80"/>
      <c r="D1008" s="80"/>
      <c r="E1008" s="80" t="s">
        <v>824</v>
      </c>
      <c r="F1008" s="79">
        <v>4.59</v>
      </c>
      <c r="G1008" s="80" t="s">
        <v>825</v>
      </c>
      <c r="H1008" s="79">
        <v>0</v>
      </c>
      <c r="I1008" s="80" t="s">
        <v>826</v>
      </c>
      <c r="J1008" s="79">
        <v>4.59</v>
      </c>
    </row>
    <row r="1009" spans="1:10" s="46" customFormat="1" ht="26.25" thickBot="1" x14ac:dyDescent="0.25">
      <c r="A1009" s="80"/>
      <c r="B1009" s="80"/>
      <c r="C1009" s="80"/>
      <c r="D1009" s="80"/>
      <c r="E1009" s="80" t="s">
        <v>827</v>
      </c>
      <c r="F1009" s="79">
        <v>5.95</v>
      </c>
      <c r="G1009" s="80"/>
      <c r="H1009" s="254" t="s">
        <v>828</v>
      </c>
      <c r="I1009" s="254"/>
      <c r="J1009" s="79">
        <v>29.89</v>
      </c>
    </row>
    <row r="1010" spans="1:10" s="46" customFormat="1" ht="1.1499999999999999" customHeight="1" thickTop="1" x14ac:dyDescent="0.2">
      <c r="A1010" s="81"/>
      <c r="B1010" s="81"/>
      <c r="C1010" s="81"/>
      <c r="D1010" s="81"/>
      <c r="E1010" s="81"/>
      <c r="F1010" s="81"/>
      <c r="G1010" s="81"/>
      <c r="H1010" s="81"/>
      <c r="I1010" s="81"/>
      <c r="J1010" s="81"/>
    </row>
    <row r="1011" spans="1:10" s="46" customFormat="1" ht="18" customHeight="1" x14ac:dyDescent="0.2">
      <c r="A1011" s="65" t="s">
        <v>365</v>
      </c>
      <c r="B1011" s="94" t="s">
        <v>2</v>
      </c>
      <c r="C1011" s="65" t="s">
        <v>3</v>
      </c>
      <c r="D1011" s="65" t="s">
        <v>4</v>
      </c>
      <c r="E1011" s="250" t="s">
        <v>812</v>
      </c>
      <c r="F1011" s="250"/>
      <c r="G1011" s="66" t="s">
        <v>5</v>
      </c>
      <c r="H1011" s="94" t="s">
        <v>6</v>
      </c>
      <c r="I1011" s="94" t="s">
        <v>7</v>
      </c>
      <c r="J1011" s="94" t="s">
        <v>9</v>
      </c>
    </row>
    <row r="1012" spans="1:10" s="46" customFormat="1" ht="48" customHeight="1" x14ac:dyDescent="0.2">
      <c r="A1012" s="67" t="s">
        <v>813</v>
      </c>
      <c r="B1012" s="40" t="s">
        <v>366</v>
      </c>
      <c r="C1012" s="67" t="s">
        <v>17</v>
      </c>
      <c r="D1012" s="67" t="s">
        <v>367</v>
      </c>
      <c r="E1012" s="251" t="s">
        <v>895</v>
      </c>
      <c r="F1012" s="251"/>
      <c r="G1012" s="41" t="s">
        <v>49</v>
      </c>
      <c r="H1012" s="68">
        <v>1</v>
      </c>
      <c r="I1012" s="42">
        <v>21.19</v>
      </c>
      <c r="J1012" s="42">
        <v>21.19</v>
      </c>
    </row>
    <row r="1013" spans="1:10" s="46" customFormat="1" ht="24" customHeight="1" x14ac:dyDescent="0.2">
      <c r="A1013" s="70" t="s">
        <v>815</v>
      </c>
      <c r="B1013" s="69" t="s">
        <v>1202</v>
      </c>
      <c r="C1013" s="70" t="s">
        <v>17</v>
      </c>
      <c r="D1013" s="70" t="s">
        <v>1203</v>
      </c>
      <c r="E1013" s="252" t="s">
        <v>814</v>
      </c>
      <c r="F1013" s="252"/>
      <c r="G1013" s="71" t="s">
        <v>27</v>
      </c>
      <c r="H1013" s="72">
        <v>0.159</v>
      </c>
      <c r="I1013" s="73">
        <v>13.92</v>
      </c>
      <c r="J1013" s="73">
        <v>2.21</v>
      </c>
    </row>
    <row r="1014" spans="1:10" s="46" customFormat="1" ht="24" customHeight="1" x14ac:dyDescent="0.2">
      <c r="A1014" s="70" t="s">
        <v>815</v>
      </c>
      <c r="B1014" s="69" t="s">
        <v>1204</v>
      </c>
      <c r="C1014" s="70" t="s">
        <v>17</v>
      </c>
      <c r="D1014" s="70" t="s">
        <v>1205</v>
      </c>
      <c r="E1014" s="252" t="s">
        <v>814</v>
      </c>
      <c r="F1014" s="252"/>
      <c r="G1014" s="71" t="s">
        <v>27</v>
      </c>
      <c r="H1014" s="72">
        <v>0.159</v>
      </c>
      <c r="I1014" s="73">
        <v>17.86</v>
      </c>
      <c r="J1014" s="73">
        <v>2.83</v>
      </c>
    </row>
    <row r="1015" spans="1:10" s="46" customFormat="1" ht="24" customHeight="1" x14ac:dyDescent="0.2">
      <c r="A1015" s="75" t="s">
        <v>816</v>
      </c>
      <c r="B1015" s="74" t="s">
        <v>1267</v>
      </c>
      <c r="C1015" s="75" t="s">
        <v>17</v>
      </c>
      <c r="D1015" s="75" t="s">
        <v>1268</v>
      </c>
      <c r="E1015" s="253" t="s">
        <v>821</v>
      </c>
      <c r="F1015" s="253"/>
      <c r="G1015" s="76" t="s">
        <v>49</v>
      </c>
      <c r="H1015" s="77">
        <v>0.06</v>
      </c>
      <c r="I1015" s="78">
        <v>20.64</v>
      </c>
      <c r="J1015" s="78">
        <v>1.23</v>
      </c>
    </row>
    <row r="1016" spans="1:10" s="46" customFormat="1" ht="24" customHeight="1" x14ac:dyDescent="0.2">
      <c r="A1016" s="75" t="s">
        <v>816</v>
      </c>
      <c r="B1016" s="74" t="s">
        <v>1269</v>
      </c>
      <c r="C1016" s="75" t="s">
        <v>17</v>
      </c>
      <c r="D1016" s="75" t="s">
        <v>1270</v>
      </c>
      <c r="E1016" s="253" t="s">
        <v>821</v>
      </c>
      <c r="F1016" s="253"/>
      <c r="G1016" s="76" t="s">
        <v>49</v>
      </c>
      <c r="H1016" s="77">
        <v>2.4E-2</v>
      </c>
      <c r="I1016" s="78">
        <v>1.75</v>
      </c>
      <c r="J1016" s="78">
        <v>0.04</v>
      </c>
    </row>
    <row r="1017" spans="1:10" s="46" customFormat="1" ht="24" customHeight="1" x14ac:dyDescent="0.2">
      <c r="A1017" s="75" t="s">
        <v>816</v>
      </c>
      <c r="B1017" s="74" t="s">
        <v>1271</v>
      </c>
      <c r="C1017" s="75" t="s">
        <v>17</v>
      </c>
      <c r="D1017" s="75" t="s">
        <v>1272</v>
      </c>
      <c r="E1017" s="253" t="s">
        <v>821</v>
      </c>
      <c r="F1017" s="253"/>
      <c r="G1017" s="76" t="s">
        <v>49</v>
      </c>
      <c r="H1017" s="77">
        <v>1</v>
      </c>
      <c r="I1017" s="78">
        <v>14.09</v>
      </c>
      <c r="J1017" s="78">
        <v>14.09</v>
      </c>
    </row>
    <row r="1018" spans="1:10" s="46" customFormat="1" ht="24" customHeight="1" x14ac:dyDescent="0.2">
      <c r="A1018" s="75" t="s">
        <v>816</v>
      </c>
      <c r="B1018" s="74" t="s">
        <v>1273</v>
      </c>
      <c r="C1018" s="75" t="s">
        <v>17</v>
      </c>
      <c r="D1018" s="75" t="s">
        <v>1274</v>
      </c>
      <c r="E1018" s="253" t="s">
        <v>821</v>
      </c>
      <c r="F1018" s="253"/>
      <c r="G1018" s="76" t="s">
        <v>49</v>
      </c>
      <c r="H1018" s="77">
        <v>1.4E-2</v>
      </c>
      <c r="I1018" s="78">
        <v>56.48</v>
      </c>
      <c r="J1018" s="78">
        <v>0.79</v>
      </c>
    </row>
    <row r="1019" spans="1:10" s="46" customFormat="1" ht="25.5" x14ac:dyDescent="0.2">
      <c r="A1019" s="80"/>
      <c r="B1019" s="80"/>
      <c r="C1019" s="80"/>
      <c r="D1019" s="80"/>
      <c r="E1019" s="80" t="s">
        <v>824</v>
      </c>
      <c r="F1019" s="79">
        <v>3.65</v>
      </c>
      <c r="G1019" s="80" t="s">
        <v>825</v>
      </c>
      <c r="H1019" s="79">
        <v>0</v>
      </c>
      <c r="I1019" s="80" t="s">
        <v>826</v>
      </c>
      <c r="J1019" s="79">
        <v>3.65</v>
      </c>
    </row>
    <row r="1020" spans="1:10" s="46" customFormat="1" ht="26.25" thickBot="1" x14ac:dyDescent="0.25">
      <c r="A1020" s="80"/>
      <c r="B1020" s="80"/>
      <c r="C1020" s="80"/>
      <c r="D1020" s="80"/>
      <c r="E1020" s="80" t="s">
        <v>827</v>
      </c>
      <c r="F1020" s="79">
        <v>5.26</v>
      </c>
      <c r="G1020" s="80"/>
      <c r="H1020" s="254" t="s">
        <v>828</v>
      </c>
      <c r="I1020" s="254"/>
      <c r="J1020" s="79">
        <v>26.45</v>
      </c>
    </row>
    <row r="1021" spans="1:10" s="46" customFormat="1" ht="1.1499999999999999" customHeight="1" thickTop="1" x14ac:dyDescent="0.2">
      <c r="A1021" s="81"/>
      <c r="B1021" s="81"/>
      <c r="C1021" s="81"/>
      <c r="D1021" s="81"/>
      <c r="E1021" s="81"/>
      <c r="F1021" s="81"/>
      <c r="G1021" s="81"/>
      <c r="H1021" s="81"/>
      <c r="I1021" s="81"/>
      <c r="J1021" s="81"/>
    </row>
    <row r="1022" spans="1:10" s="46" customFormat="1" ht="18" customHeight="1" x14ac:dyDescent="0.2">
      <c r="A1022" s="65" t="s">
        <v>368</v>
      </c>
      <c r="B1022" s="94" t="s">
        <v>2</v>
      </c>
      <c r="C1022" s="65" t="s">
        <v>3</v>
      </c>
      <c r="D1022" s="65" t="s">
        <v>4</v>
      </c>
      <c r="E1022" s="250" t="s">
        <v>812</v>
      </c>
      <c r="F1022" s="250"/>
      <c r="G1022" s="66" t="s">
        <v>5</v>
      </c>
      <c r="H1022" s="94" t="s">
        <v>6</v>
      </c>
      <c r="I1022" s="94" t="s">
        <v>7</v>
      </c>
      <c r="J1022" s="94" t="s">
        <v>9</v>
      </c>
    </row>
    <row r="1023" spans="1:10" s="46" customFormat="1" ht="48" customHeight="1" x14ac:dyDescent="0.2">
      <c r="A1023" s="67" t="s">
        <v>813</v>
      </c>
      <c r="B1023" s="40" t="s">
        <v>369</v>
      </c>
      <c r="C1023" s="67" t="s">
        <v>17</v>
      </c>
      <c r="D1023" s="67" t="s">
        <v>370</v>
      </c>
      <c r="E1023" s="251" t="s">
        <v>895</v>
      </c>
      <c r="F1023" s="251"/>
      <c r="G1023" s="41" t="s">
        <v>49</v>
      </c>
      <c r="H1023" s="68">
        <v>1</v>
      </c>
      <c r="I1023" s="42">
        <v>59</v>
      </c>
      <c r="J1023" s="42">
        <v>59</v>
      </c>
    </row>
    <row r="1024" spans="1:10" s="46" customFormat="1" ht="24" customHeight="1" x14ac:dyDescent="0.2">
      <c r="A1024" s="70" t="s">
        <v>815</v>
      </c>
      <c r="B1024" s="69" t="s">
        <v>1202</v>
      </c>
      <c r="C1024" s="70" t="s">
        <v>17</v>
      </c>
      <c r="D1024" s="70" t="s">
        <v>1203</v>
      </c>
      <c r="E1024" s="252" t="s">
        <v>814</v>
      </c>
      <c r="F1024" s="252"/>
      <c r="G1024" s="71" t="s">
        <v>27</v>
      </c>
      <c r="H1024" s="72">
        <v>0.77449999999999997</v>
      </c>
      <c r="I1024" s="73">
        <v>13.92</v>
      </c>
      <c r="J1024" s="73">
        <v>10.78</v>
      </c>
    </row>
    <row r="1025" spans="1:10" s="46" customFormat="1" ht="24" customHeight="1" x14ac:dyDescent="0.2">
      <c r="A1025" s="70" t="s">
        <v>815</v>
      </c>
      <c r="B1025" s="69" t="s">
        <v>1204</v>
      </c>
      <c r="C1025" s="70" t="s">
        <v>17</v>
      </c>
      <c r="D1025" s="70" t="s">
        <v>1205</v>
      </c>
      <c r="E1025" s="252" t="s">
        <v>814</v>
      </c>
      <c r="F1025" s="252"/>
      <c r="G1025" s="71" t="s">
        <v>27</v>
      </c>
      <c r="H1025" s="72">
        <v>0.77449999999999997</v>
      </c>
      <c r="I1025" s="73">
        <v>17.86</v>
      </c>
      <c r="J1025" s="73">
        <v>13.83</v>
      </c>
    </row>
    <row r="1026" spans="1:10" s="46" customFormat="1" ht="24" customHeight="1" x14ac:dyDescent="0.2">
      <c r="A1026" s="75" t="s">
        <v>816</v>
      </c>
      <c r="B1026" s="74" t="s">
        <v>1224</v>
      </c>
      <c r="C1026" s="75" t="s">
        <v>17</v>
      </c>
      <c r="D1026" s="75" t="s">
        <v>1225</v>
      </c>
      <c r="E1026" s="253" t="s">
        <v>821</v>
      </c>
      <c r="F1026" s="253"/>
      <c r="G1026" s="76" t="s">
        <v>49</v>
      </c>
      <c r="H1026" s="77">
        <v>9.4999999999999998E-3</v>
      </c>
      <c r="I1026" s="78">
        <v>15.3</v>
      </c>
      <c r="J1026" s="78">
        <v>0.14000000000000001</v>
      </c>
    </row>
    <row r="1027" spans="1:10" s="46" customFormat="1" ht="24" customHeight="1" x14ac:dyDescent="0.2">
      <c r="A1027" s="75" t="s">
        <v>816</v>
      </c>
      <c r="B1027" s="74" t="s">
        <v>1275</v>
      </c>
      <c r="C1027" s="75" t="s">
        <v>17</v>
      </c>
      <c r="D1027" s="75" t="s">
        <v>1276</v>
      </c>
      <c r="E1027" s="253" t="s">
        <v>821</v>
      </c>
      <c r="F1027" s="253"/>
      <c r="G1027" s="76" t="s">
        <v>49</v>
      </c>
      <c r="H1027" s="77">
        <v>1</v>
      </c>
      <c r="I1027" s="78">
        <v>34.25</v>
      </c>
      <c r="J1027" s="78">
        <v>34.25</v>
      </c>
    </row>
    <row r="1028" spans="1:10" s="46" customFormat="1" ht="25.5" x14ac:dyDescent="0.2">
      <c r="A1028" s="80"/>
      <c r="B1028" s="80"/>
      <c r="C1028" s="80"/>
      <c r="D1028" s="80"/>
      <c r="E1028" s="80" t="s">
        <v>824</v>
      </c>
      <c r="F1028" s="79">
        <v>17.79</v>
      </c>
      <c r="G1028" s="80" t="s">
        <v>825</v>
      </c>
      <c r="H1028" s="79">
        <v>0</v>
      </c>
      <c r="I1028" s="80" t="s">
        <v>826</v>
      </c>
      <c r="J1028" s="79">
        <v>17.79</v>
      </c>
    </row>
    <row r="1029" spans="1:10" s="46" customFormat="1" ht="26.25" thickBot="1" x14ac:dyDescent="0.25">
      <c r="A1029" s="80"/>
      <c r="B1029" s="80"/>
      <c r="C1029" s="80"/>
      <c r="D1029" s="80"/>
      <c r="E1029" s="80" t="s">
        <v>827</v>
      </c>
      <c r="F1029" s="79">
        <v>14.67</v>
      </c>
      <c r="G1029" s="80"/>
      <c r="H1029" s="254" t="s">
        <v>828</v>
      </c>
      <c r="I1029" s="254"/>
      <c r="J1029" s="79">
        <v>73.67</v>
      </c>
    </row>
    <row r="1030" spans="1:10" s="46" customFormat="1" ht="1.1499999999999999" customHeight="1" thickTop="1" x14ac:dyDescent="0.2">
      <c r="A1030" s="81"/>
      <c r="B1030" s="81"/>
      <c r="C1030" s="81"/>
      <c r="D1030" s="81"/>
      <c r="E1030" s="81"/>
      <c r="F1030" s="81"/>
      <c r="G1030" s="81"/>
      <c r="H1030" s="81"/>
      <c r="I1030" s="81"/>
      <c r="J1030" s="81"/>
    </row>
    <row r="1031" spans="1:10" s="46" customFormat="1" ht="18" customHeight="1" x14ac:dyDescent="0.2">
      <c r="A1031" s="65" t="s">
        <v>371</v>
      </c>
      <c r="B1031" s="94" t="s">
        <v>2</v>
      </c>
      <c r="C1031" s="65" t="s">
        <v>3</v>
      </c>
      <c r="D1031" s="65" t="s">
        <v>4</v>
      </c>
      <c r="E1031" s="250" t="s">
        <v>812</v>
      </c>
      <c r="F1031" s="250"/>
      <c r="G1031" s="66" t="s">
        <v>5</v>
      </c>
      <c r="H1031" s="94" t="s">
        <v>6</v>
      </c>
      <c r="I1031" s="94" t="s">
        <v>7</v>
      </c>
      <c r="J1031" s="94" t="s">
        <v>9</v>
      </c>
    </row>
    <row r="1032" spans="1:10" s="46" customFormat="1" ht="48" customHeight="1" x14ac:dyDescent="0.2">
      <c r="A1032" s="67" t="s">
        <v>813</v>
      </c>
      <c r="B1032" s="40" t="s">
        <v>372</v>
      </c>
      <c r="C1032" s="67" t="s">
        <v>17</v>
      </c>
      <c r="D1032" s="67" t="s">
        <v>373</v>
      </c>
      <c r="E1032" s="251" t="s">
        <v>895</v>
      </c>
      <c r="F1032" s="251"/>
      <c r="G1032" s="41" t="s">
        <v>49</v>
      </c>
      <c r="H1032" s="68">
        <v>1</v>
      </c>
      <c r="I1032" s="42">
        <v>72.040000000000006</v>
      </c>
      <c r="J1032" s="42">
        <v>72.040000000000006</v>
      </c>
    </row>
    <row r="1033" spans="1:10" s="46" customFormat="1" ht="24" customHeight="1" x14ac:dyDescent="0.2">
      <c r="A1033" s="70" t="s">
        <v>815</v>
      </c>
      <c r="B1033" s="69" t="s">
        <v>1202</v>
      </c>
      <c r="C1033" s="70" t="s">
        <v>17</v>
      </c>
      <c r="D1033" s="70" t="s">
        <v>1203</v>
      </c>
      <c r="E1033" s="252" t="s">
        <v>814</v>
      </c>
      <c r="F1033" s="252"/>
      <c r="G1033" s="71" t="s">
        <v>27</v>
      </c>
      <c r="H1033" s="72">
        <v>0.78900000000000003</v>
      </c>
      <c r="I1033" s="73">
        <v>13.92</v>
      </c>
      <c r="J1033" s="73">
        <v>10.98</v>
      </c>
    </row>
    <row r="1034" spans="1:10" s="46" customFormat="1" ht="24" customHeight="1" x14ac:dyDescent="0.2">
      <c r="A1034" s="70" t="s">
        <v>815</v>
      </c>
      <c r="B1034" s="69" t="s">
        <v>1204</v>
      </c>
      <c r="C1034" s="70" t="s">
        <v>17</v>
      </c>
      <c r="D1034" s="70" t="s">
        <v>1205</v>
      </c>
      <c r="E1034" s="252" t="s">
        <v>814</v>
      </c>
      <c r="F1034" s="252"/>
      <c r="G1034" s="71" t="s">
        <v>27</v>
      </c>
      <c r="H1034" s="72">
        <v>0.78900000000000003</v>
      </c>
      <c r="I1034" s="73">
        <v>17.86</v>
      </c>
      <c r="J1034" s="73">
        <v>14.09</v>
      </c>
    </row>
    <row r="1035" spans="1:10" s="46" customFormat="1" ht="24" customHeight="1" x14ac:dyDescent="0.2">
      <c r="A1035" s="75" t="s">
        <v>816</v>
      </c>
      <c r="B1035" s="74" t="s">
        <v>1224</v>
      </c>
      <c r="C1035" s="75" t="s">
        <v>17</v>
      </c>
      <c r="D1035" s="75" t="s">
        <v>1225</v>
      </c>
      <c r="E1035" s="253" t="s">
        <v>821</v>
      </c>
      <c r="F1035" s="253"/>
      <c r="G1035" s="76" t="s">
        <v>49</v>
      </c>
      <c r="H1035" s="77">
        <v>1.9E-2</v>
      </c>
      <c r="I1035" s="78">
        <v>15.3</v>
      </c>
      <c r="J1035" s="78">
        <v>0.28999999999999998</v>
      </c>
    </row>
    <row r="1036" spans="1:10" s="46" customFormat="1" ht="24" customHeight="1" x14ac:dyDescent="0.2">
      <c r="A1036" s="75" t="s">
        <v>816</v>
      </c>
      <c r="B1036" s="74" t="s">
        <v>1277</v>
      </c>
      <c r="C1036" s="75" t="s">
        <v>17</v>
      </c>
      <c r="D1036" s="75" t="s">
        <v>1278</v>
      </c>
      <c r="E1036" s="253" t="s">
        <v>821</v>
      </c>
      <c r="F1036" s="253"/>
      <c r="G1036" s="76" t="s">
        <v>49</v>
      </c>
      <c r="H1036" s="77">
        <v>1</v>
      </c>
      <c r="I1036" s="78">
        <v>46.68</v>
      </c>
      <c r="J1036" s="78">
        <v>46.68</v>
      </c>
    </row>
    <row r="1037" spans="1:10" s="46" customFormat="1" ht="25.5" x14ac:dyDescent="0.2">
      <c r="A1037" s="80"/>
      <c r="B1037" s="80"/>
      <c r="C1037" s="80"/>
      <c r="D1037" s="80"/>
      <c r="E1037" s="80" t="s">
        <v>824</v>
      </c>
      <c r="F1037" s="79">
        <v>18.12</v>
      </c>
      <c r="G1037" s="80" t="s">
        <v>825</v>
      </c>
      <c r="H1037" s="79">
        <v>0</v>
      </c>
      <c r="I1037" s="80" t="s">
        <v>826</v>
      </c>
      <c r="J1037" s="79">
        <v>18.12</v>
      </c>
    </row>
    <row r="1038" spans="1:10" s="46" customFormat="1" ht="26.25" thickBot="1" x14ac:dyDescent="0.25">
      <c r="A1038" s="80"/>
      <c r="B1038" s="80"/>
      <c r="C1038" s="80"/>
      <c r="D1038" s="80"/>
      <c r="E1038" s="80" t="s">
        <v>827</v>
      </c>
      <c r="F1038" s="79">
        <v>17.91</v>
      </c>
      <c r="G1038" s="80"/>
      <c r="H1038" s="254" t="s">
        <v>828</v>
      </c>
      <c r="I1038" s="254"/>
      <c r="J1038" s="79">
        <v>89.95</v>
      </c>
    </row>
    <row r="1039" spans="1:10" s="46" customFormat="1" ht="1.1499999999999999" customHeight="1" thickTop="1" x14ac:dyDescent="0.2">
      <c r="A1039" s="81"/>
      <c r="B1039" s="81"/>
      <c r="C1039" s="81"/>
      <c r="D1039" s="81"/>
      <c r="E1039" s="81"/>
      <c r="F1039" s="81"/>
      <c r="G1039" s="81"/>
      <c r="H1039" s="81"/>
      <c r="I1039" s="81"/>
      <c r="J1039" s="81"/>
    </row>
    <row r="1040" spans="1:10" s="46" customFormat="1" ht="18" customHeight="1" x14ac:dyDescent="0.2">
      <c r="A1040" s="65" t="s">
        <v>374</v>
      </c>
      <c r="B1040" s="94" t="s">
        <v>2</v>
      </c>
      <c r="C1040" s="65" t="s">
        <v>3</v>
      </c>
      <c r="D1040" s="65" t="s">
        <v>4</v>
      </c>
      <c r="E1040" s="250" t="s">
        <v>812</v>
      </c>
      <c r="F1040" s="250"/>
      <c r="G1040" s="66" t="s">
        <v>5</v>
      </c>
      <c r="H1040" s="94" t="s">
        <v>6</v>
      </c>
      <c r="I1040" s="94" t="s">
        <v>7</v>
      </c>
      <c r="J1040" s="94" t="s">
        <v>9</v>
      </c>
    </row>
    <row r="1041" spans="1:10" s="46" customFormat="1" ht="60" customHeight="1" x14ac:dyDescent="0.2">
      <c r="A1041" s="67" t="s">
        <v>813</v>
      </c>
      <c r="B1041" s="40" t="s">
        <v>375</v>
      </c>
      <c r="C1041" s="67" t="s">
        <v>17</v>
      </c>
      <c r="D1041" s="67" t="s">
        <v>376</v>
      </c>
      <c r="E1041" s="251" t="s">
        <v>895</v>
      </c>
      <c r="F1041" s="251"/>
      <c r="G1041" s="41" t="s">
        <v>49</v>
      </c>
      <c r="H1041" s="68">
        <v>1</v>
      </c>
      <c r="I1041" s="42">
        <v>119.6</v>
      </c>
      <c r="J1041" s="42">
        <v>119.6</v>
      </c>
    </row>
    <row r="1042" spans="1:10" s="46" customFormat="1" ht="24" customHeight="1" x14ac:dyDescent="0.2">
      <c r="A1042" s="70" t="s">
        <v>815</v>
      </c>
      <c r="B1042" s="69" t="s">
        <v>1202</v>
      </c>
      <c r="C1042" s="70" t="s">
        <v>17</v>
      </c>
      <c r="D1042" s="70" t="s">
        <v>1203</v>
      </c>
      <c r="E1042" s="252" t="s">
        <v>814</v>
      </c>
      <c r="F1042" s="252"/>
      <c r="G1042" s="71" t="s">
        <v>27</v>
      </c>
      <c r="H1042" s="72">
        <v>0.78900000000000003</v>
      </c>
      <c r="I1042" s="73">
        <v>13.92</v>
      </c>
      <c r="J1042" s="73">
        <v>10.98</v>
      </c>
    </row>
    <row r="1043" spans="1:10" s="46" customFormat="1" ht="24" customHeight="1" x14ac:dyDescent="0.2">
      <c r="A1043" s="70" t="s">
        <v>815</v>
      </c>
      <c r="B1043" s="69" t="s">
        <v>1204</v>
      </c>
      <c r="C1043" s="70" t="s">
        <v>17</v>
      </c>
      <c r="D1043" s="70" t="s">
        <v>1205</v>
      </c>
      <c r="E1043" s="252" t="s">
        <v>814</v>
      </c>
      <c r="F1043" s="252"/>
      <c r="G1043" s="71" t="s">
        <v>27</v>
      </c>
      <c r="H1043" s="72">
        <v>0.78900000000000003</v>
      </c>
      <c r="I1043" s="73">
        <v>17.86</v>
      </c>
      <c r="J1043" s="73">
        <v>14.09</v>
      </c>
    </row>
    <row r="1044" spans="1:10" s="46" customFormat="1" ht="24" customHeight="1" x14ac:dyDescent="0.2">
      <c r="A1044" s="75" t="s">
        <v>816</v>
      </c>
      <c r="B1044" s="74" t="s">
        <v>1224</v>
      </c>
      <c r="C1044" s="75" t="s">
        <v>17</v>
      </c>
      <c r="D1044" s="75" t="s">
        <v>1225</v>
      </c>
      <c r="E1044" s="253" t="s">
        <v>821</v>
      </c>
      <c r="F1044" s="253"/>
      <c r="G1044" s="76" t="s">
        <v>49</v>
      </c>
      <c r="H1044" s="77">
        <v>1.9E-2</v>
      </c>
      <c r="I1044" s="78">
        <v>15.3</v>
      </c>
      <c r="J1044" s="78">
        <v>0.28999999999999998</v>
      </c>
    </row>
    <row r="1045" spans="1:10" s="46" customFormat="1" ht="24" customHeight="1" x14ac:dyDescent="0.2">
      <c r="A1045" s="75" t="s">
        <v>816</v>
      </c>
      <c r="B1045" s="74" t="s">
        <v>1279</v>
      </c>
      <c r="C1045" s="75" t="s">
        <v>17</v>
      </c>
      <c r="D1045" s="75" t="s">
        <v>1280</v>
      </c>
      <c r="E1045" s="253" t="s">
        <v>821</v>
      </c>
      <c r="F1045" s="253"/>
      <c r="G1045" s="76" t="s">
        <v>49</v>
      </c>
      <c r="H1045" s="77">
        <v>1</v>
      </c>
      <c r="I1045" s="78">
        <v>94.24</v>
      </c>
      <c r="J1045" s="78">
        <v>94.24</v>
      </c>
    </row>
    <row r="1046" spans="1:10" s="46" customFormat="1" ht="25.5" x14ac:dyDescent="0.2">
      <c r="A1046" s="80"/>
      <c r="B1046" s="80"/>
      <c r="C1046" s="80"/>
      <c r="D1046" s="80"/>
      <c r="E1046" s="80" t="s">
        <v>824</v>
      </c>
      <c r="F1046" s="79">
        <v>18.12</v>
      </c>
      <c r="G1046" s="80" t="s">
        <v>825</v>
      </c>
      <c r="H1046" s="79">
        <v>0</v>
      </c>
      <c r="I1046" s="80" t="s">
        <v>826</v>
      </c>
      <c r="J1046" s="79">
        <v>18.12</v>
      </c>
    </row>
    <row r="1047" spans="1:10" s="46" customFormat="1" ht="26.25" thickBot="1" x14ac:dyDescent="0.25">
      <c r="A1047" s="80"/>
      <c r="B1047" s="80"/>
      <c r="C1047" s="80"/>
      <c r="D1047" s="80"/>
      <c r="E1047" s="80" t="s">
        <v>827</v>
      </c>
      <c r="F1047" s="79">
        <v>29.74</v>
      </c>
      <c r="G1047" s="80"/>
      <c r="H1047" s="254" t="s">
        <v>828</v>
      </c>
      <c r="I1047" s="254"/>
      <c r="J1047" s="79">
        <v>149.34</v>
      </c>
    </row>
    <row r="1048" spans="1:10" s="46" customFormat="1" ht="1.1499999999999999" customHeight="1" thickTop="1" x14ac:dyDescent="0.2">
      <c r="A1048" s="81"/>
      <c r="B1048" s="81"/>
      <c r="C1048" s="81"/>
      <c r="D1048" s="81"/>
      <c r="E1048" s="81"/>
      <c r="F1048" s="81"/>
      <c r="G1048" s="81"/>
      <c r="H1048" s="81"/>
      <c r="I1048" s="81"/>
      <c r="J1048" s="81"/>
    </row>
    <row r="1049" spans="1:10" s="46" customFormat="1" ht="18" customHeight="1" x14ac:dyDescent="0.2">
      <c r="A1049" s="65" t="s">
        <v>377</v>
      </c>
      <c r="B1049" s="94" t="s">
        <v>2</v>
      </c>
      <c r="C1049" s="65" t="s">
        <v>3</v>
      </c>
      <c r="D1049" s="65" t="s">
        <v>4</v>
      </c>
      <c r="E1049" s="250" t="s">
        <v>812</v>
      </c>
      <c r="F1049" s="250"/>
      <c r="G1049" s="66" t="s">
        <v>5</v>
      </c>
      <c r="H1049" s="94" t="s">
        <v>6</v>
      </c>
      <c r="I1049" s="94" t="s">
        <v>7</v>
      </c>
      <c r="J1049" s="94" t="s">
        <v>9</v>
      </c>
    </row>
    <row r="1050" spans="1:10" s="46" customFormat="1" ht="36" customHeight="1" x14ac:dyDescent="0.2">
      <c r="A1050" s="67" t="s">
        <v>813</v>
      </c>
      <c r="B1050" s="40" t="s">
        <v>378</v>
      </c>
      <c r="C1050" s="67" t="s">
        <v>17</v>
      </c>
      <c r="D1050" s="67" t="s">
        <v>379</v>
      </c>
      <c r="E1050" s="251" t="s">
        <v>895</v>
      </c>
      <c r="F1050" s="251"/>
      <c r="G1050" s="41" t="s">
        <v>49</v>
      </c>
      <c r="H1050" s="68">
        <v>1</v>
      </c>
      <c r="I1050" s="42">
        <v>55.67</v>
      </c>
      <c r="J1050" s="42">
        <v>55.67</v>
      </c>
    </row>
    <row r="1051" spans="1:10" s="46" customFormat="1" ht="24" customHeight="1" x14ac:dyDescent="0.2">
      <c r="A1051" s="70" t="s">
        <v>815</v>
      </c>
      <c r="B1051" s="69" t="s">
        <v>1202</v>
      </c>
      <c r="C1051" s="70" t="s">
        <v>17</v>
      </c>
      <c r="D1051" s="70" t="s">
        <v>1203</v>
      </c>
      <c r="E1051" s="252" t="s">
        <v>814</v>
      </c>
      <c r="F1051" s="252"/>
      <c r="G1051" s="71" t="s">
        <v>27</v>
      </c>
      <c r="H1051" s="72">
        <v>0.23</v>
      </c>
      <c r="I1051" s="73">
        <v>13.92</v>
      </c>
      <c r="J1051" s="73">
        <v>3.2</v>
      </c>
    </row>
    <row r="1052" spans="1:10" s="46" customFormat="1" ht="24" customHeight="1" x14ac:dyDescent="0.2">
      <c r="A1052" s="70" t="s">
        <v>815</v>
      </c>
      <c r="B1052" s="69" t="s">
        <v>1204</v>
      </c>
      <c r="C1052" s="70" t="s">
        <v>17</v>
      </c>
      <c r="D1052" s="70" t="s">
        <v>1205</v>
      </c>
      <c r="E1052" s="252" t="s">
        <v>814</v>
      </c>
      <c r="F1052" s="252"/>
      <c r="G1052" s="71" t="s">
        <v>27</v>
      </c>
      <c r="H1052" s="72">
        <v>0.3</v>
      </c>
      <c r="I1052" s="73">
        <v>17.86</v>
      </c>
      <c r="J1052" s="73">
        <v>5.35</v>
      </c>
    </row>
    <row r="1053" spans="1:10" s="46" customFormat="1" ht="24" customHeight="1" x14ac:dyDescent="0.2">
      <c r="A1053" s="75" t="s">
        <v>816</v>
      </c>
      <c r="B1053" s="74" t="s">
        <v>1224</v>
      </c>
      <c r="C1053" s="75" t="s">
        <v>17</v>
      </c>
      <c r="D1053" s="75" t="s">
        <v>1225</v>
      </c>
      <c r="E1053" s="253" t="s">
        <v>821</v>
      </c>
      <c r="F1053" s="253"/>
      <c r="G1053" s="76" t="s">
        <v>49</v>
      </c>
      <c r="H1053" s="77">
        <v>1.2999999999999999E-2</v>
      </c>
      <c r="I1053" s="78">
        <v>15.3</v>
      </c>
      <c r="J1053" s="78">
        <v>0.19</v>
      </c>
    </row>
    <row r="1054" spans="1:10" s="46" customFormat="1" ht="24" customHeight="1" x14ac:dyDescent="0.2">
      <c r="A1054" s="75" t="s">
        <v>816</v>
      </c>
      <c r="B1054" s="74" t="s">
        <v>1281</v>
      </c>
      <c r="C1054" s="75" t="s">
        <v>17</v>
      </c>
      <c r="D1054" s="75" t="s">
        <v>1282</v>
      </c>
      <c r="E1054" s="253" t="s">
        <v>821</v>
      </c>
      <c r="F1054" s="253"/>
      <c r="G1054" s="76" t="s">
        <v>49</v>
      </c>
      <c r="H1054" s="77">
        <v>1</v>
      </c>
      <c r="I1054" s="78">
        <v>46.93</v>
      </c>
      <c r="J1054" s="78">
        <v>46.93</v>
      </c>
    </row>
    <row r="1055" spans="1:10" s="46" customFormat="1" ht="25.5" x14ac:dyDescent="0.2">
      <c r="A1055" s="80"/>
      <c r="B1055" s="80"/>
      <c r="C1055" s="80"/>
      <c r="D1055" s="80"/>
      <c r="E1055" s="80" t="s">
        <v>824</v>
      </c>
      <c r="F1055" s="79">
        <v>6.21</v>
      </c>
      <c r="G1055" s="80" t="s">
        <v>825</v>
      </c>
      <c r="H1055" s="79">
        <v>0</v>
      </c>
      <c r="I1055" s="80" t="s">
        <v>826</v>
      </c>
      <c r="J1055" s="79">
        <v>6.21</v>
      </c>
    </row>
    <row r="1056" spans="1:10" s="46" customFormat="1" ht="26.25" thickBot="1" x14ac:dyDescent="0.25">
      <c r="A1056" s="80"/>
      <c r="B1056" s="80"/>
      <c r="C1056" s="80"/>
      <c r="D1056" s="80"/>
      <c r="E1056" s="80" t="s">
        <v>827</v>
      </c>
      <c r="F1056" s="79">
        <v>13.84</v>
      </c>
      <c r="G1056" s="80"/>
      <c r="H1056" s="254" t="s">
        <v>828</v>
      </c>
      <c r="I1056" s="254"/>
      <c r="J1056" s="79">
        <v>69.510000000000005</v>
      </c>
    </row>
    <row r="1057" spans="1:10" s="46" customFormat="1" ht="1.1499999999999999" customHeight="1" thickTop="1" x14ac:dyDescent="0.2">
      <c r="A1057" s="81"/>
      <c r="B1057" s="81"/>
      <c r="C1057" s="81"/>
      <c r="D1057" s="81"/>
      <c r="E1057" s="81"/>
      <c r="F1057" s="81"/>
      <c r="G1057" s="81"/>
      <c r="H1057" s="81"/>
      <c r="I1057" s="81"/>
      <c r="J1057" s="81"/>
    </row>
    <row r="1058" spans="1:10" s="46" customFormat="1" ht="18" customHeight="1" x14ac:dyDescent="0.2">
      <c r="A1058" s="65" t="s">
        <v>380</v>
      </c>
      <c r="B1058" s="94" t="s">
        <v>2</v>
      </c>
      <c r="C1058" s="65" t="s">
        <v>3</v>
      </c>
      <c r="D1058" s="65" t="s">
        <v>4</v>
      </c>
      <c r="E1058" s="250" t="s">
        <v>812</v>
      </c>
      <c r="F1058" s="250"/>
      <c r="G1058" s="66" t="s">
        <v>5</v>
      </c>
      <c r="H1058" s="94" t="s">
        <v>6</v>
      </c>
      <c r="I1058" s="94" t="s">
        <v>7</v>
      </c>
      <c r="J1058" s="94" t="s">
        <v>9</v>
      </c>
    </row>
    <row r="1059" spans="1:10" s="46" customFormat="1" ht="36" customHeight="1" x14ac:dyDescent="0.2">
      <c r="A1059" s="67" t="s">
        <v>813</v>
      </c>
      <c r="B1059" s="40" t="s">
        <v>381</v>
      </c>
      <c r="C1059" s="67" t="s">
        <v>17</v>
      </c>
      <c r="D1059" s="67" t="s">
        <v>382</v>
      </c>
      <c r="E1059" s="251" t="s">
        <v>895</v>
      </c>
      <c r="F1059" s="251"/>
      <c r="G1059" s="41" t="s">
        <v>49</v>
      </c>
      <c r="H1059" s="68">
        <v>1</v>
      </c>
      <c r="I1059" s="42">
        <v>61.68</v>
      </c>
      <c r="J1059" s="42">
        <v>61.68</v>
      </c>
    </row>
    <row r="1060" spans="1:10" s="46" customFormat="1" ht="24" customHeight="1" x14ac:dyDescent="0.2">
      <c r="A1060" s="70" t="s">
        <v>815</v>
      </c>
      <c r="B1060" s="69" t="s">
        <v>1202</v>
      </c>
      <c r="C1060" s="70" t="s">
        <v>17</v>
      </c>
      <c r="D1060" s="70" t="s">
        <v>1203</v>
      </c>
      <c r="E1060" s="252" t="s">
        <v>814</v>
      </c>
      <c r="F1060" s="252"/>
      <c r="G1060" s="71" t="s">
        <v>27</v>
      </c>
      <c r="H1060" s="72">
        <v>0.23</v>
      </c>
      <c r="I1060" s="73">
        <v>13.92</v>
      </c>
      <c r="J1060" s="73">
        <v>3.2</v>
      </c>
    </row>
    <row r="1061" spans="1:10" s="46" customFormat="1" ht="24" customHeight="1" x14ac:dyDescent="0.2">
      <c r="A1061" s="70" t="s">
        <v>815</v>
      </c>
      <c r="B1061" s="69" t="s">
        <v>1204</v>
      </c>
      <c r="C1061" s="70" t="s">
        <v>17</v>
      </c>
      <c r="D1061" s="70" t="s">
        <v>1205</v>
      </c>
      <c r="E1061" s="252" t="s">
        <v>814</v>
      </c>
      <c r="F1061" s="252"/>
      <c r="G1061" s="71" t="s">
        <v>27</v>
      </c>
      <c r="H1061" s="72">
        <v>0.3</v>
      </c>
      <c r="I1061" s="73">
        <v>17.86</v>
      </c>
      <c r="J1061" s="73">
        <v>5.35</v>
      </c>
    </row>
    <row r="1062" spans="1:10" s="46" customFormat="1" ht="24" customHeight="1" x14ac:dyDescent="0.2">
      <c r="A1062" s="75" t="s">
        <v>816</v>
      </c>
      <c r="B1062" s="74" t="s">
        <v>1224</v>
      </c>
      <c r="C1062" s="75" t="s">
        <v>17</v>
      </c>
      <c r="D1062" s="75" t="s">
        <v>1225</v>
      </c>
      <c r="E1062" s="253" t="s">
        <v>821</v>
      </c>
      <c r="F1062" s="253"/>
      <c r="G1062" s="76" t="s">
        <v>49</v>
      </c>
      <c r="H1062" s="77">
        <v>1.2999999999999999E-2</v>
      </c>
      <c r="I1062" s="78">
        <v>15.3</v>
      </c>
      <c r="J1062" s="78">
        <v>0.19</v>
      </c>
    </row>
    <row r="1063" spans="1:10" s="46" customFormat="1" ht="24" customHeight="1" x14ac:dyDescent="0.2">
      <c r="A1063" s="75" t="s">
        <v>816</v>
      </c>
      <c r="B1063" s="74" t="s">
        <v>1283</v>
      </c>
      <c r="C1063" s="75" t="s">
        <v>17</v>
      </c>
      <c r="D1063" s="75" t="s">
        <v>1284</v>
      </c>
      <c r="E1063" s="253" t="s">
        <v>821</v>
      </c>
      <c r="F1063" s="253"/>
      <c r="G1063" s="76" t="s">
        <v>49</v>
      </c>
      <c r="H1063" s="77">
        <v>1</v>
      </c>
      <c r="I1063" s="78">
        <v>52.94</v>
      </c>
      <c r="J1063" s="78">
        <v>52.94</v>
      </c>
    </row>
    <row r="1064" spans="1:10" s="46" customFormat="1" ht="25.5" x14ac:dyDescent="0.2">
      <c r="A1064" s="80"/>
      <c r="B1064" s="80"/>
      <c r="C1064" s="80"/>
      <c r="D1064" s="80"/>
      <c r="E1064" s="80" t="s">
        <v>824</v>
      </c>
      <c r="F1064" s="79">
        <v>6.21</v>
      </c>
      <c r="G1064" s="80" t="s">
        <v>825</v>
      </c>
      <c r="H1064" s="79">
        <v>0</v>
      </c>
      <c r="I1064" s="80" t="s">
        <v>826</v>
      </c>
      <c r="J1064" s="79">
        <v>6.21</v>
      </c>
    </row>
    <row r="1065" spans="1:10" s="46" customFormat="1" ht="26.25" thickBot="1" x14ac:dyDescent="0.25">
      <c r="A1065" s="80"/>
      <c r="B1065" s="80"/>
      <c r="C1065" s="80"/>
      <c r="D1065" s="80"/>
      <c r="E1065" s="80" t="s">
        <v>827</v>
      </c>
      <c r="F1065" s="79">
        <v>15.33</v>
      </c>
      <c r="G1065" s="80"/>
      <c r="H1065" s="254" t="s">
        <v>828</v>
      </c>
      <c r="I1065" s="254"/>
      <c r="J1065" s="79">
        <v>77.010000000000005</v>
      </c>
    </row>
    <row r="1066" spans="1:10" s="46" customFormat="1" ht="1.1499999999999999" customHeight="1" thickTop="1" x14ac:dyDescent="0.2">
      <c r="A1066" s="81"/>
      <c r="B1066" s="81"/>
      <c r="C1066" s="81"/>
      <c r="D1066" s="81"/>
      <c r="E1066" s="81"/>
      <c r="F1066" s="81"/>
      <c r="G1066" s="81"/>
      <c r="H1066" s="81"/>
      <c r="I1066" s="81"/>
      <c r="J1066" s="81"/>
    </row>
    <row r="1067" spans="1:10" s="46" customFormat="1" ht="18" customHeight="1" x14ac:dyDescent="0.2">
      <c r="A1067" s="65" t="s">
        <v>383</v>
      </c>
      <c r="B1067" s="94" t="s">
        <v>2</v>
      </c>
      <c r="C1067" s="65" t="s">
        <v>3</v>
      </c>
      <c r="D1067" s="65" t="s">
        <v>4</v>
      </c>
      <c r="E1067" s="250" t="s">
        <v>812</v>
      </c>
      <c r="F1067" s="250"/>
      <c r="G1067" s="66" t="s">
        <v>5</v>
      </c>
      <c r="H1067" s="94" t="s">
        <v>6</v>
      </c>
      <c r="I1067" s="94" t="s">
        <v>7</v>
      </c>
      <c r="J1067" s="94" t="s">
        <v>9</v>
      </c>
    </row>
    <row r="1068" spans="1:10" s="46" customFormat="1" ht="36" customHeight="1" x14ac:dyDescent="0.2">
      <c r="A1068" s="67" t="s">
        <v>813</v>
      </c>
      <c r="B1068" s="40" t="s">
        <v>384</v>
      </c>
      <c r="C1068" s="67" t="s">
        <v>22</v>
      </c>
      <c r="D1068" s="67" t="s">
        <v>385</v>
      </c>
      <c r="E1068" s="251" t="s">
        <v>1285</v>
      </c>
      <c r="F1068" s="251"/>
      <c r="G1068" s="41" t="s">
        <v>49</v>
      </c>
      <c r="H1068" s="68">
        <v>1</v>
      </c>
      <c r="I1068" s="42">
        <v>7222.95</v>
      </c>
      <c r="J1068" s="42">
        <v>7222.95</v>
      </c>
    </row>
    <row r="1069" spans="1:10" s="46" customFormat="1" ht="24" customHeight="1" x14ac:dyDescent="0.2">
      <c r="A1069" s="70" t="s">
        <v>815</v>
      </c>
      <c r="B1069" s="69" t="s">
        <v>1202</v>
      </c>
      <c r="C1069" s="70" t="s">
        <v>17</v>
      </c>
      <c r="D1069" s="70" t="s">
        <v>1203</v>
      </c>
      <c r="E1069" s="252" t="s">
        <v>814</v>
      </c>
      <c r="F1069" s="252"/>
      <c r="G1069" s="71" t="s">
        <v>27</v>
      </c>
      <c r="H1069" s="72">
        <v>2.7639999999999998</v>
      </c>
      <c r="I1069" s="73">
        <v>13.92</v>
      </c>
      <c r="J1069" s="73">
        <v>38.47</v>
      </c>
    </row>
    <row r="1070" spans="1:10" s="46" customFormat="1" ht="24" customHeight="1" x14ac:dyDescent="0.2">
      <c r="A1070" s="70" t="s">
        <v>815</v>
      </c>
      <c r="B1070" s="69" t="s">
        <v>1204</v>
      </c>
      <c r="C1070" s="70" t="s">
        <v>17</v>
      </c>
      <c r="D1070" s="70" t="s">
        <v>1205</v>
      </c>
      <c r="E1070" s="252" t="s">
        <v>814</v>
      </c>
      <c r="F1070" s="252"/>
      <c r="G1070" s="71" t="s">
        <v>27</v>
      </c>
      <c r="H1070" s="72">
        <v>2.7639999999999998</v>
      </c>
      <c r="I1070" s="73">
        <v>17.86</v>
      </c>
      <c r="J1070" s="73">
        <v>49.36</v>
      </c>
    </row>
    <row r="1071" spans="1:10" s="46" customFormat="1" ht="24" customHeight="1" x14ac:dyDescent="0.2">
      <c r="A1071" s="75" t="s">
        <v>816</v>
      </c>
      <c r="B1071" s="74" t="s">
        <v>1286</v>
      </c>
      <c r="C1071" s="75" t="s">
        <v>22</v>
      </c>
      <c r="D1071" s="75" t="s">
        <v>1287</v>
      </c>
      <c r="E1071" s="253" t="s">
        <v>821</v>
      </c>
      <c r="F1071" s="253"/>
      <c r="G1071" s="76" t="s">
        <v>49</v>
      </c>
      <c r="H1071" s="77">
        <v>1</v>
      </c>
      <c r="I1071" s="78">
        <v>7135.12</v>
      </c>
      <c r="J1071" s="78">
        <v>7135.12</v>
      </c>
    </row>
    <row r="1072" spans="1:10" s="46" customFormat="1" ht="25.5" x14ac:dyDescent="0.2">
      <c r="A1072" s="80"/>
      <c r="B1072" s="80"/>
      <c r="C1072" s="80"/>
      <c r="D1072" s="80"/>
      <c r="E1072" s="80" t="s">
        <v>824</v>
      </c>
      <c r="F1072" s="79">
        <v>63.51</v>
      </c>
      <c r="G1072" s="80" t="s">
        <v>825</v>
      </c>
      <c r="H1072" s="79">
        <v>0</v>
      </c>
      <c r="I1072" s="80" t="s">
        <v>826</v>
      </c>
      <c r="J1072" s="79">
        <v>63.51</v>
      </c>
    </row>
    <row r="1073" spans="1:10" s="46" customFormat="1" ht="26.25" thickBot="1" x14ac:dyDescent="0.25">
      <c r="A1073" s="80"/>
      <c r="B1073" s="80"/>
      <c r="C1073" s="80"/>
      <c r="D1073" s="80"/>
      <c r="E1073" s="80" t="s">
        <v>827</v>
      </c>
      <c r="F1073" s="79">
        <v>1796.34</v>
      </c>
      <c r="G1073" s="80"/>
      <c r="H1073" s="254" t="s">
        <v>828</v>
      </c>
      <c r="I1073" s="254"/>
      <c r="J1073" s="79">
        <v>9019.2900000000009</v>
      </c>
    </row>
    <row r="1074" spans="1:10" s="46" customFormat="1" ht="1.1499999999999999" customHeight="1" thickTop="1" x14ac:dyDescent="0.2">
      <c r="A1074" s="81"/>
      <c r="B1074" s="81"/>
      <c r="C1074" s="81"/>
      <c r="D1074" s="81"/>
      <c r="E1074" s="81"/>
      <c r="F1074" s="81"/>
      <c r="G1074" s="81"/>
      <c r="H1074" s="81"/>
      <c r="I1074" s="81"/>
      <c r="J1074" s="81"/>
    </row>
    <row r="1075" spans="1:10" s="46" customFormat="1" ht="18" customHeight="1" x14ac:dyDescent="0.2">
      <c r="A1075" s="65" t="s">
        <v>388</v>
      </c>
      <c r="B1075" s="94" t="s">
        <v>2</v>
      </c>
      <c r="C1075" s="65" t="s">
        <v>3</v>
      </c>
      <c r="D1075" s="65" t="s">
        <v>4</v>
      </c>
      <c r="E1075" s="250" t="s">
        <v>812</v>
      </c>
      <c r="F1075" s="250"/>
      <c r="G1075" s="66" t="s">
        <v>5</v>
      </c>
      <c r="H1075" s="94" t="s">
        <v>6</v>
      </c>
      <c r="I1075" s="94" t="s">
        <v>7</v>
      </c>
      <c r="J1075" s="94" t="s">
        <v>9</v>
      </c>
    </row>
    <row r="1076" spans="1:10" s="46" customFormat="1" ht="36" customHeight="1" x14ac:dyDescent="0.2">
      <c r="A1076" s="67" t="s">
        <v>813</v>
      </c>
      <c r="B1076" s="40" t="s">
        <v>389</v>
      </c>
      <c r="C1076" s="67" t="s">
        <v>17</v>
      </c>
      <c r="D1076" s="67" t="s">
        <v>390</v>
      </c>
      <c r="E1076" s="251" t="s">
        <v>1062</v>
      </c>
      <c r="F1076" s="251"/>
      <c r="G1076" s="41" t="s">
        <v>36</v>
      </c>
      <c r="H1076" s="68">
        <v>1</v>
      </c>
      <c r="I1076" s="42">
        <v>263.38</v>
      </c>
      <c r="J1076" s="42">
        <v>263.38</v>
      </c>
    </row>
    <row r="1077" spans="1:10" s="46" customFormat="1" ht="24" customHeight="1" x14ac:dyDescent="0.2">
      <c r="A1077" s="70" t="s">
        <v>815</v>
      </c>
      <c r="B1077" s="69" t="s">
        <v>1125</v>
      </c>
      <c r="C1077" s="70" t="s">
        <v>17</v>
      </c>
      <c r="D1077" s="70" t="s">
        <v>1126</v>
      </c>
      <c r="E1077" s="252" t="s">
        <v>814</v>
      </c>
      <c r="F1077" s="252"/>
      <c r="G1077" s="71" t="s">
        <v>27</v>
      </c>
      <c r="H1077" s="72">
        <v>4</v>
      </c>
      <c r="I1077" s="73">
        <v>18.05</v>
      </c>
      <c r="J1077" s="73">
        <v>72.2</v>
      </c>
    </row>
    <row r="1078" spans="1:10" s="46" customFormat="1" ht="24" customHeight="1" x14ac:dyDescent="0.2">
      <c r="A1078" s="70" t="s">
        <v>815</v>
      </c>
      <c r="B1078" s="69" t="s">
        <v>939</v>
      </c>
      <c r="C1078" s="70" t="s">
        <v>17</v>
      </c>
      <c r="D1078" s="70" t="s">
        <v>940</v>
      </c>
      <c r="E1078" s="252" t="s">
        <v>814</v>
      </c>
      <c r="F1078" s="252"/>
      <c r="G1078" s="71" t="s">
        <v>27</v>
      </c>
      <c r="H1078" s="72">
        <v>3</v>
      </c>
      <c r="I1078" s="73">
        <v>17.82</v>
      </c>
      <c r="J1078" s="73">
        <v>53.46</v>
      </c>
    </row>
    <row r="1079" spans="1:10" s="46" customFormat="1" ht="24" customHeight="1" x14ac:dyDescent="0.2">
      <c r="A1079" s="70" t="s">
        <v>815</v>
      </c>
      <c r="B1079" s="69" t="s">
        <v>908</v>
      </c>
      <c r="C1079" s="70" t="s">
        <v>17</v>
      </c>
      <c r="D1079" s="70" t="s">
        <v>909</v>
      </c>
      <c r="E1079" s="252" t="s">
        <v>814</v>
      </c>
      <c r="F1079" s="252"/>
      <c r="G1079" s="71" t="s">
        <v>27</v>
      </c>
      <c r="H1079" s="72">
        <v>5</v>
      </c>
      <c r="I1079" s="73">
        <v>14.42</v>
      </c>
      <c r="J1079" s="73">
        <v>72.099999999999994</v>
      </c>
    </row>
    <row r="1080" spans="1:10" s="46" customFormat="1" ht="24" customHeight="1" x14ac:dyDescent="0.2">
      <c r="A1080" s="75" t="s">
        <v>816</v>
      </c>
      <c r="B1080" s="74" t="s">
        <v>1288</v>
      </c>
      <c r="C1080" s="75" t="s">
        <v>17</v>
      </c>
      <c r="D1080" s="75" t="s">
        <v>1289</v>
      </c>
      <c r="E1080" s="253" t="s">
        <v>821</v>
      </c>
      <c r="F1080" s="253"/>
      <c r="G1080" s="76" t="s">
        <v>85</v>
      </c>
      <c r="H1080" s="77">
        <v>3</v>
      </c>
      <c r="I1080" s="78">
        <v>5.24</v>
      </c>
      <c r="J1080" s="78">
        <v>15.72</v>
      </c>
    </row>
    <row r="1081" spans="1:10" s="46" customFormat="1" ht="24" customHeight="1" x14ac:dyDescent="0.2">
      <c r="A1081" s="75" t="s">
        <v>816</v>
      </c>
      <c r="B1081" s="74" t="s">
        <v>953</v>
      </c>
      <c r="C1081" s="75" t="s">
        <v>17</v>
      </c>
      <c r="D1081" s="75" t="s">
        <v>954</v>
      </c>
      <c r="E1081" s="253" t="s">
        <v>821</v>
      </c>
      <c r="F1081" s="253"/>
      <c r="G1081" s="76" t="s">
        <v>85</v>
      </c>
      <c r="H1081" s="77">
        <v>0.03</v>
      </c>
      <c r="I1081" s="78">
        <v>10.95</v>
      </c>
      <c r="J1081" s="78">
        <v>0.32</v>
      </c>
    </row>
    <row r="1082" spans="1:10" s="46" customFormat="1" ht="24" customHeight="1" x14ac:dyDescent="0.2">
      <c r="A1082" s="75" t="s">
        <v>816</v>
      </c>
      <c r="B1082" s="74" t="s">
        <v>1290</v>
      </c>
      <c r="C1082" s="75" t="s">
        <v>17</v>
      </c>
      <c r="D1082" s="75" t="s">
        <v>1291</v>
      </c>
      <c r="E1082" s="253" t="s">
        <v>821</v>
      </c>
      <c r="F1082" s="253"/>
      <c r="G1082" s="76" t="s">
        <v>69</v>
      </c>
      <c r="H1082" s="77">
        <v>1.4999999999999999E-2</v>
      </c>
      <c r="I1082" s="78">
        <v>56.5</v>
      </c>
      <c r="J1082" s="78">
        <v>0.84</v>
      </c>
    </row>
    <row r="1083" spans="1:10" s="46" customFormat="1" ht="24" customHeight="1" x14ac:dyDescent="0.2">
      <c r="A1083" s="75" t="s">
        <v>816</v>
      </c>
      <c r="B1083" s="74" t="s">
        <v>1292</v>
      </c>
      <c r="C1083" s="75" t="s">
        <v>17</v>
      </c>
      <c r="D1083" s="75" t="s">
        <v>1293</v>
      </c>
      <c r="E1083" s="253" t="s">
        <v>821</v>
      </c>
      <c r="F1083" s="253"/>
      <c r="G1083" s="76" t="s">
        <v>85</v>
      </c>
      <c r="H1083" s="77">
        <v>13</v>
      </c>
      <c r="I1083" s="78">
        <v>2.92</v>
      </c>
      <c r="J1083" s="78">
        <v>37.96</v>
      </c>
    </row>
    <row r="1084" spans="1:10" s="46" customFormat="1" ht="24" customHeight="1" x14ac:dyDescent="0.2">
      <c r="A1084" s="75" t="s">
        <v>816</v>
      </c>
      <c r="B1084" s="74" t="s">
        <v>1121</v>
      </c>
      <c r="C1084" s="75" t="s">
        <v>17</v>
      </c>
      <c r="D1084" s="75" t="s">
        <v>1122</v>
      </c>
      <c r="E1084" s="253" t="s">
        <v>821</v>
      </c>
      <c r="F1084" s="253"/>
      <c r="G1084" s="76" t="s">
        <v>85</v>
      </c>
      <c r="H1084" s="77">
        <v>6.5</v>
      </c>
      <c r="I1084" s="78">
        <v>0.49</v>
      </c>
      <c r="J1084" s="78">
        <v>3.18</v>
      </c>
    </row>
    <row r="1085" spans="1:10" s="46" customFormat="1" ht="36" customHeight="1" x14ac:dyDescent="0.2">
      <c r="A1085" s="75" t="s">
        <v>816</v>
      </c>
      <c r="B1085" s="74" t="s">
        <v>1294</v>
      </c>
      <c r="C1085" s="75" t="s">
        <v>17</v>
      </c>
      <c r="D1085" s="75" t="s">
        <v>1295</v>
      </c>
      <c r="E1085" s="253" t="s">
        <v>821</v>
      </c>
      <c r="F1085" s="253"/>
      <c r="G1085" s="76" t="s">
        <v>85</v>
      </c>
      <c r="H1085" s="77">
        <v>20</v>
      </c>
      <c r="I1085" s="78">
        <v>0.38</v>
      </c>
      <c r="J1085" s="78">
        <v>7.6</v>
      </c>
    </row>
    <row r="1086" spans="1:10" s="46" customFormat="1" ht="25.5" x14ac:dyDescent="0.2">
      <c r="A1086" s="80"/>
      <c r="B1086" s="80"/>
      <c r="C1086" s="80"/>
      <c r="D1086" s="80"/>
      <c r="E1086" s="80" t="s">
        <v>824</v>
      </c>
      <c r="F1086" s="79">
        <v>140.58000000000001</v>
      </c>
      <c r="G1086" s="80" t="s">
        <v>825</v>
      </c>
      <c r="H1086" s="79">
        <v>0</v>
      </c>
      <c r="I1086" s="80" t="s">
        <v>826</v>
      </c>
      <c r="J1086" s="79">
        <v>140.58000000000001</v>
      </c>
    </row>
    <row r="1087" spans="1:10" s="46" customFormat="1" ht="26.25" thickBot="1" x14ac:dyDescent="0.25">
      <c r="A1087" s="80"/>
      <c r="B1087" s="80"/>
      <c r="C1087" s="80"/>
      <c r="D1087" s="80"/>
      <c r="E1087" s="80" t="s">
        <v>827</v>
      </c>
      <c r="F1087" s="79">
        <v>65.5</v>
      </c>
      <c r="G1087" s="80"/>
      <c r="H1087" s="254" t="s">
        <v>828</v>
      </c>
      <c r="I1087" s="254"/>
      <c r="J1087" s="79">
        <v>328.88</v>
      </c>
    </row>
    <row r="1088" spans="1:10" s="46" customFormat="1" ht="1.1499999999999999" customHeight="1" thickTop="1" x14ac:dyDescent="0.2">
      <c r="A1088" s="81"/>
      <c r="B1088" s="81"/>
      <c r="C1088" s="81"/>
      <c r="D1088" s="81"/>
      <c r="E1088" s="81"/>
      <c r="F1088" s="81"/>
      <c r="G1088" s="81"/>
      <c r="H1088" s="81"/>
      <c r="I1088" s="81"/>
      <c r="J1088" s="81"/>
    </row>
    <row r="1089" spans="1:10" s="46" customFormat="1" ht="18" customHeight="1" x14ac:dyDescent="0.2">
      <c r="A1089" s="65" t="s">
        <v>391</v>
      </c>
      <c r="B1089" s="94" t="s">
        <v>2</v>
      </c>
      <c r="C1089" s="65" t="s">
        <v>3</v>
      </c>
      <c r="D1089" s="65" t="s">
        <v>4</v>
      </c>
      <c r="E1089" s="250" t="s">
        <v>812</v>
      </c>
      <c r="F1089" s="250"/>
      <c r="G1089" s="66" t="s">
        <v>5</v>
      </c>
      <c r="H1089" s="94" t="s">
        <v>6</v>
      </c>
      <c r="I1089" s="94" t="s">
        <v>7</v>
      </c>
      <c r="J1089" s="94" t="s">
        <v>9</v>
      </c>
    </row>
    <row r="1090" spans="1:10" s="46" customFormat="1" ht="36" customHeight="1" x14ac:dyDescent="0.2">
      <c r="A1090" s="67" t="s">
        <v>813</v>
      </c>
      <c r="B1090" s="40" t="s">
        <v>392</v>
      </c>
      <c r="C1090" s="67" t="s">
        <v>22</v>
      </c>
      <c r="D1090" s="67" t="s">
        <v>393</v>
      </c>
      <c r="E1090" s="251" t="s">
        <v>895</v>
      </c>
      <c r="F1090" s="251"/>
      <c r="G1090" s="41" t="s">
        <v>49</v>
      </c>
      <c r="H1090" s="68">
        <v>1</v>
      </c>
      <c r="I1090" s="42">
        <v>817.39</v>
      </c>
      <c r="J1090" s="42">
        <v>817.39</v>
      </c>
    </row>
    <row r="1091" spans="1:10" s="46" customFormat="1" ht="24" customHeight="1" x14ac:dyDescent="0.2">
      <c r="A1091" s="70" t="s">
        <v>815</v>
      </c>
      <c r="B1091" s="69" t="s">
        <v>1125</v>
      </c>
      <c r="C1091" s="70" t="s">
        <v>17</v>
      </c>
      <c r="D1091" s="70" t="s">
        <v>1126</v>
      </c>
      <c r="E1091" s="252" t="s">
        <v>814</v>
      </c>
      <c r="F1091" s="252"/>
      <c r="G1091" s="71" t="s">
        <v>27</v>
      </c>
      <c r="H1091" s="72">
        <v>1.8648</v>
      </c>
      <c r="I1091" s="73">
        <v>18.05</v>
      </c>
      <c r="J1091" s="73">
        <v>33.65</v>
      </c>
    </row>
    <row r="1092" spans="1:10" s="46" customFormat="1" ht="24" customHeight="1" x14ac:dyDescent="0.2">
      <c r="A1092" s="70" t="s">
        <v>815</v>
      </c>
      <c r="B1092" s="69" t="s">
        <v>908</v>
      </c>
      <c r="C1092" s="70" t="s">
        <v>17</v>
      </c>
      <c r="D1092" s="70" t="s">
        <v>909</v>
      </c>
      <c r="E1092" s="252" t="s">
        <v>814</v>
      </c>
      <c r="F1092" s="252"/>
      <c r="G1092" s="71" t="s">
        <v>27</v>
      </c>
      <c r="H1092" s="72">
        <v>1.2284999999999999</v>
      </c>
      <c r="I1092" s="73">
        <v>14.42</v>
      </c>
      <c r="J1092" s="73">
        <v>17.71</v>
      </c>
    </row>
    <row r="1093" spans="1:10" s="46" customFormat="1" ht="24" customHeight="1" x14ac:dyDescent="0.2">
      <c r="A1093" s="75" t="s">
        <v>816</v>
      </c>
      <c r="B1093" s="74" t="s">
        <v>1296</v>
      </c>
      <c r="C1093" s="75" t="s">
        <v>17</v>
      </c>
      <c r="D1093" s="75" t="s">
        <v>1297</v>
      </c>
      <c r="E1093" s="253" t="s">
        <v>821</v>
      </c>
      <c r="F1093" s="253"/>
      <c r="G1093" s="76" t="s">
        <v>85</v>
      </c>
      <c r="H1093" s="77">
        <v>0.6552</v>
      </c>
      <c r="I1093" s="78">
        <v>30.01</v>
      </c>
      <c r="J1093" s="78">
        <v>19.66</v>
      </c>
    </row>
    <row r="1094" spans="1:10" s="46" customFormat="1" ht="36" customHeight="1" x14ac:dyDescent="0.2">
      <c r="A1094" s="75" t="s">
        <v>816</v>
      </c>
      <c r="B1094" s="74" t="s">
        <v>1173</v>
      </c>
      <c r="C1094" s="75" t="s">
        <v>17</v>
      </c>
      <c r="D1094" s="75" t="s">
        <v>1174</v>
      </c>
      <c r="E1094" s="253" t="s">
        <v>821</v>
      </c>
      <c r="F1094" s="253"/>
      <c r="G1094" s="76" t="s">
        <v>49</v>
      </c>
      <c r="H1094" s="77">
        <v>6</v>
      </c>
      <c r="I1094" s="78">
        <v>0.3</v>
      </c>
      <c r="J1094" s="78">
        <v>1.8</v>
      </c>
    </row>
    <row r="1095" spans="1:10" s="46" customFormat="1" ht="36" customHeight="1" x14ac:dyDescent="0.2">
      <c r="A1095" s="75" t="s">
        <v>816</v>
      </c>
      <c r="B1095" s="74" t="s">
        <v>1298</v>
      </c>
      <c r="C1095" s="75" t="s">
        <v>17</v>
      </c>
      <c r="D1095" s="75" t="s">
        <v>1299</v>
      </c>
      <c r="E1095" s="253" t="s">
        <v>821</v>
      </c>
      <c r="F1095" s="253"/>
      <c r="G1095" s="76" t="s">
        <v>36</v>
      </c>
      <c r="H1095" s="77">
        <v>1.26</v>
      </c>
      <c r="I1095" s="78">
        <v>445.28</v>
      </c>
      <c r="J1095" s="78">
        <v>561.04999999999995</v>
      </c>
    </row>
    <row r="1096" spans="1:10" s="46" customFormat="1" ht="24" customHeight="1" x14ac:dyDescent="0.2">
      <c r="A1096" s="75" t="s">
        <v>816</v>
      </c>
      <c r="B1096" s="74" t="s">
        <v>1244</v>
      </c>
      <c r="C1096" s="75" t="s">
        <v>17</v>
      </c>
      <c r="D1096" s="75" t="s">
        <v>1245</v>
      </c>
      <c r="E1096" s="253" t="s">
        <v>821</v>
      </c>
      <c r="F1096" s="253"/>
      <c r="G1096" s="76" t="s">
        <v>85</v>
      </c>
      <c r="H1096" s="77">
        <v>4.41E-2</v>
      </c>
      <c r="I1096" s="78">
        <v>53.16</v>
      </c>
      <c r="J1096" s="78">
        <v>2.34</v>
      </c>
    </row>
    <row r="1097" spans="1:10" s="46" customFormat="1" ht="24" customHeight="1" x14ac:dyDescent="0.2">
      <c r="A1097" s="75" t="s">
        <v>816</v>
      </c>
      <c r="B1097" s="74" t="s">
        <v>1300</v>
      </c>
      <c r="C1097" s="75" t="s">
        <v>17</v>
      </c>
      <c r="D1097" s="75" t="s">
        <v>1301</v>
      </c>
      <c r="E1097" s="253" t="s">
        <v>821</v>
      </c>
      <c r="F1097" s="253"/>
      <c r="G1097" s="76" t="s">
        <v>49</v>
      </c>
      <c r="H1097" s="77">
        <v>2</v>
      </c>
      <c r="I1097" s="78">
        <v>35.42</v>
      </c>
      <c r="J1097" s="78">
        <v>70.84</v>
      </c>
    </row>
    <row r="1098" spans="1:10" s="46" customFormat="1" ht="36" customHeight="1" x14ac:dyDescent="0.2">
      <c r="A1098" s="75" t="s">
        <v>816</v>
      </c>
      <c r="B1098" s="74" t="s">
        <v>1302</v>
      </c>
      <c r="C1098" s="75" t="s">
        <v>17</v>
      </c>
      <c r="D1098" s="75" t="s">
        <v>1303</v>
      </c>
      <c r="E1098" s="253" t="s">
        <v>1304</v>
      </c>
      <c r="F1098" s="253"/>
      <c r="G1098" s="76" t="s">
        <v>49</v>
      </c>
      <c r="H1098" s="77">
        <v>1</v>
      </c>
      <c r="I1098" s="78">
        <v>95.95</v>
      </c>
      <c r="J1098" s="78">
        <v>95.95</v>
      </c>
    </row>
    <row r="1099" spans="1:10" s="46" customFormat="1" ht="36" customHeight="1" x14ac:dyDescent="0.2">
      <c r="A1099" s="75" t="s">
        <v>816</v>
      </c>
      <c r="B1099" s="74" t="s">
        <v>1305</v>
      </c>
      <c r="C1099" s="75" t="s">
        <v>17</v>
      </c>
      <c r="D1099" s="75" t="s">
        <v>1306</v>
      </c>
      <c r="E1099" s="253" t="s">
        <v>1304</v>
      </c>
      <c r="F1099" s="253"/>
      <c r="G1099" s="76" t="s">
        <v>49</v>
      </c>
      <c r="H1099" s="77">
        <v>1</v>
      </c>
      <c r="I1099" s="78">
        <v>14.39</v>
      </c>
      <c r="J1099" s="78">
        <v>14.39</v>
      </c>
    </row>
    <row r="1100" spans="1:10" s="46" customFormat="1" ht="25.5" x14ac:dyDescent="0.2">
      <c r="A1100" s="80"/>
      <c r="B1100" s="80"/>
      <c r="C1100" s="80"/>
      <c r="D1100" s="80"/>
      <c r="E1100" s="80" t="s">
        <v>824</v>
      </c>
      <c r="F1100" s="79">
        <v>36.619999999999997</v>
      </c>
      <c r="G1100" s="80" t="s">
        <v>825</v>
      </c>
      <c r="H1100" s="79">
        <v>0</v>
      </c>
      <c r="I1100" s="80" t="s">
        <v>826</v>
      </c>
      <c r="J1100" s="79">
        <v>36.619999999999997</v>
      </c>
    </row>
    <row r="1101" spans="1:10" s="46" customFormat="1" ht="26.25" thickBot="1" x14ac:dyDescent="0.25">
      <c r="A1101" s="80"/>
      <c r="B1101" s="80"/>
      <c r="C1101" s="80"/>
      <c r="D1101" s="80"/>
      <c r="E1101" s="80" t="s">
        <v>827</v>
      </c>
      <c r="F1101" s="79">
        <v>203.28</v>
      </c>
      <c r="G1101" s="80"/>
      <c r="H1101" s="254" t="s">
        <v>828</v>
      </c>
      <c r="I1101" s="254"/>
      <c r="J1101" s="79">
        <v>1020.67</v>
      </c>
    </row>
    <row r="1102" spans="1:10" s="46" customFormat="1" ht="1.1499999999999999" customHeight="1" thickTop="1" x14ac:dyDescent="0.2">
      <c r="A1102" s="81"/>
      <c r="B1102" s="81"/>
      <c r="C1102" s="81"/>
      <c r="D1102" s="81"/>
      <c r="E1102" s="81"/>
      <c r="F1102" s="81"/>
      <c r="G1102" s="81"/>
      <c r="H1102" s="81"/>
      <c r="I1102" s="81"/>
      <c r="J1102" s="81"/>
    </row>
    <row r="1103" spans="1:10" s="46" customFormat="1" ht="18" customHeight="1" x14ac:dyDescent="0.2">
      <c r="A1103" s="65" t="s">
        <v>394</v>
      </c>
      <c r="B1103" s="94" t="s">
        <v>2</v>
      </c>
      <c r="C1103" s="65" t="s">
        <v>3</v>
      </c>
      <c r="D1103" s="65" t="s">
        <v>4</v>
      </c>
      <c r="E1103" s="250" t="s">
        <v>812</v>
      </c>
      <c r="F1103" s="250"/>
      <c r="G1103" s="66" t="s">
        <v>5</v>
      </c>
      <c r="H1103" s="94" t="s">
        <v>6</v>
      </c>
      <c r="I1103" s="94" t="s">
        <v>7</v>
      </c>
      <c r="J1103" s="94" t="s">
        <v>9</v>
      </c>
    </row>
    <row r="1104" spans="1:10" s="46" customFormat="1" ht="36" customHeight="1" x14ac:dyDescent="0.2">
      <c r="A1104" s="67" t="s">
        <v>813</v>
      </c>
      <c r="B1104" s="40" t="s">
        <v>395</v>
      </c>
      <c r="C1104" s="67" t="s">
        <v>22</v>
      </c>
      <c r="D1104" s="67" t="s">
        <v>396</v>
      </c>
      <c r="E1104" s="251" t="s">
        <v>895</v>
      </c>
      <c r="F1104" s="251"/>
      <c r="G1104" s="41" t="s">
        <v>49</v>
      </c>
      <c r="H1104" s="68">
        <v>1</v>
      </c>
      <c r="I1104" s="42">
        <v>1282.78</v>
      </c>
      <c r="J1104" s="42">
        <v>1282.78</v>
      </c>
    </row>
    <row r="1105" spans="1:10" s="46" customFormat="1" ht="24" customHeight="1" x14ac:dyDescent="0.2">
      <c r="A1105" s="70" t="s">
        <v>815</v>
      </c>
      <c r="B1105" s="69" t="s">
        <v>1125</v>
      </c>
      <c r="C1105" s="70" t="s">
        <v>17</v>
      </c>
      <c r="D1105" s="70" t="s">
        <v>1126</v>
      </c>
      <c r="E1105" s="252" t="s">
        <v>814</v>
      </c>
      <c r="F1105" s="252"/>
      <c r="G1105" s="71" t="s">
        <v>27</v>
      </c>
      <c r="H1105" s="72">
        <v>3.0192000000000001</v>
      </c>
      <c r="I1105" s="73">
        <v>18.05</v>
      </c>
      <c r="J1105" s="73">
        <v>54.49</v>
      </c>
    </row>
    <row r="1106" spans="1:10" s="46" customFormat="1" ht="24" customHeight="1" x14ac:dyDescent="0.2">
      <c r="A1106" s="70" t="s">
        <v>815</v>
      </c>
      <c r="B1106" s="69" t="s">
        <v>908</v>
      </c>
      <c r="C1106" s="70" t="s">
        <v>17</v>
      </c>
      <c r="D1106" s="70" t="s">
        <v>909</v>
      </c>
      <c r="E1106" s="252" t="s">
        <v>814</v>
      </c>
      <c r="F1106" s="252"/>
      <c r="G1106" s="71" t="s">
        <v>27</v>
      </c>
      <c r="H1106" s="72">
        <v>1.9890000000000001</v>
      </c>
      <c r="I1106" s="73">
        <v>14.42</v>
      </c>
      <c r="J1106" s="73">
        <v>28.68</v>
      </c>
    </row>
    <row r="1107" spans="1:10" s="46" customFormat="1" ht="24" customHeight="1" x14ac:dyDescent="0.2">
      <c r="A1107" s="75" t="s">
        <v>816</v>
      </c>
      <c r="B1107" s="74" t="s">
        <v>1296</v>
      </c>
      <c r="C1107" s="75" t="s">
        <v>17</v>
      </c>
      <c r="D1107" s="75" t="s">
        <v>1297</v>
      </c>
      <c r="E1107" s="253" t="s">
        <v>821</v>
      </c>
      <c r="F1107" s="253"/>
      <c r="G1107" s="76" t="s">
        <v>85</v>
      </c>
      <c r="H1107" s="77">
        <v>1.0608</v>
      </c>
      <c r="I1107" s="78">
        <v>30.01</v>
      </c>
      <c r="J1107" s="78">
        <v>31.83</v>
      </c>
    </row>
    <row r="1108" spans="1:10" s="46" customFormat="1" ht="36" customHeight="1" x14ac:dyDescent="0.2">
      <c r="A1108" s="75" t="s">
        <v>816</v>
      </c>
      <c r="B1108" s="74" t="s">
        <v>1173</v>
      </c>
      <c r="C1108" s="75" t="s">
        <v>17</v>
      </c>
      <c r="D1108" s="75" t="s">
        <v>1174</v>
      </c>
      <c r="E1108" s="253" t="s">
        <v>821</v>
      </c>
      <c r="F1108" s="253"/>
      <c r="G1108" s="76" t="s">
        <v>49</v>
      </c>
      <c r="H1108" s="77">
        <v>12</v>
      </c>
      <c r="I1108" s="78">
        <v>0.3</v>
      </c>
      <c r="J1108" s="78">
        <v>3.6</v>
      </c>
    </row>
    <row r="1109" spans="1:10" s="46" customFormat="1" ht="36" customHeight="1" x14ac:dyDescent="0.2">
      <c r="A1109" s="75" t="s">
        <v>816</v>
      </c>
      <c r="B1109" s="74" t="s">
        <v>1298</v>
      </c>
      <c r="C1109" s="75" t="s">
        <v>17</v>
      </c>
      <c r="D1109" s="75" t="s">
        <v>1299</v>
      </c>
      <c r="E1109" s="253" t="s">
        <v>821</v>
      </c>
      <c r="F1109" s="253"/>
      <c r="G1109" s="76" t="s">
        <v>36</v>
      </c>
      <c r="H1109" s="77">
        <v>2.04</v>
      </c>
      <c r="I1109" s="78">
        <v>445.28</v>
      </c>
      <c r="J1109" s="78">
        <v>908.37</v>
      </c>
    </row>
    <row r="1110" spans="1:10" s="46" customFormat="1" ht="24" customHeight="1" x14ac:dyDescent="0.2">
      <c r="A1110" s="75" t="s">
        <v>816</v>
      </c>
      <c r="B1110" s="74" t="s">
        <v>1244</v>
      </c>
      <c r="C1110" s="75" t="s">
        <v>17</v>
      </c>
      <c r="D1110" s="75" t="s">
        <v>1245</v>
      </c>
      <c r="E1110" s="253" t="s">
        <v>821</v>
      </c>
      <c r="F1110" s="253"/>
      <c r="G1110" s="76" t="s">
        <v>85</v>
      </c>
      <c r="H1110" s="77">
        <v>7.1400000000000005E-2</v>
      </c>
      <c r="I1110" s="78">
        <v>53.16</v>
      </c>
      <c r="J1110" s="78">
        <v>3.79</v>
      </c>
    </row>
    <row r="1111" spans="1:10" s="46" customFormat="1" ht="24" customHeight="1" x14ac:dyDescent="0.2">
      <c r="A1111" s="75" t="s">
        <v>816</v>
      </c>
      <c r="B1111" s="74" t="s">
        <v>1300</v>
      </c>
      <c r="C1111" s="75" t="s">
        <v>17</v>
      </c>
      <c r="D1111" s="75" t="s">
        <v>1301</v>
      </c>
      <c r="E1111" s="253" t="s">
        <v>821</v>
      </c>
      <c r="F1111" s="253"/>
      <c r="G1111" s="76" t="s">
        <v>49</v>
      </c>
      <c r="H1111" s="77">
        <v>4</v>
      </c>
      <c r="I1111" s="78">
        <v>35.42</v>
      </c>
      <c r="J1111" s="78">
        <v>141.68</v>
      </c>
    </row>
    <row r="1112" spans="1:10" s="46" customFormat="1" ht="36" customHeight="1" x14ac:dyDescent="0.2">
      <c r="A1112" s="75" t="s">
        <v>816</v>
      </c>
      <c r="B1112" s="74" t="s">
        <v>1302</v>
      </c>
      <c r="C1112" s="75" t="s">
        <v>17</v>
      </c>
      <c r="D1112" s="75" t="s">
        <v>1303</v>
      </c>
      <c r="E1112" s="253" t="s">
        <v>1304</v>
      </c>
      <c r="F1112" s="253"/>
      <c r="G1112" s="76" t="s">
        <v>49</v>
      </c>
      <c r="H1112" s="77">
        <v>1</v>
      </c>
      <c r="I1112" s="78">
        <v>95.95</v>
      </c>
      <c r="J1112" s="78">
        <v>95.95</v>
      </c>
    </row>
    <row r="1113" spans="1:10" s="46" customFormat="1" ht="36" customHeight="1" x14ac:dyDescent="0.2">
      <c r="A1113" s="75" t="s">
        <v>816</v>
      </c>
      <c r="B1113" s="74" t="s">
        <v>1305</v>
      </c>
      <c r="C1113" s="75" t="s">
        <v>17</v>
      </c>
      <c r="D1113" s="75" t="s">
        <v>1306</v>
      </c>
      <c r="E1113" s="253" t="s">
        <v>1304</v>
      </c>
      <c r="F1113" s="253"/>
      <c r="G1113" s="76" t="s">
        <v>49</v>
      </c>
      <c r="H1113" s="77">
        <v>1</v>
      </c>
      <c r="I1113" s="78">
        <v>14.39</v>
      </c>
      <c r="J1113" s="78">
        <v>14.39</v>
      </c>
    </row>
    <row r="1114" spans="1:10" s="46" customFormat="1" ht="25.5" x14ac:dyDescent="0.2">
      <c r="A1114" s="80"/>
      <c r="B1114" s="80"/>
      <c r="C1114" s="80"/>
      <c r="D1114" s="80"/>
      <c r="E1114" s="80" t="s">
        <v>824</v>
      </c>
      <c r="F1114" s="79">
        <v>59.3</v>
      </c>
      <c r="G1114" s="80" t="s">
        <v>825</v>
      </c>
      <c r="H1114" s="79">
        <v>0</v>
      </c>
      <c r="I1114" s="80" t="s">
        <v>826</v>
      </c>
      <c r="J1114" s="79">
        <v>59.3</v>
      </c>
    </row>
    <row r="1115" spans="1:10" s="46" customFormat="1" ht="26.25" thickBot="1" x14ac:dyDescent="0.25">
      <c r="A1115" s="80"/>
      <c r="B1115" s="80"/>
      <c r="C1115" s="80"/>
      <c r="D1115" s="80"/>
      <c r="E1115" s="80" t="s">
        <v>827</v>
      </c>
      <c r="F1115" s="79">
        <v>319.02</v>
      </c>
      <c r="G1115" s="80"/>
      <c r="H1115" s="254" t="s">
        <v>828</v>
      </c>
      <c r="I1115" s="254"/>
      <c r="J1115" s="79">
        <v>1601.8</v>
      </c>
    </row>
    <row r="1116" spans="1:10" s="46" customFormat="1" ht="1.1499999999999999" customHeight="1" thickTop="1" x14ac:dyDescent="0.2">
      <c r="A1116" s="81"/>
      <c r="B1116" s="81"/>
      <c r="C1116" s="81"/>
      <c r="D1116" s="81"/>
      <c r="E1116" s="81"/>
      <c r="F1116" s="81"/>
      <c r="G1116" s="81"/>
      <c r="H1116" s="81"/>
      <c r="I1116" s="81"/>
      <c r="J1116" s="81"/>
    </row>
    <row r="1117" spans="1:10" s="46" customFormat="1" ht="18" customHeight="1" x14ac:dyDescent="0.2">
      <c r="A1117" s="65" t="s">
        <v>397</v>
      </c>
      <c r="B1117" s="94" t="s">
        <v>2</v>
      </c>
      <c r="C1117" s="65" t="s">
        <v>3</v>
      </c>
      <c r="D1117" s="65" t="s">
        <v>4</v>
      </c>
      <c r="E1117" s="250" t="s">
        <v>812</v>
      </c>
      <c r="F1117" s="250"/>
      <c r="G1117" s="66" t="s">
        <v>5</v>
      </c>
      <c r="H1117" s="94" t="s">
        <v>6</v>
      </c>
      <c r="I1117" s="94" t="s">
        <v>7</v>
      </c>
      <c r="J1117" s="94" t="s">
        <v>9</v>
      </c>
    </row>
    <row r="1118" spans="1:10" s="46" customFormat="1" ht="36" customHeight="1" x14ac:dyDescent="0.2">
      <c r="A1118" s="67" t="s">
        <v>813</v>
      </c>
      <c r="B1118" s="40" t="s">
        <v>398</v>
      </c>
      <c r="C1118" s="67" t="s">
        <v>22</v>
      </c>
      <c r="D1118" s="67" t="s">
        <v>399</v>
      </c>
      <c r="E1118" s="251" t="s">
        <v>895</v>
      </c>
      <c r="F1118" s="251"/>
      <c r="G1118" s="41" t="s">
        <v>49</v>
      </c>
      <c r="H1118" s="68">
        <v>1</v>
      </c>
      <c r="I1118" s="42">
        <v>1464.05</v>
      </c>
      <c r="J1118" s="42">
        <v>1464.05</v>
      </c>
    </row>
    <row r="1119" spans="1:10" s="46" customFormat="1" ht="24" customHeight="1" x14ac:dyDescent="0.2">
      <c r="A1119" s="70" t="s">
        <v>815</v>
      </c>
      <c r="B1119" s="69" t="s">
        <v>1125</v>
      </c>
      <c r="C1119" s="70" t="s">
        <v>17</v>
      </c>
      <c r="D1119" s="70" t="s">
        <v>1126</v>
      </c>
      <c r="E1119" s="252" t="s">
        <v>814</v>
      </c>
      <c r="F1119" s="252"/>
      <c r="G1119" s="71" t="s">
        <v>27</v>
      </c>
      <c r="H1119" s="72">
        <v>3.552</v>
      </c>
      <c r="I1119" s="73">
        <v>18.05</v>
      </c>
      <c r="J1119" s="73">
        <v>64.11</v>
      </c>
    </row>
    <row r="1120" spans="1:10" s="46" customFormat="1" ht="24" customHeight="1" x14ac:dyDescent="0.2">
      <c r="A1120" s="70" t="s">
        <v>815</v>
      </c>
      <c r="B1120" s="69" t="s">
        <v>908</v>
      </c>
      <c r="C1120" s="70" t="s">
        <v>17</v>
      </c>
      <c r="D1120" s="70" t="s">
        <v>909</v>
      </c>
      <c r="E1120" s="252" t="s">
        <v>814</v>
      </c>
      <c r="F1120" s="252"/>
      <c r="G1120" s="71" t="s">
        <v>27</v>
      </c>
      <c r="H1120" s="72">
        <v>2.34</v>
      </c>
      <c r="I1120" s="73">
        <v>14.42</v>
      </c>
      <c r="J1120" s="73">
        <v>33.74</v>
      </c>
    </row>
    <row r="1121" spans="1:10" s="46" customFormat="1" ht="24" customHeight="1" x14ac:dyDescent="0.2">
      <c r="A1121" s="75" t="s">
        <v>816</v>
      </c>
      <c r="B1121" s="74" t="s">
        <v>1296</v>
      </c>
      <c r="C1121" s="75" t="s">
        <v>17</v>
      </c>
      <c r="D1121" s="75" t="s">
        <v>1297</v>
      </c>
      <c r="E1121" s="253" t="s">
        <v>821</v>
      </c>
      <c r="F1121" s="253"/>
      <c r="G1121" s="76" t="s">
        <v>85</v>
      </c>
      <c r="H1121" s="77">
        <v>1.248</v>
      </c>
      <c r="I1121" s="78">
        <v>30.01</v>
      </c>
      <c r="J1121" s="78">
        <v>37.450000000000003</v>
      </c>
    </row>
    <row r="1122" spans="1:10" s="46" customFormat="1" ht="36" customHeight="1" x14ac:dyDescent="0.2">
      <c r="A1122" s="75" t="s">
        <v>816</v>
      </c>
      <c r="B1122" s="74" t="s">
        <v>1173</v>
      </c>
      <c r="C1122" s="75" t="s">
        <v>17</v>
      </c>
      <c r="D1122" s="75" t="s">
        <v>1174</v>
      </c>
      <c r="E1122" s="253" t="s">
        <v>821</v>
      </c>
      <c r="F1122" s="253"/>
      <c r="G1122" s="76" t="s">
        <v>49</v>
      </c>
      <c r="H1122" s="77">
        <v>12</v>
      </c>
      <c r="I1122" s="78">
        <v>0.3</v>
      </c>
      <c r="J1122" s="78">
        <v>3.6</v>
      </c>
    </row>
    <row r="1123" spans="1:10" s="46" customFormat="1" ht="36" customHeight="1" x14ac:dyDescent="0.2">
      <c r="A1123" s="75" t="s">
        <v>816</v>
      </c>
      <c r="B1123" s="74" t="s">
        <v>1298</v>
      </c>
      <c r="C1123" s="75" t="s">
        <v>17</v>
      </c>
      <c r="D1123" s="75" t="s">
        <v>1299</v>
      </c>
      <c r="E1123" s="253" t="s">
        <v>821</v>
      </c>
      <c r="F1123" s="253"/>
      <c r="G1123" s="76" t="s">
        <v>36</v>
      </c>
      <c r="H1123" s="77">
        <v>2.4</v>
      </c>
      <c r="I1123" s="78">
        <v>445.28</v>
      </c>
      <c r="J1123" s="78">
        <v>1068.67</v>
      </c>
    </row>
    <row r="1124" spans="1:10" s="46" customFormat="1" ht="24" customHeight="1" x14ac:dyDescent="0.2">
      <c r="A1124" s="75" t="s">
        <v>816</v>
      </c>
      <c r="B1124" s="74" t="s">
        <v>1244</v>
      </c>
      <c r="C1124" s="75" t="s">
        <v>17</v>
      </c>
      <c r="D1124" s="75" t="s">
        <v>1245</v>
      </c>
      <c r="E1124" s="253" t="s">
        <v>821</v>
      </c>
      <c r="F1124" s="253"/>
      <c r="G1124" s="76" t="s">
        <v>85</v>
      </c>
      <c r="H1124" s="77">
        <v>8.4000000000000005E-2</v>
      </c>
      <c r="I1124" s="78">
        <v>53.16</v>
      </c>
      <c r="J1124" s="78">
        <v>4.46</v>
      </c>
    </row>
    <row r="1125" spans="1:10" s="46" customFormat="1" ht="24" customHeight="1" x14ac:dyDescent="0.2">
      <c r="A1125" s="75" t="s">
        <v>816</v>
      </c>
      <c r="B1125" s="74" t="s">
        <v>1300</v>
      </c>
      <c r="C1125" s="75" t="s">
        <v>17</v>
      </c>
      <c r="D1125" s="75" t="s">
        <v>1301</v>
      </c>
      <c r="E1125" s="253" t="s">
        <v>821</v>
      </c>
      <c r="F1125" s="253"/>
      <c r="G1125" s="76" t="s">
        <v>49</v>
      </c>
      <c r="H1125" s="77">
        <v>4</v>
      </c>
      <c r="I1125" s="78">
        <v>35.42</v>
      </c>
      <c r="J1125" s="78">
        <v>141.68</v>
      </c>
    </row>
    <row r="1126" spans="1:10" s="46" customFormat="1" ht="36" customHeight="1" x14ac:dyDescent="0.2">
      <c r="A1126" s="75" t="s">
        <v>816</v>
      </c>
      <c r="B1126" s="74" t="s">
        <v>1302</v>
      </c>
      <c r="C1126" s="75" t="s">
        <v>17</v>
      </c>
      <c r="D1126" s="75" t="s">
        <v>1303</v>
      </c>
      <c r="E1126" s="253" t="s">
        <v>1304</v>
      </c>
      <c r="F1126" s="253"/>
      <c r="G1126" s="76" t="s">
        <v>49</v>
      </c>
      <c r="H1126" s="77">
        <v>1</v>
      </c>
      <c r="I1126" s="78">
        <v>95.95</v>
      </c>
      <c r="J1126" s="78">
        <v>95.95</v>
      </c>
    </row>
    <row r="1127" spans="1:10" s="46" customFormat="1" ht="36" customHeight="1" x14ac:dyDescent="0.2">
      <c r="A1127" s="75" t="s">
        <v>816</v>
      </c>
      <c r="B1127" s="74" t="s">
        <v>1305</v>
      </c>
      <c r="C1127" s="75" t="s">
        <v>17</v>
      </c>
      <c r="D1127" s="75" t="s">
        <v>1306</v>
      </c>
      <c r="E1127" s="253" t="s">
        <v>1304</v>
      </c>
      <c r="F1127" s="253"/>
      <c r="G1127" s="76" t="s">
        <v>49</v>
      </c>
      <c r="H1127" s="77">
        <v>1</v>
      </c>
      <c r="I1127" s="78">
        <v>14.39</v>
      </c>
      <c r="J1127" s="78">
        <v>14.39</v>
      </c>
    </row>
    <row r="1128" spans="1:10" s="46" customFormat="1" ht="25.5" x14ac:dyDescent="0.2">
      <c r="A1128" s="80"/>
      <c r="B1128" s="80"/>
      <c r="C1128" s="80"/>
      <c r="D1128" s="80"/>
      <c r="E1128" s="80" t="s">
        <v>824</v>
      </c>
      <c r="F1128" s="79">
        <v>69.760000000000005</v>
      </c>
      <c r="G1128" s="80" t="s">
        <v>825</v>
      </c>
      <c r="H1128" s="79">
        <v>0</v>
      </c>
      <c r="I1128" s="80" t="s">
        <v>826</v>
      </c>
      <c r="J1128" s="79">
        <v>69.760000000000005</v>
      </c>
    </row>
    <row r="1129" spans="1:10" s="46" customFormat="1" ht="26.25" thickBot="1" x14ac:dyDescent="0.25">
      <c r="A1129" s="80"/>
      <c r="B1129" s="80"/>
      <c r="C1129" s="80"/>
      <c r="D1129" s="80"/>
      <c r="E1129" s="80" t="s">
        <v>827</v>
      </c>
      <c r="F1129" s="79">
        <v>364.1</v>
      </c>
      <c r="G1129" s="80"/>
      <c r="H1129" s="254" t="s">
        <v>828</v>
      </c>
      <c r="I1129" s="254"/>
      <c r="J1129" s="79">
        <v>1828.15</v>
      </c>
    </row>
    <row r="1130" spans="1:10" s="46" customFormat="1" ht="1.1499999999999999" customHeight="1" thickTop="1" x14ac:dyDescent="0.2">
      <c r="A1130" s="81"/>
      <c r="B1130" s="81"/>
      <c r="C1130" s="81"/>
      <c r="D1130" s="81"/>
      <c r="E1130" s="81"/>
      <c r="F1130" s="81"/>
      <c r="G1130" s="81"/>
      <c r="H1130" s="81"/>
      <c r="I1130" s="81"/>
      <c r="J1130" s="81"/>
    </row>
    <row r="1131" spans="1:10" s="46" customFormat="1" ht="18" customHeight="1" x14ac:dyDescent="0.2">
      <c r="A1131" s="65" t="s">
        <v>400</v>
      </c>
      <c r="B1131" s="94" t="s">
        <v>2</v>
      </c>
      <c r="C1131" s="65" t="s">
        <v>3</v>
      </c>
      <c r="D1131" s="65" t="s">
        <v>4</v>
      </c>
      <c r="E1131" s="250" t="s">
        <v>812</v>
      </c>
      <c r="F1131" s="250"/>
      <c r="G1131" s="66" t="s">
        <v>5</v>
      </c>
      <c r="H1131" s="94" t="s">
        <v>6</v>
      </c>
      <c r="I1131" s="94" t="s">
        <v>7</v>
      </c>
      <c r="J1131" s="94" t="s">
        <v>9</v>
      </c>
    </row>
    <row r="1132" spans="1:10" s="46" customFormat="1" ht="36" customHeight="1" x14ac:dyDescent="0.2">
      <c r="A1132" s="67" t="s">
        <v>813</v>
      </c>
      <c r="B1132" s="40" t="s">
        <v>401</v>
      </c>
      <c r="C1132" s="67" t="s">
        <v>22</v>
      </c>
      <c r="D1132" s="67" t="s">
        <v>402</v>
      </c>
      <c r="E1132" s="251" t="s">
        <v>895</v>
      </c>
      <c r="F1132" s="251"/>
      <c r="G1132" s="41" t="s">
        <v>49</v>
      </c>
      <c r="H1132" s="68">
        <v>1</v>
      </c>
      <c r="I1132" s="42">
        <v>1086.4000000000001</v>
      </c>
      <c r="J1132" s="42">
        <v>1086.4000000000001</v>
      </c>
    </row>
    <row r="1133" spans="1:10" s="46" customFormat="1" ht="24" customHeight="1" x14ac:dyDescent="0.2">
      <c r="A1133" s="70" t="s">
        <v>815</v>
      </c>
      <c r="B1133" s="69" t="s">
        <v>1125</v>
      </c>
      <c r="C1133" s="70" t="s">
        <v>17</v>
      </c>
      <c r="D1133" s="70" t="s">
        <v>1126</v>
      </c>
      <c r="E1133" s="252" t="s">
        <v>814</v>
      </c>
      <c r="F1133" s="252"/>
      <c r="G1133" s="71" t="s">
        <v>27</v>
      </c>
      <c r="H1133" s="72">
        <v>2.4420000000000002</v>
      </c>
      <c r="I1133" s="73">
        <v>18.05</v>
      </c>
      <c r="J1133" s="73">
        <v>44.07</v>
      </c>
    </row>
    <row r="1134" spans="1:10" s="46" customFormat="1" ht="24" customHeight="1" x14ac:dyDescent="0.2">
      <c r="A1134" s="70" t="s">
        <v>815</v>
      </c>
      <c r="B1134" s="69" t="s">
        <v>908</v>
      </c>
      <c r="C1134" s="70" t="s">
        <v>17</v>
      </c>
      <c r="D1134" s="70" t="s">
        <v>909</v>
      </c>
      <c r="E1134" s="252" t="s">
        <v>814</v>
      </c>
      <c r="F1134" s="252"/>
      <c r="G1134" s="71" t="s">
        <v>27</v>
      </c>
      <c r="H1134" s="72">
        <v>1.6088</v>
      </c>
      <c r="I1134" s="73">
        <v>14.42</v>
      </c>
      <c r="J1134" s="73">
        <v>23.19</v>
      </c>
    </row>
    <row r="1135" spans="1:10" s="46" customFormat="1" ht="24" customHeight="1" x14ac:dyDescent="0.2">
      <c r="A1135" s="75" t="s">
        <v>816</v>
      </c>
      <c r="B1135" s="74" t="s">
        <v>1296</v>
      </c>
      <c r="C1135" s="75" t="s">
        <v>17</v>
      </c>
      <c r="D1135" s="75" t="s">
        <v>1297</v>
      </c>
      <c r="E1135" s="253" t="s">
        <v>821</v>
      </c>
      <c r="F1135" s="253"/>
      <c r="G1135" s="76" t="s">
        <v>85</v>
      </c>
      <c r="H1135" s="77">
        <v>0.85799999999999998</v>
      </c>
      <c r="I1135" s="78">
        <v>30.01</v>
      </c>
      <c r="J1135" s="78">
        <v>25.74</v>
      </c>
    </row>
    <row r="1136" spans="1:10" s="46" customFormat="1" ht="36" customHeight="1" x14ac:dyDescent="0.2">
      <c r="A1136" s="75" t="s">
        <v>816</v>
      </c>
      <c r="B1136" s="74" t="s">
        <v>1173</v>
      </c>
      <c r="C1136" s="75" t="s">
        <v>17</v>
      </c>
      <c r="D1136" s="75" t="s">
        <v>1174</v>
      </c>
      <c r="E1136" s="253" t="s">
        <v>821</v>
      </c>
      <c r="F1136" s="253"/>
      <c r="G1136" s="76" t="s">
        <v>49</v>
      </c>
      <c r="H1136" s="77">
        <v>12</v>
      </c>
      <c r="I1136" s="78">
        <v>0.3</v>
      </c>
      <c r="J1136" s="78">
        <v>3.6</v>
      </c>
    </row>
    <row r="1137" spans="1:10" s="46" customFormat="1" ht="36" customHeight="1" x14ac:dyDescent="0.2">
      <c r="A1137" s="75" t="s">
        <v>816</v>
      </c>
      <c r="B1137" s="74" t="s">
        <v>1298</v>
      </c>
      <c r="C1137" s="75" t="s">
        <v>17</v>
      </c>
      <c r="D1137" s="75" t="s">
        <v>1299</v>
      </c>
      <c r="E1137" s="253" t="s">
        <v>821</v>
      </c>
      <c r="F1137" s="253"/>
      <c r="G1137" s="76" t="s">
        <v>36</v>
      </c>
      <c r="H1137" s="77">
        <v>1.65</v>
      </c>
      <c r="I1137" s="78">
        <v>445.28</v>
      </c>
      <c r="J1137" s="78">
        <v>734.71</v>
      </c>
    </row>
    <row r="1138" spans="1:10" s="46" customFormat="1" ht="24" customHeight="1" x14ac:dyDescent="0.2">
      <c r="A1138" s="75" t="s">
        <v>816</v>
      </c>
      <c r="B1138" s="74" t="s">
        <v>1244</v>
      </c>
      <c r="C1138" s="75" t="s">
        <v>17</v>
      </c>
      <c r="D1138" s="75" t="s">
        <v>1245</v>
      </c>
      <c r="E1138" s="253" t="s">
        <v>821</v>
      </c>
      <c r="F1138" s="253"/>
      <c r="G1138" s="76" t="s">
        <v>85</v>
      </c>
      <c r="H1138" s="77">
        <v>5.7799999999999997E-2</v>
      </c>
      <c r="I1138" s="78">
        <v>53.16</v>
      </c>
      <c r="J1138" s="78">
        <v>3.07</v>
      </c>
    </row>
    <row r="1139" spans="1:10" s="46" customFormat="1" ht="24" customHeight="1" x14ac:dyDescent="0.2">
      <c r="A1139" s="75" t="s">
        <v>816</v>
      </c>
      <c r="B1139" s="74" t="s">
        <v>1300</v>
      </c>
      <c r="C1139" s="75" t="s">
        <v>17</v>
      </c>
      <c r="D1139" s="75" t="s">
        <v>1301</v>
      </c>
      <c r="E1139" s="253" t="s">
        <v>821</v>
      </c>
      <c r="F1139" s="253"/>
      <c r="G1139" s="76" t="s">
        <v>49</v>
      </c>
      <c r="H1139" s="77">
        <v>4</v>
      </c>
      <c r="I1139" s="78">
        <v>35.42</v>
      </c>
      <c r="J1139" s="78">
        <v>141.68</v>
      </c>
    </row>
    <row r="1140" spans="1:10" s="46" customFormat="1" ht="36" customHeight="1" x14ac:dyDescent="0.2">
      <c r="A1140" s="75" t="s">
        <v>816</v>
      </c>
      <c r="B1140" s="74" t="s">
        <v>1302</v>
      </c>
      <c r="C1140" s="75" t="s">
        <v>17</v>
      </c>
      <c r="D1140" s="75" t="s">
        <v>1303</v>
      </c>
      <c r="E1140" s="253" t="s">
        <v>1304</v>
      </c>
      <c r="F1140" s="253"/>
      <c r="G1140" s="76" t="s">
        <v>49</v>
      </c>
      <c r="H1140" s="77">
        <v>1</v>
      </c>
      <c r="I1140" s="78">
        <v>95.95</v>
      </c>
      <c r="J1140" s="78">
        <v>95.95</v>
      </c>
    </row>
    <row r="1141" spans="1:10" s="46" customFormat="1" ht="36" customHeight="1" x14ac:dyDescent="0.2">
      <c r="A1141" s="75" t="s">
        <v>816</v>
      </c>
      <c r="B1141" s="74" t="s">
        <v>1305</v>
      </c>
      <c r="C1141" s="75" t="s">
        <v>17</v>
      </c>
      <c r="D1141" s="75" t="s">
        <v>1306</v>
      </c>
      <c r="E1141" s="253" t="s">
        <v>1304</v>
      </c>
      <c r="F1141" s="253"/>
      <c r="G1141" s="76" t="s">
        <v>49</v>
      </c>
      <c r="H1141" s="77">
        <v>1</v>
      </c>
      <c r="I1141" s="78">
        <v>14.39</v>
      </c>
      <c r="J1141" s="78">
        <v>14.39</v>
      </c>
    </row>
    <row r="1142" spans="1:10" s="46" customFormat="1" ht="25.5" x14ac:dyDescent="0.2">
      <c r="A1142" s="80"/>
      <c r="B1142" s="80"/>
      <c r="C1142" s="80"/>
      <c r="D1142" s="80"/>
      <c r="E1142" s="80" t="s">
        <v>824</v>
      </c>
      <c r="F1142" s="79">
        <v>47.96</v>
      </c>
      <c r="G1142" s="80" t="s">
        <v>825</v>
      </c>
      <c r="H1142" s="79">
        <v>0</v>
      </c>
      <c r="I1142" s="80" t="s">
        <v>826</v>
      </c>
      <c r="J1142" s="79">
        <v>47.96</v>
      </c>
    </row>
    <row r="1143" spans="1:10" s="46" customFormat="1" ht="26.25" thickBot="1" x14ac:dyDescent="0.25">
      <c r="A1143" s="80"/>
      <c r="B1143" s="80"/>
      <c r="C1143" s="80"/>
      <c r="D1143" s="80"/>
      <c r="E1143" s="80" t="s">
        <v>827</v>
      </c>
      <c r="F1143" s="79">
        <v>270.18</v>
      </c>
      <c r="G1143" s="80"/>
      <c r="H1143" s="254" t="s">
        <v>828</v>
      </c>
      <c r="I1143" s="254"/>
      <c r="J1143" s="79">
        <v>1356.58</v>
      </c>
    </row>
    <row r="1144" spans="1:10" s="46" customFormat="1" ht="1.1499999999999999" customHeight="1" thickTop="1" x14ac:dyDescent="0.2">
      <c r="A1144" s="81"/>
      <c r="B1144" s="81"/>
      <c r="C1144" s="81"/>
      <c r="D1144" s="81"/>
      <c r="E1144" s="81"/>
      <c r="F1144" s="81"/>
      <c r="G1144" s="81"/>
      <c r="H1144" s="81"/>
      <c r="I1144" s="81"/>
      <c r="J1144" s="81"/>
    </row>
    <row r="1145" spans="1:10" s="46" customFormat="1" ht="18" customHeight="1" x14ac:dyDescent="0.2">
      <c r="A1145" s="65" t="s">
        <v>403</v>
      </c>
      <c r="B1145" s="94" t="s">
        <v>2</v>
      </c>
      <c r="C1145" s="65" t="s">
        <v>3</v>
      </c>
      <c r="D1145" s="65" t="s">
        <v>4</v>
      </c>
      <c r="E1145" s="250" t="s">
        <v>812</v>
      </c>
      <c r="F1145" s="250"/>
      <c r="G1145" s="66" t="s">
        <v>5</v>
      </c>
      <c r="H1145" s="94" t="s">
        <v>6</v>
      </c>
      <c r="I1145" s="94" t="s">
        <v>7</v>
      </c>
      <c r="J1145" s="94" t="s">
        <v>9</v>
      </c>
    </row>
    <row r="1146" spans="1:10" s="46" customFormat="1" ht="36" customHeight="1" x14ac:dyDescent="0.2">
      <c r="A1146" s="67" t="s">
        <v>813</v>
      </c>
      <c r="B1146" s="40" t="s">
        <v>404</v>
      </c>
      <c r="C1146" s="67" t="s">
        <v>22</v>
      </c>
      <c r="D1146" s="67" t="s">
        <v>405</v>
      </c>
      <c r="E1146" s="251" t="s">
        <v>895</v>
      </c>
      <c r="F1146" s="251"/>
      <c r="G1146" s="41" t="s">
        <v>49</v>
      </c>
      <c r="H1146" s="68">
        <v>1</v>
      </c>
      <c r="I1146" s="42">
        <v>837.52</v>
      </c>
      <c r="J1146" s="42">
        <v>837.52</v>
      </c>
    </row>
    <row r="1147" spans="1:10" s="46" customFormat="1" ht="24" customHeight="1" x14ac:dyDescent="0.2">
      <c r="A1147" s="70" t="s">
        <v>815</v>
      </c>
      <c r="B1147" s="69" t="s">
        <v>1125</v>
      </c>
      <c r="C1147" s="70" t="s">
        <v>17</v>
      </c>
      <c r="D1147" s="70" t="s">
        <v>1126</v>
      </c>
      <c r="E1147" s="252" t="s">
        <v>814</v>
      </c>
      <c r="F1147" s="252"/>
      <c r="G1147" s="71" t="s">
        <v>27</v>
      </c>
      <c r="H1147" s="72">
        <v>1.9239999999999999</v>
      </c>
      <c r="I1147" s="73">
        <v>18.05</v>
      </c>
      <c r="J1147" s="73">
        <v>34.72</v>
      </c>
    </row>
    <row r="1148" spans="1:10" s="46" customFormat="1" ht="24" customHeight="1" x14ac:dyDescent="0.2">
      <c r="A1148" s="70" t="s">
        <v>815</v>
      </c>
      <c r="B1148" s="69" t="s">
        <v>908</v>
      </c>
      <c r="C1148" s="70" t="s">
        <v>17</v>
      </c>
      <c r="D1148" s="70" t="s">
        <v>909</v>
      </c>
      <c r="E1148" s="252" t="s">
        <v>814</v>
      </c>
      <c r="F1148" s="252"/>
      <c r="G1148" s="71" t="s">
        <v>27</v>
      </c>
      <c r="H1148" s="72">
        <v>1.2675000000000001</v>
      </c>
      <c r="I1148" s="73">
        <v>14.42</v>
      </c>
      <c r="J1148" s="73">
        <v>18.27</v>
      </c>
    </row>
    <row r="1149" spans="1:10" s="46" customFormat="1" ht="24" customHeight="1" x14ac:dyDescent="0.2">
      <c r="A1149" s="75" t="s">
        <v>816</v>
      </c>
      <c r="B1149" s="74" t="s">
        <v>1296</v>
      </c>
      <c r="C1149" s="75" t="s">
        <v>17</v>
      </c>
      <c r="D1149" s="75" t="s">
        <v>1297</v>
      </c>
      <c r="E1149" s="253" t="s">
        <v>821</v>
      </c>
      <c r="F1149" s="253"/>
      <c r="G1149" s="76" t="s">
        <v>85</v>
      </c>
      <c r="H1149" s="77">
        <v>0.67600000000000005</v>
      </c>
      <c r="I1149" s="78">
        <v>30.01</v>
      </c>
      <c r="J1149" s="78">
        <v>20.28</v>
      </c>
    </row>
    <row r="1150" spans="1:10" s="46" customFormat="1" ht="36" customHeight="1" x14ac:dyDescent="0.2">
      <c r="A1150" s="75" t="s">
        <v>816</v>
      </c>
      <c r="B1150" s="74" t="s">
        <v>1173</v>
      </c>
      <c r="C1150" s="75" t="s">
        <v>17</v>
      </c>
      <c r="D1150" s="75" t="s">
        <v>1174</v>
      </c>
      <c r="E1150" s="253" t="s">
        <v>821</v>
      </c>
      <c r="F1150" s="253"/>
      <c r="G1150" s="76" t="s">
        <v>49</v>
      </c>
      <c r="H1150" s="77">
        <v>6</v>
      </c>
      <c r="I1150" s="78">
        <v>0.3</v>
      </c>
      <c r="J1150" s="78">
        <v>1.8</v>
      </c>
    </row>
    <row r="1151" spans="1:10" s="46" customFormat="1" ht="36" customHeight="1" x14ac:dyDescent="0.2">
      <c r="A1151" s="75" t="s">
        <v>816</v>
      </c>
      <c r="B1151" s="74" t="s">
        <v>1298</v>
      </c>
      <c r="C1151" s="75" t="s">
        <v>17</v>
      </c>
      <c r="D1151" s="75" t="s">
        <v>1299</v>
      </c>
      <c r="E1151" s="253" t="s">
        <v>821</v>
      </c>
      <c r="F1151" s="253"/>
      <c r="G1151" s="76" t="s">
        <v>36</v>
      </c>
      <c r="H1151" s="77">
        <v>1.3</v>
      </c>
      <c r="I1151" s="78">
        <v>445.28</v>
      </c>
      <c r="J1151" s="78">
        <v>578.86</v>
      </c>
    </row>
    <row r="1152" spans="1:10" s="46" customFormat="1" ht="24" customHeight="1" x14ac:dyDescent="0.2">
      <c r="A1152" s="75" t="s">
        <v>816</v>
      </c>
      <c r="B1152" s="74" t="s">
        <v>1244</v>
      </c>
      <c r="C1152" s="75" t="s">
        <v>17</v>
      </c>
      <c r="D1152" s="75" t="s">
        <v>1245</v>
      </c>
      <c r="E1152" s="253" t="s">
        <v>821</v>
      </c>
      <c r="F1152" s="253"/>
      <c r="G1152" s="76" t="s">
        <v>85</v>
      </c>
      <c r="H1152" s="77">
        <v>4.5499999999999999E-2</v>
      </c>
      <c r="I1152" s="78">
        <v>53.16</v>
      </c>
      <c r="J1152" s="78">
        <v>2.41</v>
      </c>
    </row>
    <row r="1153" spans="1:10" s="46" customFormat="1" ht="24" customHeight="1" x14ac:dyDescent="0.2">
      <c r="A1153" s="75" t="s">
        <v>816</v>
      </c>
      <c r="B1153" s="74" t="s">
        <v>1300</v>
      </c>
      <c r="C1153" s="75" t="s">
        <v>17</v>
      </c>
      <c r="D1153" s="75" t="s">
        <v>1301</v>
      </c>
      <c r="E1153" s="253" t="s">
        <v>821</v>
      </c>
      <c r="F1153" s="253"/>
      <c r="G1153" s="76" t="s">
        <v>49</v>
      </c>
      <c r="H1153" s="77">
        <v>2</v>
      </c>
      <c r="I1153" s="78">
        <v>35.42</v>
      </c>
      <c r="J1153" s="78">
        <v>70.84</v>
      </c>
    </row>
    <row r="1154" spans="1:10" s="46" customFormat="1" ht="36" customHeight="1" x14ac:dyDescent="0.2">
      <c r="A1154" s="75" t="s">
        <v>816</v>
      </c>
      <c r="B1154" s="74" t="s">
        <v>1302</v>
      </c>
      <c r="C1154" s="75" t="s">
        <v>17</v>
      </c>
      <c r="D1154" s="75" t="s">
        <v>1303</v>
      </c>
      <c r="E1154" s="253" t="s">
        <v>1304</v>
      </c>
      <c r="F1154" s="253"/>
      <c r="G1154" s="76" t="s">
        <v>49</v>
      </c>
      <c r="H1154" s="77">
        <v>1</v>
      </c>
      <c r="I1154" s="78">
        <v>95.95</v>
      </c>
      <c r="J1154" s="78">
        <v>95.95</v>
      </c>
    </row>
    <row r="1155" spans="1:10" s="46" customFormat="1" ht="36" customHeight="1" x14ac:dyDescent="0.2">
      <c r="A1155" s="75" t="s">
        <v>816</v>
      </c>
      <c r="B1155" s="74" t="s">
        <v>1305</v>
      </c>
      <c r="C1155" s="75" t="s">
        <v>17</v>
      </c>
      <c r="D1155" s="75" t="s">
        <v>1306</v>
      </c>
      <c r="E1155" s="253" t="s">
        <v>1304</v>
      </c>
      <c r="F1155" s="253"/>
      <c r="G1155" s="76" t="s">
        <v>49</v>
      </c>
      <c r="H1155" s="77">
        <v>1</v>
      </c>
      <c r="I1155" s="78">
        <v>14.39</v>
      </c>
      <c r="J1155" s="78">
        <v>14.39</v>
      </c>
    </row>
    <row r="1156" spans="1:10" s="46" customFormat="1" ht="25.5" x14ac:dyDescent="0.2">
      <c r="A1156" s="80"/>
      <c r="B1156" s="80"/>
      <c r="C1156" s="80"/>
      <c r="D1156" s="80"/>
      <c r="E1156" s="80" t="s">
        <v>824</v>
      </c>
      <c r="F1156" s="79">
        <v>37.79</v>
      </c>
      <c r="G1156" s="80" t="s">
        <v>825</v>
      </c>
      <c r="H1156" s="79">
        <v>0</v>
      </c>
      <c r="I1156" s="80" t="s">
        <v>826</v>
      </c>
      <c r="J1156" s="79">
        <v>37.79</v>
      </c>
    </row>
    <row r="1157" spans="1:10" s="46" customFormat="1" ht="26.25" thickBot="1" x14ac:dyDescent="0.25">
      <c r="A1157" s="80"/>
      <c r="B1157" s="80"/>
      <c r="C1157" s="80"/>
      <c r="D1157" s="80"/>
      <c r="E1157" s="80" t="s">
        <v>827</v>
      </c>
      <c r="F1157" s="79">
        <v>208.29</v>
      </c>
      <c r="G1157" s="80"/>
      <c r="H1157" s="254" t="s">
        <v>828</v>
      </c>
      <c r="I1157" s="254"/>
      <c r="J1157" s="79">
        <v>1045.81</v>
      </c>
    </row>
    <row r="1158" spans="1:10" s="46" customFormat="1" ht="1.1499999999999999" customHeight="1" thickTop="1" x14ac:dyDescent="0.2">
      <c r="A1158" s="81"/>
      <c r="B1158" s="81"/>
      <c r="C1158" s="81"/>
      <c r="D1158" s="81"/>
      <c r="E1158" s="81"/>
      <c r="F1158" s="81"/>
      <c r="G1158" s="81"/>
      <c r="H1158" s="81"/>
      <c r="I1158" s="81"/>
      <c r="J1158" s="81"/>
    </row>
    <row r="1159" spans="1:10" s="46" customFormat="1" ht="18" customHeight="1" x14ac:dyDescent="0.2">
      <c r="A1159" s="65" t="s">
        <v>406</v>
      </c>
      <c r="B1159" s="94" t="s">
        <v>2</v>
      </c>
      <c r="C1159" s="65" t="s">
        <v>3</v>
      </c>
      <c r="D1159" s="65" t="s">
        <v>4</v>
      </c>
      <c r="E1159" s="250" t="s">
        <v>812</v>
      </c>
      <c r="F1159" s="250"/>
      <c r="G1159" s="66" t="s">
        <v>5</v>
      </c>
      <c r="H1159" s="94" t="s">
        <v>6</v>
      </c>
      <c r="I1159" s="94" t="s">
        <v>7</v>
      </c>
      <c r="J1159" s="94" t="s">
        <v>9</v>
      </c>
    </row>
    <row r="1160" spans="1:10" s="46" customFormat="1" ht="36" customHeight="1" x14ac:dyDescent="0.2">
      <c r="A1160" s="67" t="s">
        <v>813</v>
      </c>
      <c r="B1160" s="40" t="s">
        <v>407</v>
      </c>
      <c r="C1160" s="67" t="s">
        <v>22</v>
      </c>
      <c r="D1160" s="67" t="s">
        <v>408</v>
      </c>
      <c r="E1160" s="251" t="s">
        <v>895</v>
      </c>
      <c r="F1160" s="251"/>
      <c r="G1160" s="41" t="s">
        <v>49</v>
      </c>
      <c r="H1160" s="68">
        <v>1</v>
      </c>
      <c r="I1160" s="42">
        <v>563.5</v>
      </c>
      <c r="J1160" s="42">
        <v>563.5</v>
      </c>
    </row>
    <row r="1161" spans="1:10" s="46" customFormat="1" ht="24" customHeight="1" x14ac:dyDescent="0.2">
      <c r="A1161" s="70" t="s">
        <v>815</v>
      </c>
      <c r="B1161" s="69" t="s">
        <v>1125</v>
      </c>
      <c r="C1161" s="70" t="s">
        <v>17</v>
      </c>
      <c r="D1161" s="70" t="s">
        <v>1126</v>
      </c>
      <c r="E1161" s="252" t="s">
        <v>814</v>
      </c>
      <c r="F1161" s="252"/>
      <c r="G1161" s="71" t="s">
        <v>27</v>
      </c>
      <c r="H1161" s="72">
        <v>1.1173999999999999</v>
      </c>
      <c r="I1161" s="73">
        <v>18.05</v>
      </c>
      <c r="J1161" s="73">
        <v>20.16</v>
      </c>
    </row>
    <row r="1162" spans="1:10" s="46" customFormat="1" ht="24" customHeight="1" x14ac:dyDescent="0.2">
      <c r="A1162" s="70" t="s">
        <v>815</v>
      </c>
      <c r="B1162" s="69" t="s">
        <v>908</v>
      </c>
      <c r="C1162" s="70" t="s">
        <v>17</v>
      </c>
      <c r="D1162" s="70" t="s">
        <v>909</v>
      </c>
      <c r="E1162" s="252" t="s">
        <v>814</v>
      </c>
      <c r="F1162" s="252"/>
      <c r="G1162" s="71" t="s">
        <v>27</v>
      </c>
      <c r="H1162" s="72">
        <v>0.7631</v>
      </c>
      <c r="I1162" s="73">
        <v>14.42</v>
      </c>
      <c r="J1162" s="73">
        <v>11</v>
      </c>
    </row>
    <row r="1163" spans="1:10" s="46" customFormat="1" ht="24" customHeight="1" x14ac:dyDescent="0.2">
      <c r="A1163" s="75" t="s">
        <v>816</v>
      </c>
      <c r="B1163" s="74" t="s">
        <v>1296</v>
      </c>
      <c r="C1163" s="75" t="s">
        <v>17</v>
      </c>
      <c r="D1163" s="75" t="s">
        <v>1297</v>
      </c>
      <c r="E1163" s="253" t="s">
        <v>821</v>
      </c>
      <c r="F1163" s="253"/>
      <c r="G1163" s="76" t="s">
        <v>85</v>
      </c>
      <c r="H1163" s="77">
        <v>0.3926</v>
      </c>
      <c r="I1163" s="78">
        <v>30.01</v>
      </c>
      <c r="J1163" s="78">
        <v>11.78</v>
      </c>
    </row>
    <row r="1164" spans="1:10" s="46" customFormat="1" ht="36" customHeight="1" x14ac:dyDescent="0.2">
      <c r="A1164" s="75" t="s">
        <v>816</v>
      </c>
      <c r="B1164" s="74" t="s">
        <v>1173</v>
      </c>
      <c r="C1164" s="75" t="s">
        <v>17</v>
      </c>
      <c r="D1164" s="75" t="s">
        <v>1174</v>
      </c>
      <c r="E1164" s="253" t="s">
        <v>821</v>
      </c>
      <c r="F1164" s="253"/>
      <c r="G1164" s="76" t="s">
        <v>49</v>
      </c>
      <c r="H1164" s="77">
        <v>6</v>
      </c>
      <c r="I1164" s="78">
        <v>0.3</v>
      </c>
      <c r="J1164" s="78">
        <v>1.8</v>
      </c>
    </row>
    <row r="1165" spans="1:10" s="46" customFormat="1" ht="36" customHeight="1" x14ac:dyDescent="0.2">
      <c r="A1165" s="75" t="s">
        <v>816</v>
      </c>
      <c r="B1165" s="74" t="s">
        <v>1298</v>
      </c>
      <c r="C1165" s="75" t="s">
        <v>17</v>
      </c>
      <c r="D1165" s="75" t="s">
        <v>1299</v>
      </c>
      <c r="E1165" s="253" t="s">
        <v>821</v>
      </c>
      <c r="F1165" s="253"/>
      <c r="G1165" s="76" t="s">
        <v>36</v>
      </c>
      <c r="H1165" s="77">
        <v>0.755</v>
      </c>
      <c r="I1165" s="78">
        <v>445.28</v>
      </c>
      <c r="J1165" s="78">
        <v>336.18</v>
      </c>
    </row>
    <row r="1166" spans="1:10" s="46" customFormat="1" ht="24" customHeight="1" x14ac:dyDescent="0.2">
      <c r="A1166" s="75" t="s">
        <v>816</v>
      </c>
      <c r="B1166" s="74" t="s">
        <v>1244</v>
      </c>
      <c r="C1166" s="75" t="s">
        <v>17</v>
      </c>
      <c r="D1166" s="75" t="s">
        <v>1245</v>
      </c>
      <c r="E1166" s="253" t="s">
        <v>821</v>
      </c>
      <c r="F1166" s="253"/>
      <c r="G1166" s="76" t="s">
        <v>85</v>
      </c>
      <c r="H1166" s="77">
        <v>2.64E-2</v>
      </c>
      <c r="I1166" s="78">
        <v>53.16</v>
      </c>
      <c r="J1166" s="78">
        <v>1.4</v>
      </c>
    </row>
    <row r="1167" spans="1:10" s="46" customFormat="1" ht="24" customHeight="1" x14ac:dyDescent="0.2">
      <c r="A1167" s="75" t="s">
        <v>816</v>
      </c>
      <c r="B1167" s="74" t="s">
        <v>1300</v>
      </c>
      <c r="C1167" s="75" t="s">
        <v>17</v>
      </c>
      <c r="D1167" s="75" t="s">
        <v>1301</v>
      </c>
      <c r="E1167" s="253" t="s">
        <v>821</v>
      </c>
      <c r="F1167" s="253"/>
      <c r="G1167" s="76" t="s">
        <v>49</v>
      </c>
      <c r="H1167" s="77">
        <v>2</v>
      </c>
      <c r="I1167" s="78">
        <v>35.42</v>
      </c>
      <c r="J1167" s="78">
        <v>70.84</v>
      </c>
    </row>
    <row r="1168" spans="1:10" s="46" customFormat="1" ht="36" customHeight="1" x14ac:dyDescent="0.2">
      <c r="A1168" s="75" t="s">
        <v>816</v>
      </c>
      <c r="B1168" s="74" t="s">
        <v>1302</v>
      </c>
      <c r="C1168" s="75" t="s">
        <v>17</v>
      </c>
      <c r="D1168" s="75" t="s">
        <v>1303</v>
      </c>
      <c r="E1168" s="253" t="s">
        <v>1304</v>
      </c>
      <c r="F1168" s="253"/>
      <c r="G1168" s="76" t="s">
        <v>49</v>
      </c>
      <c r="H1168" s="77">
        <v>1</v>
      </c>
      <c r="I1168" s="78">
        <v>95.95</v>
      </c>
      <c r="J1168" s="78">
        <v>95.95</v>
      </c>
    </row>
    <row r="1169" spans="1:10" s="46" customFormat="1" ht="36" customHeight="1" x14ac:dyDescent="0.2">
      <c r="A1169" s="75" t="s">
        <v>816</v>
      </c>
      <c r="B1169" s="74" t="s">
        <v>1305</v>
      </c>
      <c r="C1169" s="75" t="s">
        <v>17</v>
      </c>
      <c r="D1169" s="75" t="s">
        <v>1306</v>
      </c>
      <c r="E1169" s="253" t="s">
        <v>1304</v>
      </c>
      <c r="F1169" s="253"/>
      <c r="G1169" s="76" t="s">
        <v>49</v>
      </c>
      <c r="H1169" s="77">
        <v>1</v>
      </c>
      <c r="I1169" s="78">
        <v>14.39</v>
      </c>
      <c r="J1169" s="78">
        <v>14.39</v>
      </c>
    </row>
    <row r="1170" spans="1:10" s="46" customFormat="1" ht="25.5" x14ac:dyDescent="0.2">
      <c r="A1170" s="80"/>
      <c r="B1170" s="80"/>
      <c r="C1170" s="80"/>
      <c r="D1170" s="80"/>
      <c r="E1170" s="80" t="s">
        <v>824</v>
      </c>
      <c r="F1170" s="79">
        <v>22.2</v>
      </c>
      <c r="G1170" s="80" t="s">
        <v>825</v>
      </c>
      <c r="H1170" s="79">
        <v>0</v>
      </c>
      <c r="I1170" s="80" t="s">
        <v>826</v>
      </c>
      <c r="J1170" s="79">
        <v>22.2</v>
      </c>
    </row>
    <row r="1171" spans="1:10" s="46" customFormat="1" ht="26.25" thickBot="1" x14ac:dyDescent="0.25">
      <c r="A1171" s="80"/>
      <c r="B1171" s="80"/>
      <c r="C1171" s="80"/>
      <c r="D1171" s="80"/>
      <c r="E1171" s="80" t="s">
        <v>827</v>
      </c>
      <c r="F1171" s="79">
        <v>140.13999999999999</v>
      </c>
      <c r="G1171" s="80"/>
      <c r="H1171" s="254" t="s">
        <v>828</v>
      </c>
      <c r="I1171" s="254"/>
      <c r="J1171" s="79">
        <v>703.64</v>
      </c>
    </row>
    <row r="1172" spans="1:10" s="46" customFormat="1" ht="1.1499999999999999" customHeight="1" thickTop="1" x14ac:dyDescent="0.2">
      <c r="A1172" s="81"/>
      <c r="B1172" s="81"/>
      <c r="C1172" s="81"/>
      <c r="D1172" s="81"/>
      <c r="E1172" s="81"/>
      <c r="F1172" s="81"/>
      <c r="G1172" s="81"/>
      <c r="H1172" s="81"/>
      <c r="I1172" s="81"/>
      <c r="J1172" s="81"/>
    </row>
    <row r="1173" spans="1:10" s="46" customFormat="1" ht="18" customHeight="1" x14ac:dyDescent="0.2">
      <c r="A1173" s="65" t="s">
        <v>413</v>
      </c>
      <c r="B1173" s="94" t="s">
        <v>2</v>
      </c>
      <c r="C1173" s="65" t="s">
        <v>3</v>
      </c>
      <c r="D1173" s="65" t="s">
        <v>4</v>
      </c>
      <c r="E1173" s="250" t="s">
        <v>812</v>
      </c>
      <c r="F1173" s="250"/>
      <c r="G1173" s="66" t="s">
        <v>5</v>
      </c>
      <c r="H1173" s="94" t="s">
        <v>6</v>
      </c>
      <c r="I1173" s="94" t="s">
        <v>7</v>
      </c>
      <c r="J1173" s="94" t="s">
        <v>9</v>
      </c>
    </row>
    <row r="1174" spans="1:10" s="46" customFormat="1" ht="24" customHeight="1" x14ac:dyDescent="0.2">
      <c r="A1174" s="67" t="s">
        <v>813</v>
      </c>
      <c r="B1174" s="40" t="s">
        <v>414</v>
      </c>
      <c r="C1174" s="67" t="s">
        <v>17</v>
      </c>
      <c r="D1174" s="67" t="s">
        <v>415</v>
      </c>
      <c r="E1174" s="251" t="s">
        <v>895</v>
      </c>
      <c r="F1174" s="251"/>
      <c r="G1174" s="41" t="s">
        <v>49</v>
      </c>
      <c r="H1174" s="68">
        <v>1</v>
      </c>
      <c r="I1174" s="42">
        <v>210.93</v>
      </c>
      <c r="J1174" s="42">
        <v>210.93</v>
      </c>
    </row>
    <row r="1175" spans="1:10" s="46" customFormat="1" ht="24" customHeight="1" x14ac:dyDescent="0.2">
      <c r="A1175" s="70" t="s">
        <v>815</v>
      </c>
      <c r="B1175" s="69" t="s">
        <v>1202</v>
      </c>
      <c r="C1175" s="70" t="s">
        <v>17</v>
      </c>
      <c r="D1175" s="70" t="s">
        <v>1203</v>
      </c>
      <c r="E1175" s="252" t="s">
        <v>814</v>
      </c>
      <c r="F1175" s="252"/>
      <c r="G1175" s="71" t="s">
        <v>27</v>
      </c>
      <c r="H1175" s="72">
        <v>1</v>
      </c>
      <c r="I1175" s="73">
        <v>13.92</v>
      </c>
      <c r="J1175" s="73">
        <v>13.92</v>
      </c>
    </row>
    <row r="1176" spans="1:10" s="46" customFormat="1" ht="24" customHeight="1" x14ac:dyDescent="0.2">
      <c r="A1176" s="70" t="s">
        <v>815</v>
      </c>
      <c r="B1176" s="69" t="s">
        <v>1204</v>
      </c>
      <c r="C1176" s="70" t="s">
        <v>17</v>
      </c>
      <c r="D1176" s="70" t="s">
        <v>1205</v>
      </c>
      <c r="E1176" s="252" t="s">
        <v>814</v>
      </c>
      <c r="F1176" s="252"/>
      <c r="G1176" s="71" t="s">
        <v>27</v>
      </c>
      <c r="H1176" s="72">
        <v>1</v>
      </c>
      <c r="I1176" s="73">
        <v>17.86</v>
      </c>
      <c r="J1176" s="73">
        <v>17.86</v>
      </c>
    </row>
    <row r="1177" spans="1:10" s="46" customFormat="1" ht="24" customHeight="1" x14ac:dyDescent="0.2">
      <c r="A1177" s="70" t="s">
        <v>815</v>
      </c>
      <c r="B1177" s="69" t="s">
        <v>939</v>
      </c>
      <c r="C1177" s="70" t="s">
        <v>17</v>
      </c>
      <c r="D1177" s="70" t="s">
        <v>940</v>
      </c>
      <c r="E1177" s="252" t="s">
        <v>814</v>
      </c>
      <c r="F1177" s="252"/>
      <c r="G1177" s="71" t="s">
        <v>27</v>
      </c>
      <c r="H1177" s="72">
        <v>1.5</v>
      </c>
      <c r="I1177" s="73">
        <v>17.82</v>
      </c>
      <c r="J1177" s="73">
        <v>26.73</v>
      </c>
    </row>
    <row r="1178" spans="1:10" s="46" customFormat="1" ht="24" customHeight="1" x14ac:dyDescent="0.2">
      <c r="A1178" s="70" t="s">
        <v>815</v>
      </c>
      <c r="B1178" s="69" t="s">
        <v>908</v>
      </c>
      <c r="C1178" s="70" t="s">
        <v>17</v>
      </c>
      <c r="D1178" s="70" t="s">
        <v>909</v>
      </c>
      <c r="E1178" s="252" t="s">
        <v>814</v>
      </c>
      <c r="F1178" s="252"/>
      <c r="G1178" s="71" t="s">
        <v>27</v>
      </c>
      <c r="H1178" s="72">
        <v>1.5</v>
      </c>
      <c r="I1178" s="73">
        <v>14.42</v>
      </c>
      <c r="J1178" s="73">
        <v>21.63</v>
      </c>
    </row>
    <row r="1179" spans="1:10" s="46" customFormat="1" ht="24" customHeight="1" x14ac:dyDescent="0.2">
      <c r="A1179" s="75" t="s">
        <v>816</v>
      </c>
      <c r="B1179" s="74" t="s">
        <v>1307</v>
      </c>
      <c r="C1179" s="75" t="s">
        <v>17</v>
      </c>
      <c r="D1179" s="75" t="s">
        <v>1308</v>
      </c>
      <c r="E1179" s="253" t="s">
        <v>821</v>
      </c>
      <c r="F1179" s="253"/>
      <c r="G1179" s="76" t="s">
        <v>69</v>
      </c>
      <c r="H1179" s="77">
        <v>2E-3</v>
      </c>
      <c r="I1179" s="78">
        <v>62.5</v>
      </c>
      <c r="J1179" s="78">
        <v>0.12</v>
      </c>
    </row>
    <row r="1180" spans="1:10" s="46" customFormat="1" ht="24" customHeight="1" x14ac:dyDescent="0.2">
      <c r="A1180" s="75" t="s">
        <v>816</v>
      </c>
      <c r="B1180" s="74" t="s">
        <v>1309</v>
      </c>
      <c r="C1180" s="75" t="s">
        <v>17</v>
      </c>
      <c r="D1180" s="75" t="s">
        <v>1310</v>
      </c>
      <c r="E1180" s="253" t="s">
        <v>821</v>
      </c>
      <c r="F1180" s="253"/>
      <c r="G1180" s="76" t="s">
        <v>49</v>
      </c>
      <c r="H1180" s="77">
        <v>1</v>
      </c>
      <c r="I1180" s="78">
        <v>129.69</v>
      </c>
      <c r="J1180" s="78">
        <v>129.69</v>
      </c>
    </row>
    <row r="1181" spans="1:10" s="46" customFormat="1" ht="24" customHeight="1" x14ac:dyDescent="0.2">
      <c r="A1181" s="75" t="s">
        <v>816</v>
      </c>
      <c r="B1181" s="74" t="s">
        <v>1121</v>
      </c>
      <c r="C1181" s="75" t="s">
        <v>17</v>
      </c>
      <c r="D1181" s="75" t="s">
        <v>1122</v>
      </c>
      <c r="E1181" s="253" t="s">
        <v>821</v>
      </c>
      <c r="F1181" s="253"/>
      <c r="G1181" s="76" t="s">
        <v>85</v>
      </c>
      <c r="H1181" s="77">
        <v>2</v>
      </c>
      <c r="I1181" s="78">
        <v>0.49</v>
      </c>
      <c r="J1181" s="78">
        <v>0.98</v>
      </c>
    </row>
    <row r="1182" spans="1:10" s="46" customFormat="1" ht="25.5" x14ac:dyDescent="0.2">
      <c r="A1182" s="80"/>
      <c r="B1182" s="80"/>
      <c r="C1182" s="80"/>
      <c r="D1182" s="80"/>
      <c r="E1182" s="80" t="s">
        <v>824</v>
      </c>
      <c r="F1182" s="79">
        <v>57.05</v>
      </c>
      <c r="G1182" s="80" t="s">
        <v>825</v>
      </c>
      <c r="H1182" s="79">
        <v>0</v>
      </c>
      <c r="I1182" s="80" t="s">
        <v>826</v>
      </c>
      <c r="J1182" s="79">
        <v>57.05</v>
      </c>
    </row>
    <row r="1183" spans="1:10" s="46" customFormat="1" ht="26.25" thickBot="1" x14ac:dyDescent="0.25">
      <c r="A1183" s="80"/>
      <c r="B1183" s="80"/>
      <c r="C1183" s="80"/>
      <c r="D1183" s="80"/>
      <c r="E1183" s="80" t="s">
        <v>827</v>
      </c>
      <c r="F1183" s="79">
        <v>52.45</v>
      </c>
      <c r="G1183" s="80"/>
      <c r="H1183" s="254" t="s">
        <v>828</v>
      </c>
      <c r="I1183" s="254"/>
      <c r="J1183" s="79">
        <v>263.38</v>
      </c>
    </row>
    <row r="1184" spans="1:10" s="46" customFormat="1" ht="1.1499999999999999" customHeight="1" thickTop="1" x14ac:dyDescent="0.2">
      <c r="A1184" s="81"/>
      <c r="B1184" s="81"/>
      <c r="C1184" s="81"/>
      <c r="D1184" s="81"/>
      <c r="E1184" s="81"/>
      <c r="F1184" s="81"/>
      <c r="G1184" s="81"/>
      <c r="H1184" s="81"/>
      <c r="I1184" s="81"/>
      <c r="J1184" s="81"/>
    </row>
    <row r="1185" spans="1:10" s="46" customFormat="1" ht="18" customHeight="1" x14ac:dyDescent="0.2">
      <c r="A1185" s="65" t="s">
        <v>416</v>
      </c>
      <c r="B1185" s="94" t="s">
        <v>2</v>
      </c>
      <c r="C1185" s="65" t="s">
        <v>3</v>
      </c>
      <c r="D1185" s="65" t="s">
        <v>4</v>
      </c>
      <c r="E1185" s="250" t="s">
        <v>812</v>
      </c>
      <c r="F1185" s="250"/>
      <c r="G1185" s="66" t="s">
        <v>5</v>
      </c>
      <c r="H1185" s="94" t="s">
        <v>6</v>
      </c>
      <c r="I1185" s="94" t="s">
        <v>7</v>
      </c>
      <c r="J1185" s="94" t="s">
        <v>9</v>
      </c>
    </row>
    <row r="1186" spans="1:10" s="46" customFormat="1" ht="36" customHeight="1" x14ac:dyDescent="0.2">
      <c r="A1186" s="67" t="s">
        <v>813</v>
      </c>
      <c r="B1186" s="40" t="s">
        <v>417</v>
      </c>
      <c r="C1186" s="67" t="s">
        <v>17</v>
      </c>
      <c r="D1186" s="67" t="s">
        <v>418</v>
      </c>
      <c r="E1186" s="251" t="s">
        <v>895</v>
      </c>
      <c r="F1186" s="251"/>
      <c r="G1186" s="41" t="s">
        <v>49</v>
      </c>
      <c r="H1186" s="68">
        <v>1</v>
      </c>
      <c r="I1186" s="42">
        <v>77.22</v>
      </c>
      <c r="J1186" s="42">
        <v>77.22</v>
      </c>
    </row>
    <row r="1187" spans="1:10" s="46" customFormat="1" ht="60" customHeight="1" x14ac:dyDescent="0.2">
      <c r="A1187" s="70" t="s">
        <v>815</v>
      </c>
      <c r="B1187" s="69" t="s">
        <v>959</v>
      </c>
      <c r="C1187" s="70" t="s">
        <v>17</v>
      </c>
      <c r="D1187" s="70" t="s">
        <v>960</v>
      </c>
      <c r="E1187" s="252" t="s">
        <v>867</v>
      </c>
      <c r="F1187" s="252"/>
      <c r="G1187" s="71" t="s">
        <v>868</v>
      </c>
      <c r="H1187" s="72">
        <v>1.55E-2</v>
      </c>
      <c r="I1187" s="73">
        <v>86.47</v>
      </c>
      <c r="J1187" s="73">
        <v>1.34</v>
      </c>
    </row>
    <row r="1188" spans="1:10" s="46" customFormat="1" ht="60" customHeight="1" x14ac:dyDescent="0.2">
      <c r="A1188" s="70" t="s">
        <v>815</v>
      </c>
      <c r="B1188" s="69" t="s">
        <v>961</v>
      </c>
      <c r="C1188" s="70" t="s">
        <v>17</v>
      </c>
      <c r="D1188" s="70" t="s">
        <v>962</v>
      </c>
      <c r="E1188" s="252" t="s">
        <v>867</v>
      </c>
      <c r="F1188" s="252"/>
      <c r="G1188" s="71" t="s">
        <v>871</v>
      </c>
      <c r="H1188" s="72">
        <v>5.21E-2</v>
      </c>
      <c r="I1188" s="73">
        <v>33.659999999999997</v>
      </c>
      <c r="J1188" s="73">
        <v>1.75</v>
      </c>
    </row>
    <row r="1189" spans="1:10" s="46" customFormat="1" ht="48" customHeight="1" x14ac:dyDescent="0.2">
      <c r="A1189" s="70" t="s">
        <v>815</v>
      </c>
      <c r="B1189" s="69" t="s">
        <v>1311</v>
      </c>
      <c r="C1189" s="70" t="s">
        <v>17</v>
      </c>
      <c r="D1189" s="70" t="s">
        <v>1312</v>
      </c>
      <c r="E1189" s="252" t="s">
        <v>930</v>
      </c>
      <c r="F1189" s="252"/>
      <c r="G1189" s="71" t="s">
        <v>69</v>
      </c>
      <c r="H1189" s="72">
        <v>1.9199999999999998E-2</v>
      </c>
      <c r="I1189" s="73">
        <v>128.11000000000001</v>
      </c>
      <c r="J1189" s="73">
        <v>2.4500000000000002</v>
      </c>
    </row>
    <row r="1190" spans="1:10" s="46" customFormat="1" ht="24" customHeight="1" x14ac:dyDescent="0.2">
      <c r="A1190" s="70" t="s">
        <v>815</v>
      </c>
      <c r="B1190" s="69" t="s">
        <v>939</v>
      </c>
      <c r="C1190" s="70" t="s">
        <v>17</v>
      </c>
      <c r="D1190" s="70" t="s">
        <v>940</v>
      </c>
      <c r="E1190" s="252" t="s">
        <v>814</v>
      </c>
      <c r="F1190" s="252"/>
      <c r="G1190" s="71" t="s">
        <v>27</v>
      </c>
      <c r="H1190" s="72">
        <v>6.4199999999999993E-2</v>
      </c>
      <c r="I1190" s="73">
        <v>17.82</v>
      </c>
      <c r="J1190" s="73">
        <v>1.1399999999999999</v>
      </c>
    </row>
    <row r="1191" spans="1:10" s="46" customFormat="1" ht="24" customHeight="1" x14ac:dyDescent="0.2">
      <c r="A1191" s="70" t="s">
        <v>815</v>
      </c>
      <c r="B1191" s="69" t="s">
        <v>908</v>
      </c>
      <c r="C1191" s="70" t="s">
        <v>17</v>
      </c>
      <c r="D1191" s="70" t="s">
        <v>909</v>
      </c>
      <c r="E1191" s="252" t="s">
        <v>814</v>
      </c>
      <c r="F1191" s="252"/>
      <c r="G1191" s="71" t="s">
        <v>27</v>
      </c>
      <c r="H1191" s="72">
        <v>6.4199999999999993E-2</v>
      </c>
      <c r="I1191" s="73">
        <v>14.42</v>
      </c>
      <c r="J1191" s="73">
        <v>0.92</v>
      </c>
    </row>
    <row r="1192" spans="1:10" s="46" customFormat="1" ht="24" customHeight="1" x14ac:dyDescent="0.2">
      <c r="A1192" s="75" t="s">
        <v>816</v>
      </c>
      <c r="B1192" s="74" t="s">
        <v>1313</v>
      </c>
      <c r="C1192" s="75" t="s">
        <v>17</v>
      </c>
      <c r="D1192" s="75" t="s">
        <v>1314</v>
      </c>
      <c r="E1192" s="253" t="s">
        <v>821</v>
      </c>
      <c r="F1192" s="253"/>
      <c r="G1192" s="76" t="s">
        <v>49</v>
      </c>
      <c r="H1192" s="77">
        <v>1</v>
      </c>
      <c r="I1192" s="78">
        <v>69.62</v>
      </c>
      <c r="J1192" s="78">
        <v>69.62</v>
      </c>
    </row>
    <row r="1193" spans="1:10" s="46" customFormat="1" ht="25.5" x14ac:dyDescent="0.2">
      <c r="A1193" s="80"/>
      <c r="B1193" s="80"/>
      <c r="C1193" s="80"/>
      <c r="D1193" s="80"/>
      <c r="E1193" s="80" t="s">
        <v>824</v>
      </c>
      <c r="F1193" s="79">
        <v>2.87</v>
      </c>
      <c r="G1193" s="80" t="s">
        <v>825</v>
      </c>
      <c r="H1193" s="79">
        <v>0</v>
      </c>
      <c r="I1193" s="80" t="s">
        <v>826</v>
      </c>
      <c r="J1193" s="79">
        <v>2.87</v>
      </c>
    </row>
    <row r="1194" spans="1:10" s="46" customFormat="1" ht="26.25" thickBot="1" x14ac:dyDescent="0.25">
      <c r="A1194" s="80"/>
      <c r="B1194" s="80"/>
      <c r="C1194" s="80"/>
      <c r="D1194" s="80"/>
      <c r="E1194" s="80" t="s">
        <v>827</v>
      </c>
      <c r="F1194" s="79">
        <v>19.2</v>
      </c>
      <c r="G1194" s="80"/>
      <c r="H1194" s="254" t="s">
        <v>828</v>
      </c>
      <c r="I1194" s="254"/>
      <c r="J1194" s="79">
        <v>96.42</v>
      </c>
    </row>
    <row r="1195" spans="1:10" s="46" customFormat="1" ht="1.1499999999999999" customHeight="1" thickTop="1" x14ac:dyDescent="0.2">
      <c r="A1195" s="81"/>
      <c r="B1195" s="81"/>
      <c r="C1195" s="81"/>
      <c r="D1195" s="81"/>
      <c r="E1195" s="81"/>
      <c r="F1195" s="81"/>
      <c r="G1195" s="81"/>
      <c r="H1195" s="81"/>
      <c r="I1195" s="81"/>
      <c r="J1195" s="81"/>
    </row>
    <row r="1196" spans="1:10" s="46" customFormat="1" ht="18" customHeight="1" x14ac:dyDescent="0.2">
      <c r="A1196" s="65" t="s">
        <v>419</v>
      </c>
      <c r="B1196" s="94" t="s">
        <v>2</v>
      </c>
      <c r="C1196" s="65" t="s">
        <v>3</v>
      </c>
      <c r="D1196" s="65" t="s">
        <v>4</v>
      </c>
      <c r="E1196" s="250" t="s">
        <v>812</v>
      </c>
      <c r="F1196" s="250"/>
      <c r="G1196" s="66" t="s">
        <v>5</v>
      </c>
      <c r="H1196" s="94" t="s">
        <v>6</v>
      </c>
      <c r="I1196" s="94" t="s">
        <v>7</v>
      </c>
      <c r="J1196" s="94" t="s">
        <v>9</v>
      </c>
    </row>
    <row r="1197" spans="1:10" s="46" customFormat="1" ht="24" customHeight="1" x14ac:dyDescent="0.2">
      <c r="A1197" s="67" t="s">
        <v>813</v>
      </c>
      <c r="B1197" s="40" t="s">
        <v>420</v>
      </c>
      <c r="C1197" s="67" t="s">
        <v>17</v>
      </c>
      <c r="D1197" s="67" t="s">
        <v>421</v>
      </c>
      <c r="E1197" s="251" t="s">
        <v>895</v>
      </c>
      <c r="F1197" s="251"/>
      <c r="G1197" s="41" t="s">
        <v>49</v>
      </c>
      <c r="H1197" s="68">
        <v>1</v>
      </c>
      <c r="I1197" s="42">
        <v>77.95</v>
      </c>
      <c r="J1197" s="42">
        <v>77.95</v>
      </c>
    </row>
    <row r="1198" spans="1:10" s="46" customFormat="1" ht="24" customHeight="1" x14ac:dyDescent="0.2">
      <c r="A1198" s="70" t="s">
        <v>815</v>
      </c>
      <c r="B1198" s="69" t="s">
        <v>939</v>
      </c>
      <c r="C1198" s="70" t="s">
        <v>17</v>
      </c>
      <c r="D1198" s="70" t="s">
        <v>940</v>
      </c>
      <c r="E1198" s="252" t="s">
        <v>814</v>
      </c>
      <c r="F1198" s="252"/>
      <c r="G1198" s="71" t="s">
        <v>27</v>
      </c>
      <c r="H1198" s="72">
        <v>0.98</v>
      </c>
      <c r="I1198" s="73">
        <v>17.82</v>
      </c>
      <c r="J1198" s="73">
        <v>17.46</v>
      </c>
    </row>
    <row r="1199" spans="1:10" s="46" customFormat="1" ht="24" customHeight="1" x14ac:dyDescent="0.2">
      <c r="A1199" s="70" t="s">
        <v>815</v>
      </c>
      <c r="B1199" s="69" t="s">
        <v>908</v>
      </c>
      <c r="C1199" s="70" t="s">
        <v>17</v>
      </c>
      <c r="D1199" s="70" t="s">
        <v>909</v>
      </c>
      <c r="E1199" s="252" t="s">
        <v>814</v>
      </c>
      <c r="F1199" s="252"/>
      <c r="G1199" s="71" t="s">
        <v>27</v>
      </c>
      <c r="H1199" s="72">
        <v>2.0699999999999998</v>
      </c>
      <c r="I1199" s="73">
        <v>14.42</v>
      </c>
      <c r="J1199" s="73">
        <v>29.84</v>
      </c>
    </row>
    <row r="1200" spans="1:10" s="46" customFormat="1" ht="24" customHeight="1" x14ac:dyDescent="0.2">
      <c r="A1200" s="75" t="s">
        <v>816</v>
      </c>
      <c r="B1200" s="74" t="s">
        <v>1307</v>
      </c>
      <c r="C1200" s="75" t="s">
        <v>17</v>
      </c>
      <c r="D1200" s="75" t="s">
        <v>1308</v>
      </c>
      <c r="E1200" s="253" t="s">
        <v>821</v>
      </c>
      <c r="F1200" s="253"/>
      <c r="G1200" s="76" t="s">
        <v>69</v>
      </c>
      <c r="H1200" s="77">
        <v>0.11</v>
      </c>
      <c r="I1200" s="78">
        <v>62.5</v>
      </c>
      <c r="J1200" s="78">
        <v>6.87</v>
      </c>
    </row>
    <row r="1201" spans="1:10" s="46" customFormat="1" ht="24" customHeight="1" x14ac:dyDescent="0.2">
      <c r="A1201" s="75" t="s">
        <v>816</v>
      </c>
      <c r="B1201" s="74" t="s">
        <v>1315</v>
      </c>
      <c r="C1201" s="75" t="s">
        <v>17</v>
      </c>
      <c r="D1201" s="75" t="s">
        <v>1316</v>
      </c>
      <c r="E1201" s="253" t="s">
        <v>821</v>
      </c>
      <c r="F1201" s="253"/>
      <c r="G1201" s="76" t="s">
        <v>49</v>
      </c>
      <c r="H1201" s="77">
        <v>20</v>
      </c>
      <c r="I1201" s="78">
        <v>0.59</v>
      </c>
      <c r="J1201" s="78">
        <v>11.8</v>
      </c>
    </row>
    <row r="1202" spans="1:10" s="46" customFormat="1" ht="24" customHeight="1" x14ac:dyDescent="0.2">
      <c r="A1202" s="75" t="s">
        <v>816</v>
      </c>
      <c r="B1202" s="74" t="s">
        <v>1317</v>
      </c>
      <c r="C1202" s="75" t="s">
        <v>17</v>
      </c>
      <c r="D1202" s="75" t="s">
        <v>1318</v>
      </c>
      <c r="E1202" s="253" t="s">
        <v>821</v>
      </c>
      <c r="F1202" s="253"/>
      <c r="G1202" s="76" t="s">
        <v>1319</v>
      </c>
      <c r="H1202" s="77">
        <v>0.41</v>
      </c>
      <c r="I1202" s="78">
        <v>23.99</v>
      </c>
      <c r="J1202" s="78">
        <v>9.83</v>
      </c>
    </row>
    <row r="1203" spans="1:10" s="46" customFormat="1" ht="24" customHeight="1" x14ac:dyDescent="0.2">
      <c r="A1203" s="75" t="s">
        <v>816</v>
      </c>
      <c r="B1203" s="74" t="s">
        <v>1320</v>
      </c>
      <c r="C1203" s="75" t="s">
        <v>17</v>
      </c>
      <c r="D1203" s="75" t="s">
        <v>1321</v>
      </c>
      <c r="E1203" s="253" t="s">
        <v>821</v>
      </c>
      <c r="F1203" s="253"/>
      <c r="G1203" s="76" t="s">
        <v>69</v>
      </c>
      <c r="H1203" s="77">
        <v>3.1E-2</v>
      </c>
      <c r="I1203" s="78">
        <v>69.569999999999993</v>
      </c>
      <c r="J1203" s="78">
        <v>2.15</v>
      </c>
    </row>
    <row r="1204" spans="1:10" s="46" customFormat="1" ht="25.5" x14ac:dyDescent="0.2">
      <c r="A1204" s="80"/>
      <c r="B1204" s="80"/>
      <c r="C1204" s="80"/>
      <c r="D1204" s="80"/>
      <c r="E1204" s="80" t="s">
        <v>824</v>
      </c>
      <c r="F1204" s="79">
        <v>32.81</v>
      </c>
      <c r="G1204" s="80" t="s">
        <v>825</v>
      </c>
      <c r="H1204" s="79">
        <v>0</v>
      </c>
      <c r="I1204" s="80" t="s">
        <v>826</v>
      </c>
      <c r="J1204" s="79">
        <v>32.81</v>
      </c>
    </row>
    <row r="1205" spans="1:10" s="46" customFormat="1" ht="26.25" thickBot="1" x14ac:dyDescent="0.25">
      <c r="A1205" s="80"/>
      <c r="B1205" s="80"/>
      <c r="C1205" s="80"/>
      <c r="D1205" s="80"/>
      <c r="E1205" s="80" t="s">
        <v>827</v>
      </c>
      <c r="F1205" s="79">
        <v>19.38</v>
      </c>
      <c r="G1205" s="80"/>
      <c r="H1205" s="254" t="s">
        <v>828</v>
      </c>
      <c r="I1205" s="254"/>
      <c r="J1205" s="79">
        <v>97.33</v>
      </c>
    </row>
    <row r="1206" spans="1:10" s="46" customFormat="1" ht="1.1499999999999999" customHeight="1" thickTop="1" x14ac:dyDescent="0.2">
      <c r="A1206" s="81"/>
      <c r="B1206" s="81"/>
      <c r="C1206" s="81"/>
      <c r="D1206" s="81"/>
      <c r="E1206" s="81"/>
      <c r="F1206" s="81"/>
      <c r="G1206" s="81"/>
      <c r="H1206" s="81"/>
      <c r="I1206" s="81"/>
      <c r="J1206" s="81"/>
    </row>
    <row r="1207" spans="1:10" s="46" customFormat="1" ht="18" customHeight="1" x14ac:dyDescent="0.2">
      <c r="A1207" s="65" t="s">
        <v>422</v>
      </c>
      <c r="B1207" s="94" t="s">
        <v>2</v>
      </c>
      <c r="C1207" s="65" t="s">
        <v>3</v>
      </c>
      <c r="D1207" s="65" t="s">
        <v>4</v>
      </c>
      <c r="E1207" s="250" t="s">
        <v>812</v>
      </c>
      <c r="F1207" s="250"/>
      <c r="G1207" s="66" t="s">
        <v>5</v>
      </c>
      <c r="H1207" s="94" t="s">
        <v>6</v>
      </c>
      <c r="I1207" s="94" t="s">
        <v>7</v>
      </c>
      <c r="J1207" s="94" t="s">
        <v>9</v>
      </c>
    </row>
    <row r="1208" spans="1:10" s="46" customFormat="1" ht="48" customHeight="1" x14ac:dyDescent="0.2">
      <c r="A1208" s="67" t="s">
        <v>813</v>
      </c>
      <c r="B1208" s="40" t="s">
        <v>423</v>
      </c>
      <c r="C1208" s="67" t="s">
        <v>17</v>
      </c>
      <c r="D1208" s="67" t="s">
        <v>424</v>
      </c>
      <c r="E1208" s="251" t="s">
        <v>1322</v>
      </c>
      <c r="F1208" s="251"/>
      <c r="G1208" s="41" t="s">
        <v>49</v>
      </c>
      <c r="H1208" s="68">
        <v>1</v>
      </c>
      <c r="I1208" s="42">
        <v>1337.23</v>
      </c>
      <c r="J1208" s="42">
        <v>1337.23</v>
      </c>
    </row>
    <row r="1209" spans="1:10" s="46" customFormat="1" ht="60" customHeight="1" x14ac:dyDescent="0.2">
      <c r="A1209" s="70" t="s">
        <v>815</v>
      </c>
      <c r="B1209" s="69" t="s">
        <v>1323</v>
      </c>
      <c r="C1209" s="70" t="s">
        <v>17</v>
      </c>
      <c r="D1209" s="70" t="s">
        <v>1324</v>
      </c>
      <c r="E1209" s="252" t="s">
        <v>867</v>
      </c>
      <c r="F1209" s="252"/>
      <c r="G1209" s="71" t="s">
        <v>868</v>
      </c>
      <c r="H1209" s="72">
        <v>0.17019999999999999</v>
      </c>
      <c r="I1209" s="73">
        <v>79.819999999999993</v>
      </c>
      <c r="J1209" s="73">
        <v>13.58</v>
      </c>
    </row>
    <row r="1210" spans="1:10" s="46" customFormat="1" ht="60" customHeight="1" x14ac:dyDescent="0.2">
      <c r="A1210" s="70" t="s">
        <v>815</v>
      </c>
      <c r="B1210" s="69" t="s">
        <v>1325</v>
      </c>
      <c r="C1210" s="70" t="s">
        <v>17</v>
      </c>
      <c r="D1210" s="70" t="s">
        <v>1326</v>
      </c>
      <c r="E1210" s="252" t="s">
        <v>867</v>
      </c>
      <c r="F1210" s="252"/>
      <c r="G1210" s="71" t="s">
        <v>871</v>
      </c>
      <c r="H1210" s="72">
        <v>4.2599999999999999E-2</v>
      </c>
      <c r="I1210" s="73">
        <v>33.06</v>
      </c>
      <c r="J1210" s="73">
        <v>1.4</v>
      </c>
    </row>
    <row r="1211" spans="1:10" s="46" customFormat="1" ht="60" customHeight="1" x14ac:dyDescent="0.2">
      <c r="A1211" s="70" t="s">
        <v>815</v>
      </c>
      <c r="B1211" s="69" t="s">
        <v>1327</v>
      </c>
      <c r="C1211" s="70" t="s">
        <v>17</v>
      </c>
      <c r="D1211" s="70" t="s">
        <v>1328</v>
      </c>
      <c r="E1211" s="252" t="s">
        <v>874</v>
      </c>
      <c r="F1211" s="252"/>
      <c r="G1211" s="71" t="s">
        <v>36</v>
      </c>
      <c r="H1211" s="72">
        <v>12.68</v>
      </c>
      <c r="I1211" s="73">
        <v>53.3</v>
      </c>
      <c r="J1211" s="73">
        <v>675.84</v>
      </c>
    </row>
    <row r="1212" spans="1:10" s="46" customFormat="1" ht="36" customHeight="1" x14ac:dyDescent="0.2">
      <c r="A1212" s="70" t="s">
        <v>815</v>
      </c>
      <c r="B1212" s="69" t="s">
        <v>1329</v>
      </c>
      <c r="C1212" s="70" t="s">
        <v>17</v>
      </c>
      <c r="D1212" s="70" t="s">
        <v>1330</v>
      </c>
      <c r="E1212" s="252" t="s">
        <v>874</v>
      </c>
      <c r="F1212" s="252"/>
      <c r="G1212" s="71" t="s">
        <v>85</v>
      </c>
      <c r="H1212" s="72">
        <v>16.399999999999999</v>
      </c>
      <c r="I1212" s="73">
        <v>10.7</v>
      </c>
      <c r="J1212" s="73">
        <v>175.48</v>
      </c>
    </row>
    <row r="1213" spans="1:10" s="46" customFormat="1" ht="36" customHeight="1" x14ac:dyDescent="0.2">
      <c r="A1213" s="70" t="s">
        <v>815</v>
      </c>
      <c r="B1213" s="69" t="s">
        <v>1331</v>
      </c>
      <c r="C1213" s="70" t="s">
        <v>17</v>
      </c>
      <c r="D1213" s="70" t="s">
        <v>1332</v>
      </c>
      <c r="E1213" s="252" t="s">
        <v>874</v>
      </c>
      <c r="F1213" s="252"/>
      <c r="G1213" s="71" t="s">
        <v>69</v>
      </c>
      <c r="H1213" s="72">
        <v>1.62</v>
      </c>
      <c r="I1213" s="73">
        <v>274.16000000000003</v>
      </c>
      <c r="J1213" s="73">
        <v>444.13</v>
      </c>
    </row>
    <row r="1214" spans="1:10" s="46" customFormat="1" ht="36" customHeight="1" x14ac:dyDescent="0.2">
      <c r="A1214" s="70" t="s">
        <v>815</v>
      </c>
      <c r="B1214" s="69" t="s">
        <v>1333</v>
      </c>
      <c r="C1214" s="70" t="s">
        <v>17</v>
      </c>
      <c r="D1214" s="70" t="s">
        <v>1334</v>
      </c>
      <c r="E1214" s="252" t="s">
        <v>930</v>
      </c>
      <c r="F1214" s="252"/>
      <c r="G1214" s="71" t="s">
        <v>36</v>
      </c>
      <c r="H1214" s="72">
        <v>2.2799999999999998</v>
      </c>
      <c r="I1214" s="73">
        <v>4.79</v>
      </c>
      <c r="J1214" s="73">
        <v>10.92</v>
      </c>
    </row>
    <row r="1215" spans="1:10" s="46" customFormat="1" ht="36" customHeight="1" x14ac:dyDescent="0.2">
      <c r="A1215" s="70" t="s">
        <v>815</v>
      </c>
      <c r="B1215" s="69" t="s">
        <v>1335</v>
      </c>
      <c r="C1215" s="70" t="s">
        <v>17</v>
      </c>
      <c r="D1215" s="70" t="s">
        <v>1336</v>
      </c>
      <c r="E1215" s="252" t="s">
        <v>814</v>
      </c>
      <c r="F1215" s="252"/>
      <c r="G1215" s="71" t="s">
        <v>69</v>
      </c>
      <c r="H1215" s="72">
        <v>1.8599999999999998E-2</v>
      </c>
      <c r="I1215" s="73">
        <v>320.67</v>
      </c>
      <c r="J1215" s="73">
        <v>5.96</v>
      </c>
    </row>
    <row r="1216" spans="1:10" s="46" customFormat="1" ht="24" customHeight="1" x14ac:dyDescent="0.2">
      <c r="A1216" s="70" t="s">
        <v>815</v>
      </c>
      <c r="B1216" s="69" t="s">
        <v>939</v>
      </c>
      <c r="C1216" s="70" t="s">
        <v>17</v>
      </c>
      <c r="D1216" s="70" t="s">
        <v>940</v>
      </c>
      <c r="E1216" s="252" t="s">
        <v>814</v>
      </c>
      <c r="F1216" s="252"/>
      <c r="G1216" s="71" t="s">
        <v>27</v>
      </c>
      <c r="H1216" s="72">
        <v>0.21279999999999999</v>
      </c>
      <c r="I1216" s="73">
        <v>17.82</v>
      </c>
      <c r="J1216" s="73">
        <v>3.79</v>
      </c>
    </row>
    <row r="1217" spans="1:10" s="46" customFormat="1" ht="24" customHeight="1" x14ac:dyDescent="0.2">
      <c r="A1217" s="70" t="s">
        <v>815</v>
      </c>
      <c r="B1217" s="69" t="s">
        <v>908</v>
      </c>
      <c r="C1217" s="70" t="s">
        <v>17</v>
      </c>
      <c r="D1217" s="70" t="s">
        <v>909</v>
      </c>
      <c r="E1217" s="252" t="s">
        <v>814</v>
      </c>
      <c r="F1217" s="252"/>
      <c r="G1217" s="71" t="s">
        <v>27</v>
      </c>
      <c r="H1217" s="72">
        <v>0.42549999999999999</v>
      </c>
      <c r="I1217" s="73">
        <v>14.42</v>
      </c>
      <c r="J1217" s="73">
        <v>6.13</v>
      </c>
    </row>
    <row r="1218" spans="1:10" s="46" customFormat="1" ht="25.5" x14ac:dyDescent="0.2">
      <c r="A1218" s="80"/>
      <c r="B1218" s="80"/>
      <c r="C1218" s="80"/>
      <c r="D1218" s="80"/>
      <c r="E1218" s="80" t="s">
        <v>824</v>
      </c>
      <c r="F1218" s="79">
        <v>367.28</v>
      </c>
      <c r="G1218" s="80" t="s">
        <v>825</v>
      </c>
      <c r="H1218" s="79">
        <v>0</v>
      </c>
      <c r="I1218" s="80" t="s">
        <v>826</v>
      </c>
      <c r="J1218" s="79">
        <v>367.28</v>
      </c>
    </row>
    <row r="1219" spans="1:10" s="46" customFormat="1" ht="26.25" thickBot="1" x14ac:dyDescent="0.25">
      <c r="A1219" s="80"/>
      <c r="B1219" s="80"/>
      <c r="C1219" s="80"/>
      <c r="D1219" s="80"/>
      <c r="E1219" s="80" t="s">
        <v>827</v>
      </c>
      <c r="F1219" s="79">
        <v>332.56</v>
      </c>
      <c r="G1219" s="80"/>
      <c r="H1219" s="254" t="s">
        <v>828</v>
      </c>
      <c r="I1219" s="254"/>
      <c r="J1219" s="79">
        <v>1669.79</v>
      </c>
    </row>
    <row r="1220" spans="1:10" s="46" customFormat="1" ht="1.1499999999999999" customHeight="1" thickTop="1" x14ac:dyDescent="0.2">
      <c r="A1220" s="81"/>
      <c r="B1220" s="81"/>
      <c r="C1220" s="81"/>
      <c r="D1220" s="81"/>
      <c r="E1220" s="81"/>
      <c r="F1220" s="81"/>
      <c r="G1220" s="81"/>
      <c r="H1220" s="81"/>
      <c r="I1220" s="81"/>
      <c r="J1220" s="81"/>
    </row>
    <row r="1221" spans="1:10" s="46" customFormat="1" ht="18" customHeight="1" x14ac:dyDescent="0.2">
      <c r="A1221" s="65" t="s">
        <v>425</v>
      </c>
      <c r="B1221" s="94" t="s">
        <v>2</v>
      </c>
      <c r="C1221" s="65" t="s">
        <v>3</v>
      </c>
      <c r="D1221" s="65" t="s">
        <v>4</v>
      </c>
      <c r="E1221" s="250" t="s">
        <v>812</v>
      </c>
      <c r="F1221" s="250"/>
      <c r="G1221" s="66" t="s">
        <v>5</v>
      </c>
      <c r="H1221" s="94" t="s">
        <v>6</v>
      </c>
      <c r="I1221" s="94" t="s">
        <v>7</v>
      </c>
      <c r="J1221" s="94" t="s">
        <v>9</v>
      </c>
    </row>
    <row r="1222" spans="1:10" s="46" customFormat="1" ht="36" customHeight="1" x14ac:dyDescent="0.2">
      <c r="A1222" s="67" t="s">
        <v>813</v>
      </c>
      <c r="B1222" s="40" t="s">
        <v>426</v>
      </c>
      <c r="C1222" s="67" t="s">
        <v>17</v>
      </c>
      <c r="D1222" s="67" t="s">
        <v>427</v>
      </c>
      <c r="E1222" s="251" t="s">
        <v>895</v>
      </c>
      <c r="F1222" s="251"/>
      <c r="G1222" s="41" t="s">
        <v>49</v>
      </c>
      <c r="H1222" s="68">
        <v>1</v>
      </c>
      <c r="I1222" s="42">
        <v>48.9</v>
      </c>
      <c r="J1222" s="42">
        <v>48.9</v>
      </c>
    </row>
    <row r="1223" spans="1:10" s="46" customFormat="1" ht="24" customHeight="1" x14ac:dyDescent="0.2">
      <c r="A1223" s="70" t="s">
        <v>815</v>
      </c>
      <c r="B1223" s="69" t="s">
        <v>1202</v>
      </c>
      <c r="C1223" s="70" t="s">
        <v>17</v>
      </c>
      <c r="D1223" s="70" t="s">
        <v>1203</v>
      </c>
      <c r="E1223" s="252" t="s">
        <v>814</v>
      </c>
      <c r="F1223" s="252"/>
      <c r="G1223" s="71" t="s">
        <v>27</v>
      </c>
      <c r="H1223" s="72">
        <v>0.21</v>
      </c>
      <c r="I1223" s="73">
        <v>13.92</v>
      </c>
      <c r="J1223" s="73">
        <v>2.92</v>
      </c>
    </row>
    <row r="1224" spans="1:10" s="46" customFormat="1" ht="24" customHeight="1" x14ac:dyDescent="0.2">
      <c r="A1224" s="70" t="s">
        <v>815</v>
      </c>
      <c r="B1224" s="69" t="s">
        <v>1204</v>
      </c>
      <c r="C1224" s="70" t="s">
        <v>17</v>
      </c>
      <c r="D1224" s="70" t="s">
        <v>1205</v>
      </c>
      <c r="E1224" s="252" t="s">
        <v>814</v>
      </c>
      <c r="F1224" s="252"/>
      <c r="G1224" s="71" t="s">
        <v>27</v>
      </c>
      <c r="H1224" s="72">
        <v>0.21</v>
      </c>
      <c r="I1224" s="73">
        <v>17.86</v>
      </c>
      <c r="J1224" s="73">
        <v>3.75</v>
      </c>
    </row>
    <row r="1225" spans="1:10" s="46" customFormat="1" ht="24" customHeight="1" x14ac:dyDescent="0.2">
      <c r="A1225" s="75" t="s">
        <v>816</v>
      </c>
      <c r="B1225" s="74" t="s">
        <v>1337</v>
      </c>
      <c r="C1225" s="75" t="s">
        <v>17</v>
      </c>
      <c r="D1225" s="75" t="s">
        <v>1338</v>
      </c>
      <c r="E1225" s="253" t="s">
        <v>821</v>
      </c>
      <c r="F1225" s="253"/>
      <c r="G1225" s="76" t="s">
        <v>49</v>
      </c>
      <c r="H1225" s="77">
        <v>1.4800000000000001E-2</v>
      </c>
      <c r="I1225" s="78">
        <v>65.040000000000006</v>
      </c>
      <c r="J1225" s="78">
        <v>0.96</v>
      </c>
    </row>
    <row r="1226" spans="1:10" s="46" customFormat="1" ht="24" customHeight="1" x14ac:dyDescent="0.2">
      <c r="A1226" s="75" t="s">
        <v>816</v>
      </c>
      <c r="B1226" s="74" t="s">
        <v>1339</v>
      </c>
      <c r="C1226" s="75" t="s">
        <v>17</v>
      </c>
      <c r="D1226" s="75" t="s">
        <v>1340</v>
      </c>
      <c r="E1226" s="253" t="s">
        <v>821</v>
      </c>
      <c r="F1226" s="253"/>
      <c r="G1226" s="76" t="s">
        <v>49</v>
      </c>
      <c r="H1226" s="77">
        <v>1</v>
      </c>
      <c r="I1226" s="78">
        <v>2.73</v>
      </c>
      <c r="J1226" s="78">
        <v>2.73</v>
      </c>
    </row>
    <row r="1227" spans="1:10" s="46" customFormat="1" ht="24" customHeight="1" x14ac:dyDescent="0.2">
      <c r="A1227" s="75" t="s">
        <v>816</v>
      </c>
      <c r="B1227" s="74" t="s">
        <v>1341</v>
      </c>
      <c r="C1227" s="75" t="s">
        <v>17</v>
      </c>
      <c r="D1227" s="75" t="s">
        <v>1342</v>
      </c>
      <c r="E1227" s="253" t="s">
        <v>821</v>
      </c>
      <c r="F1227" s="253"/>
      <c r="G1227" s="76" t="s">
        <v>49</v>
      </c>
      <c r="H1227" s="77">
        <v>1</v>
      </c>
      <c r="I1227" s="78">
        <v>36.5</v>
      </c>
      <c r="J1227" s="78">
        <v>36.5</v>
      </c>
    </row>
    <row r="1228" spans="1:10" s="46" customFormat="1" ht="24" customHeight="1" x14ac:dyDescent="0.2">
      <c r="A1228" s="75" t="s">
        <v>816</v>
      </c>
      <c r="B1228" s="74" t="s">
        <v>1269</v>
      </c>
      <c r="C1228" s="75" t="s">
        <v>17</v>
      </c>
      <c r="D1228" s="75" t="s">
        <v>1270</v>
      </c>
      <c r="E1228" s="253" t="s">
        <v>821</v>
      </c>
      <c r="F1228" s="253"/>
      <c r="G1228" s="76" t="s">
        <v>49</v>
      </c>
      <c r="H1228" s="77">
        <v>3.6499999999999998E-2</v>
      </c>
      <c r="I1228" s="78">
        <v>1.75</v>
      </c>
      <c r="J1228" s="78">
        <v>0.06</v>
      </c>
    </row>
    <row r="1229" spans="1:10" s="46" customFormat="1" ht="36" customHeight="1" x14ac:dyDescent="0.2">
      <c r="A1229" s="75" t="s">
        <v>816</v>
      </c>
      <c r="B1229" s="74" t="s">
        <v>1343</v>
      </c>
      <c r="C1229" s="75" t="s">
        <v>17</v>
      </c>
      <c r="D1229" s="75" t="s">
        <v>1344</v>
      </c>
      <c r="E1229" s="253" t="s">
        <v>821</v>
      </c>
      <c r="F1229" s="253"/>
      <c r="G1229" s="76" t="s">
        <v>49</v>
      </c>
      <c r="H1229" s="77">
        <v>0.03</v>
      </c>
      <c r="I1229" s="78">
        <v>23.81</v>
      </c>
      <c r="J1229" s="78">
        <v>0.71</v>
      </c>
    </row>
    <row r="1230" spans="1:10" s="46" customFormat="1" ht="24" customHeight="1" x14ac:dyDescent="0.2">
      <c r="A1230" s="75" t="s">
        <v>816</v>
      </c>
      <c r="B1230" s="74" t="s">
        <v>1273</v>
      </c>
      <c r="C1230" s="75" t="s">
        <v>17</v>
      </c>
      <c r="D1230" s="75" t="s">
        <v>1274</v>
      </c>
      <c r="E1230" s="253" t="s">
        <v>821</v>
      </c>
      <c r="F1230" s="253"/>
      <c r="G1230" s="76" t="s">
        <v>49</v>
      </c>
      <c r="H1230" s="77">
        <v>2.2499999999999999E-2</v>
      </c>
      <c r="I1230" s="78">
        <v>56.48</v>
      </c>
      <c r="J1230" s="78">
        <v>1.27</v>
      </c>
    </row>
    <row r="1231" spans="1:10" s="46" customFormat="1" ht="25.5" x14ac:dyDescent="0.2">
      <c r="A1231" s="80"/>
      <c r="B1231" s="80"/>
      <c r="C1231" s="80"/>
      <c r="D1231" s="80"/>
      <c r="E1231" s="80" t="s">
        <v>824</v>
      </c>
      <c r="F1231" s="79">
        <v>4.8099999999999996</v>
      </c>
      <c r="G1231" s="80" t="s">
        <v>825</v>
      </c>
      <c r="H1231" s="79">
        <v>0</v>
      </c>
      <c r="I1231" s="80" t="s">
        <v>826</v>
      </c>
      <c r="J1231" s="79">
        <v>4.8099999999999996</v>
      </c>
    </row>
    <row r="1232" spans="1:10" s="46" customFormat="1" ht="26.25" thickBot="1" x14ac:dyDescent="0.25">
      <c r="A1232" s="80"/>
      <c r="B1232" s="80"/>
      <c r="C1232" s="80"/>
      <c r="D1232" s="80"/>
      <c r="E1232" s="80" t="s">
        <v>827</v>
      </c>
      <c r="F1232" s="79">
        <v>12.16</v>
      </c>
      <c r="G1232" s="80"/>
      <c r="H1232" s="254" t="s">
        <v>828</v>
      </c>
      <c r="I1232" s="254"/>
      <c r="J1232" s="79">
        <v>61.06</v>
      </c>
    </row>
    <row r="1233" spans="1:10" s="46" customFormat="1" ht="1.1499999999999999" customHeight="1" thickTop="1" x14ac:dyDescent="0.2">
      <c r="A1233" s="81"/>
      <c r="B1233" s="81"/>
      <c r="C1233" s="81"/>
      <c r="D1233" s="81"/>
      <c r="E1233" s="81"/>
      <c r="F1233" s="81"/>
      <c r="G1233" s="81"/>
      <c r="H1233" s="81"/>
      <c r="I1233" s="81"/>
      <c r="J1233" s="81"/>
    </row>
    <row r="1234" spans="1:10" s="46" customFormat="1" ht="18" customHeight="1" x14ac:dyDescent="0.2">
      <c r="A1234" s="65" t="s">
        <v>429</v>
      </c>
      <c r="B1234" s="94" t="s">
        <v>2</v>
      </c>
      <c r="C1234" s="65" t="s">
        <v>3</v>
      </c>
      <c r="D1234" s="65" t="s">
        <v>4</v>
      </c>
      <c r="E1234" s="250" t="s">
        <v>812</v>
      </c>
      <c r="F1234" s="250"/>
      <c r="G1234" s="66" t="s">
        <v>5</v>
      </c>
      <c r="H1234" s="94" t="s">
        <v>6</v>
      </c>
      <c r="I1234" s="94" t="s">
        <v>7</v>
      </c>
      <c r="J1234" s="94" t="s">
        <v>9</v>
      </c>
    </row>
    <row r="1235" spans="1:10" s="46" customFormat="1" ht="24" customHeight="1" x14ac:dyDescent="0.2">
      <c r="A1235" s="67" t="s">
        <v>813</v>
      </c>
      <c r="B1235" s="40" t="s">
        <v>430</v>
      </c>
      <c r="C1235" s="67" t="s">
        <v>17</v>
      </c>
      <c r="D1235" s="67" t="s">
        <v>431</v>
      </c>
      <c r="E1235" s="251" t="s">
        <v>895</v>
      </c>
      <c r="F1235" s="251"/>
      <c r="G1235" s="41" t="s">
        <v>49</v>
      </c>
      <c r="H1235" s="68">
        <v>1</v>
      </c>
      <c r="I1235" s="42">
        <v>7.26</v>
      </c>
      <c r="J1235" s="42">
        <v>7.26</v>
      </c>
    </row>
    <row r="1236" spans="1:10" s="46" customFormat="1" ht="24" customHeight="1" x14ac:dyDescent="0.2">
      <c r="A1236" s="70" t="s">
        <v>815</v>
      </c>
      <c r="B1236" s="69" t="s">
        <v>1204</v>
      </c>
      <c r="C1236" s="70" t="s">
        <v>17</v>
      </c>
      <c r="D1236" s="70" t="s">
        <v>1205</v>
      </c>
      <c r="E1236" s="252" t="s">
        <v>814</v>
      </c>
      <c r="F1236" s="252"/>
      <c r="G1236" s="71" t="s">
        <v>27</v>
      </c>
      <c r="H1236" s="72">
        <v>0.15</v>
      </c>
      <c r="I1236" s="73">
        <v>17.86</v>
      </c>
      <c r="J1236" s="73">
        <v>2.67</v>
      </c>
    </row>
    <row r="1237" spans="1:10" s="46" customFormat="1" ht="24" customHeight="1" x14ac:dyDescent="0.2">
      <c r="A1237" s="70" t="s">
        <v>815</v>
      </c>
      <c r="B1237" s="69" t="s">
        <v>908</v>
      </c>
      <c r="C1237" s="70" t="s">
        <v>17</v>
      </c>
      <c r="D1237" s="70" t="s">
        <v>909</v>
      </c>
      <c r="E1237" s="252" t="s">
        <v>814</v>
      </c>
      <c r="F1237" s="252"/>
      <c r="G1237" s="71" t="s">
        <v>27</v>
      </c>
      <c r="H1237" s="72">
        <v>0.05</v>
      </c>
      <c r="I1237" s="73">
        <v>14.42</v>
      </c>
      <c r="J1237" s="73">
        <v>0.72</v>
      </c>
    </row>
    <row r="1238" spans="1:10" s="46" customFormat="1" ht="24" customHeight="1" x14ac:dyDescent="0.2">
      <c r="A1238" s="75" t="s">
        <v>816</v>
      </c>
      <c r="B1238" s="74" t="s">
        <v>1345</v>
      </c>
      <c r="C1238" s="75" t="s">
        <v>17</v>
      </c>
      <c r="D1238" s="75" t="s">
        <v>1346</v>
      </c>
      <c r="E1238" s="253" t="s">
        <v>821</v>
      </c>
      <c r="F1238" s="253"/>
      <c r="G1238" s="76" t="s">
        <v>49</v>
      </c>
      <c r="H1238" s="77">
        <v>1</v>
      </c>
      <c r="I1238" s="78">
        <v>3.8</v>
      </c>
      <c r="J1238" s="78">
        <v>3.8</v>
      </c>
    </row>
    <row r="1239" spans="1:10" s="46" customFormat="1" ht="24" customHeight="1" x14ac:dyDescent="0.2">
      <c r="A1239" s="75" t="s">
        <v>816</v>
      </c>
      <c r="B1239" s="74" t="s">
        <v>1212</v>
      </c>
      <c r="C1239" s="75" t="s">
        <v>17</v>
      </c>
      <c r="D1239" s="75" t="s">
        <v>1213</v>
      </c>
      <c r="E1239" s="253" t="s">
        <v>821</v>
      </c>
      <c r="F1239" s="253"/>
      <c r="G1239" s="76" t="s">
        <v>49</v>
      </c>
      <c r="H1239" s="77">
        <v>1.7500000000000002E-2</v>
      </c>
      <c r="I1239" s="78">
        <v>4.1500000000000004</v>
      </c>
      <c r="J1239" s="78">
        <v>7.0000000000000007E-2</v>
      </c>
    </row>
    <row r="1240" spans="1:10" s="46" customFormat="1" ht="25.5" x14ac:dyDescent="0.2">
      <c r="A1240" s="80"/>
      <c r="B1240" s="80"/>
      <c r="C1240" s="80"/>
      <c r="D1240" s="80"/>
      <c r="E1240" s="80" t="s">
        <v>824</v>
      </c>
      <c r="F1240" s="79">
        <v>2.4900000000000002</v>
      </c>
      <c r="G1240" s="80" t="s">
        <v>825</v>
      </c>
      <c r="H1240" s="79">
        <v>0</v>
      </c>
      <c r="I1240" s="80" t="s">
        <v>826</v>
      </c>
      <c r="J1240" s="79">
        <v>2.4900000000000002</v>
      </c>
    </row>
    <row r="1241" spans="1:10" s="46" customFormat="1" ht="26.25" thickBot="1" x14ac:dyDescent="0.25">
      <c r="A1241" s="80"/>
      <c r="B1241" s="80"/>
      <c r="C1241" s="80"/>
      <c r="D1241" s="80"/>
      <c r="E1241" s="80" t="s">
        <v>827</v>
      </c>
      <c r="F1241" s="79">
        <v>1.8</v>
      </c>
      <c r="G1241" s="80"/>
      <c r="H1241" s="254" t="s">
        <v>828</v>
      </c>
      <c r="I1241" s="254"/>
      <c r="J1241" s="79">
        <v>9.06</v>
      </c>
    </row>
    <row r="1242" spans="1:10" s="46" customFormat="1" ht="1.1499999999999999" customHeight="1" thickTop="1" x14ac:dyDescent="0.2">
      <c r="A1242" s="81"/>
      <c r="B1242" s="81"/>
      <c r="C1242" s="81"/>
      <c r="D1242" s="81"/>
      <c r="E1242" s="81"/>
      <c r="F1242" s="81"/>
      <c r="G1242" s="81"/>
      <c r="H1242" s="81"/>
      <c r="I1242" s="81"/>
      <c r="J1242" s="81"/>
    </row>
    <row r="1243" spans="1:10" s="46" customFormat="1" ht="18" customHeight="1" x14ac:dyDescent="0.2">
      <c r="A1243" s="65" t="s">
        <v>432</v>
      </c>
      <c r="B1243" s="94" t="s">
        <v>2</v>
      </c>
      <c r="C1243" s="65" t="s">
        <v>3</v>
      </c>
      <c r="D1243" s="65" t="s">
        <v>4</v>
      </c>
      <c r="E1243" s="250" t="s">
        <v>812</v>
      </c>
      <c r="F1243" s="250"/>
      <c r="G1243" s="66" t="s">
        <v>5</v>
      </c>
      <c r="H1243" s="94" t="s">
        <v>6</v>
      </c>
      <c r="I1243" s="94" t="s">
        <v>7</v>
      </c>
      <c r="J1243" s="94" t="s">
        <v>9</v>
      </c>
    </row>
    <row r="1244" spans="1:10" s="46" customFormat="1" ht="24" customHeight="1" x14ac:dyDescent="0.2">
      <c r="A1244" s="67" t="s">
        <v>813</v>
      </c>
      <c r="B1244" s="40" t="s">
        <v>433</v>
      </c>
      <c r="C1244" s="67" t="s">
        <v>22</v>
      </c>
      <c r="D1244" s="67" t="s">
        <v>434</v>
      </c>
      <c r="E1244" s="251">
        <v>54</v>
      </c>
      <c r="F1244" s="251"/>
      <c r="G1244" s="41" t="s">
        <v>49</v>
      </c>
      <c r="H1244" s="68">
        <v>1</v>
      </c>
      <c r="I1244" s="42">
        <v>64.8</v>
      </c>
      <c r="J1244" s="42">
        <v>64.8</v>
      </c>
    </row>
    <row r="1245" spans="1:10" s="46" customFormat="1" ht="24" customHeight="1" x14ac:dyDescent="0.2">
      <c r="A1245" s="70" t="s">
        <v>815</v>
      </c>
      <c r="B1245" s="69" t="s">
        <v>1202</v>
      </c>
      <c r="C1245" s="70" t="s">
        <v>17</v>
      </c>
      <c r="D1245" s="70" t="s">
        <v>1203</v>
      </c>
      <c r="E1245" s="252" t="s">
        <v>814</v>
      </c>
      <c r="F1245" s="252"/>
      <c r="G1245" s="71" t="s">
        <v>27</v>
      </c>
      <c r="H1245" s="72">
        <v>0.85099999999999998</v>
      </c>
      <c r="I1245" s="73">
        <v>13.92</v>
      </c>
      <c r="J1245" s="73">
        <v>11.84</v>
      </c>
    </row>
    <row r="1246" spans="1:10" s="46" customFormat="1" ht="24" customHeight="1" x14ac:dyDescent="0.2">
      <c r="A1246" s="70" t="s">
        <v>815</v>
      </c>
      <c r="B1246" s="69" t="s">
        <v>1204</v>
      </c>
      <c r="C1246" s="70" t="s">
        <v>17</v>
      </c>
      <c r="D1246" s="70" t="s">
        <v>1205</v>
      </c>
      <c r="E1246" s="252" t="s">
        <v>814</v>
      </c>
      <c r="F1246" s="252"/>
      <c r="G1246" s="71" t="s">
        <v>27</v>
      </c>
      <c r="H1246" s="72">
        <v>1.2749999999999999</v>
      </c>
      <c r="I1246" s="73">
        <v>17.86</v>
      </c>
      <c r="J1246" s="73">
        <v>22.77</v>
      </c>
    </row>
    <row r="1247" spans="1:10" s="46" customFormat="1" ht="24" customHeight="1" x14ac:dyDescent="0.2">
      <c r="A1247" s="75" t="s">
        <v>816</v>
      </c>
      <c r="B1247" s="74" t="s">
        <v>1347</v>
      </c>
      <c r="C1247" s="75" t="s">
        <v>22</v>
      </c>
      <c r="D1247" s="75" t="s">
        <v>1348</v>
      </c>
      <c r="E1247" s="253" t="s">
        <v>821</v>
      </c>
      <c r="F1247" s="253"/>
      <c r="G1247" s="76" t="s">
        <v>49</v>
      </c>
      <c r="H1247" s="77">
        <v>1</v>
      </c>
      <c r="I1247" s="78">
        <v>30.19</v>
      </c>
      <c r="J1247" s="78">
        <v>30.19</v>
      </c>
    </row>
    <row r="1248" spans="1:10" s="46" customFormat="1" ht="25.5" x14ac:dyDescent="0.2">
      <c r="A1248" s="80"/>
      <c r="B1248" s="80"/>
      <c r="C1248" s="80"/>
      <c r="D1248" s="80"/>
      <c r="E1248" s="80" t="s">
        <v>824</v>
      </c>
      <c r="F1248" s="79">
        <v>25.26</v>
      </c>
      <c r="G1248" s="80" t="s">
        <v>825</v>
      </c>
      <c r="H1248" s="79">
        <v>0</v>
      </c>
      <c r="I1248" s="80" t="s">
        <v>826</v>
      </c>
      <c r="J1248" s="79">
        <v>25.26</v>
      </c>
    </row>
    <row r="1249" spans="1:10" s="46" customFormat="1" ht="26.25" thickBot="1" x14ac:dyDescent="0.25">
      <c r="A1249" s="80"/>
      <c r="B1249" s="80"/>
      <c r="C1249" s="80"/>
      <c r="D1249" s="80"/>
      <c r="E1249" s="80" t="s">
        <v>827</v>
      </c>
      <c r="F1249" s="79">
        <v>16.11</v>
      </c>
      <c r="G1249" s="80"/>
      <c r="H1249" s="254" t="s">
        <v>828</v>
      </c>
      <c r="I1249" s="254"/>
      <c r="J1249" s="79">
        <v>80.91</v>
      </c>
    </row>
    <row r="1250" spans="1:10" s="46" customFormat="1" ht="1.1499999999999999" customHeight="1" thickTop="1" x14ac:dyDescent="0.2">
      <c r="A1250" s="81"/>
      <c r="B1250" s="81"/>
      <c r="C1250" s="81"/>
      <c r="D1250" s="81"/>
      <c r="E1250" s="81"/>
      <c r="F1250" s="81"/>
      <c r="G1250" s="81"/>
      <c r="H1250" s="81"/>
      <c r="I1250" s="81"/>
      <c r="J1250" s="81"/>
    </row>
    <row r="1251" spans="1:10" s="46" customFormat="1" ht="18" customHeight="1" x14ac:dyDescent="0.2">
      <c r="A1251" s="65" t="s">
        <v>435</v>
      </c>
      <c r="B1251" s="94" t="s">
        <v>2</v>
      </c>
      <c r="C1251" s="65" t="s">
        <v>3</v>
      </c>
      <c r="D1251" s="65" t="s">
        <v>4</v>
      </c>
      <c r="E1251" s="250" t="s">
        <v>812</v>
      </c>
      <c r="F1251" s="250"/>
      <c r="G1251" s="66" t="s">
        <v>5</v>
      </c>
      <c r="H1251" s="94" t="s">
        <v>6</v>
      </c>
      <c r="I1251" s="94" t="s">
        <v>7</v>
      </c>
      <c r="J1251" s="94" t="s">
        <v>9</v>
      </c>
    </row>
    <row r="1252" spans="1:10" s="46" customFormat="1" ht="60" customHeight="1" x14ac:dyDescent="0.2">
      <c r="A1252" s="67" t="s">
        <v>813</v>
      </c>
      <c r="B1252" s="40" t="s">
        <v>436</v>
      </c>
      <c r="C1252" s="67" t="s">
        <v>17</v>
      </c>
      <c r="D1252" s="67" t="s">
        <v>437</v>
      </c>
      <c r="E1252" s="251" t="s">
        <v>895</v>
      </c>
      <c r="F1252" s="251"/>
      <c r="G1252" s="41" t="s">
        <v>61</v>
      </c>
      <c r="H1252" s="68">
        <v>1</v>
      </c>
      <c r="I1252" s="42">
        <v>47.93</v>
      </c>
      <c r="J1252" s="42">
        <v>47.93</v>
      </c>
    </row>
    <row r="1253" spans="1:10" s="46" customFormat="1" ht="36" customHeight="1" x14ac:dyDescent="0.2">
      <c r="A1253" s="70" t="s">
        <v>815</v>
      </c>
      <c r="B1253" s="69" t="s">
        <v>1349</v>
      </c>
      <c r="C1253" s="70" t="s">
        <v>17</v>
      </c>
      <c r="D1253" s="70" t="s">
        <v>1350</v>
      </c>
      <c r="E1253" s="252" t="s">
        <v>895</v>
      </c>
      <c r="F1253" s="252"/>
      <c r="G1253" s="71" t="s">
        <v>61</v>
      </c>
      <c r="H1253" s="72">
        <v>1</v>
      </c>
      <c r="I1253" s="73">
        <v>38.340000000000003</v>
      </c>
      <c r="J1253" s="73">
        <v>38.340000000000003</v>
      </c>
    </row>
    <row r="1254" spans="1:10" s="46" customFormat="1" ht="48" customHeight="1" x14ac:dyDescent="0.2">
      <c r="A1254" s="70" t="s">
        <v>815</v>
      </c>
      <c r="B1254" s="69" t="s">
        <v>1351</v>
      </c>
      <c r="C1254" s="70" t="s">
        <v>17</v>
      </c>
      <c r="D1254" s="70" t="s">
        <v>1352</v>
      </c>
      <c r="E1254" s="252" t="s">
        <v>895</v>
      </c>
      <c r="F1254" s="252"/>
      <c r="G1254" s="71" t="s">
        <v>49</v>
      </c>
      <c r="H1254" s="72">
        <v>1.11E-2</v>
      </c>
      <c r="I1254" s="73">
        <v>56.61</v>
      </c>
      <c r="J1254" s="73">
        <v>0.62</v>
      </c>
    </row>
    <row r="1255" spans="1:10" s="46" customFormat="1" ht="24" customHeight="1" x14ac:dyDescent="0.2">
      <c r="A1255" s="70" t="s">
        <v>815</v>
      </c>
      <c r="B1255" s="69" t="s">
        <v>1353</v>
      </c>
      <c r="C1255" s="70" t="s">
        <v>17</v>
      </c>
      <c r="D1255" s="70" t="s">
        <v>1354</v>
      </c>
      <c r="E1255" s="252" t="s">
        <v>895</v>
      </c>
      <c r="F1255" s="252"/>
      <c r="G1255" s="71" t="s">
        <v>49</v>
      </c>
      <c r="H1255" s="72">
        <v>8.9599999999999999E-2</v>
      </c>
      <c r="I1255" s="73">
        <v>34.44</v>
      </c>
      <c r="J1255" s="73">
        <v>3.08</v>
      </c>
    </row>
    <row r="1256" spans="1:10" s="46" customFormat="1" ht="36" customHeight="1" x14ac:dyDescent="0.2">
      <c r="A1256" s="70" t="s">
        <v>815</v>
      </c>
      <c r="B1256" s="69" t="s">
        <v>1355</v>
      </c>
      <c r="C1256" s="70" t="s">
        <v>17</v>
      </c>
      <c r="D1256" s="70" t="s">
        <v>1356</v>
      </c>
      <c r="E1256" s="252" t="s">
        <v>895</v>
      </c>
      <c r="F1256" s="252"/>
      <c r="G1256" s="71" t="s">
        <v>49</v>
      </c>
      <c r="H1256" s="72">
        <v>0.17150000000000001</v>
      </c>
      <c r="I1256" s="73">
        <v>32.28</v>
      </c>
      <c r="J1256" s="73">
        <v>5.53</v>
      </c>
    </row>
    <row r="1257" spans="1:10" s="46" customFormat="1" ht="24" customHeight="1" x14ac:dyDescent="0.2">
      <c r="A1257" s="70" t="s">
        <v>815</v>
      </c>
      <c r="B1257" s="69" t="s">
        <v>1357</v>
      </c>
      <c r="C1257" s="70" t="s">
        <v>17</v>
      </c>
      <c r="D1257" s="70" t="s">
        <v>1358</v>
      </c>
      <c r="E1257" s="252" t="s">
        <v>895</v>
      </c>
      <c r="F1257" s="252"/>
      <c r="G1257" s="71" t="s">
        <v>49</v>
      </c>
      <c r="H1257" s="72">
        <v>8.9599999999999999E-2</v>
      </c>
      <c r="I1257" s="73">
        <v>4.0999999999999996</v>
      </c>
      <c r="J1257" s="73">
        <v>0.36</v>
      </c>
    </row>
    <row r="1258" spans="1:10" s="46" customFormat="1" ht="25.5" x14ac:dyDescent="0.2">
      <c r="A1258" s="80"/>
      <c r="B1258" s="80"/>
      <c r="C1258" s="80"/>
      <c r="D1258" s="80"/>
      <c r="E1258" s="80" t="s">
        <v>824</v>
      </c>
      <c r="F1258" s="79">
        <v>13.35</v>
      </c>
      <c r="G1258" s="80" t="s">
        <v>825</v>
      </c>
      <c r="H1258" s="79">
        <v>0</v>
      </c>
      <c r="I1258" s="80" t="s">
        <v>826</v>
      </c>
      <c r="J1258" s="79">
        <v>13.35</v>
      </c>
    </row>
    <row r="1259" spans="1:10" s="46" customFormat="1" ht="26.25" thickBot="1" x14ac:dyDescent="0.25">
      <c r="A1259" s="80"/>
      <c r="B1259" s="80"/>
      <c r="C1259" s="80"/>
      <c r="D1259" s="80"/>
      <c r="E1259" s="80" t="s">
        <v>827</v>
      </c>
      <c r="F1259" s="79">
        <v>11.92</v>
      </c>
      <c r="G1259" s="80"/>
      <c r="H1259" s="254" t="s">
        <v>828</v>
      </c>
      <c r="I1259" s="254"/>
      <c r="J1259" s="79">
        <v>59.85</v>
      </c>
    </row>
    <row r="1260" spans="1:10" s="46" customFormat="1" ht="1.1499999999999999" customHeight="1" thickTop="1" x14ac:dyDescent="0.2">
      <c r="A1260" s="81"/>
      <c r="B1260" s="81"/>
      <c r="C1260" s="81"/>
      <c r="D1260" s="81"/>
      <c r="E1260" s="81"/>
      <c r="F1260" s="81"/>
      <c r="G1260" s="81"/>
      <c r="H1260" s="81"/>
      <c r="I1260" s="81"/>
      <c r="J1260" s="81"/>
    </row>
    <row r="1261" spans="1:10" s="46" customFormat="1" ht="18" customHeight="1" x14ac:dyDescent="0.2">
      <c r="A1261" s="65" t="s">
        <v>438</v>
      </c>
      <c r="B1261" s="94" t="s">
        <v>2</v>
      </c>
      <c r="C1261" s="65" t="s">
        <v>3</v>
      </c>
      <c r="D1261" s="65" t="s">
        <v>4</v>
      </c>
      <c r="E1261" s="250" t="s">
        <v>812</v>
      </c>
      <c r="F1261" s="250"/>
      <c r="G1261" s="66" t="s">
        <v>5</v>
      </c>
      <c r="H1261" s="94" t="s">
        <v>6</v>
      </c>
      <c r="I1261" s="94" t="s">
        <v>7</v>
      </c>
      <c r="J1261" s="94" t="s">
        <v>9</v>
      </c>
    </row>
    <row r="1262" spans="1:10" s="46" customFormat="1" ht="60" customHeight="1" x14ac:dyDescent="0.2">
      <c r="A1262" s="67" t="s">
        <v>813</v>
      </c>
      <c r="B1262" s="40" t="s">
        <v>439</v>
      </c>
      <c r="C1262" s="67" t="s">
        <v>17</v>
      </c>
      <c r="D1262" s="67" t="s">
        <v>440</v>
      </c>
      <c r="E1262" s="251" t="s">
        <v>895</v>
      </c>
      <c r="F1262" s="251"/>
      <c r="G1262" s="41" t="s">
        <v>61</v>
      </c>
      <c r="H1262" s="68">
        <v>1</v>
      </c>
      <c r="I1262" s="42">
        <v>46.09</v>
      </c>
      <c r="J1262" s="42">
        <v>46.09</v>
      </c>
    </row>
    <row r="1263" spans="1:10" s="46" customFormat="1" ht="36" customHeight="1" x14ac:dyDescent="0.2">
      <c r="A1263" s="70" t="s">
        <v>815</v>
      </c>
      <c r="B1263" s="69" t="s">
        <v>1359</v>
      </c>
      <c r="C1263" s="70" t="s">
        <v>17</v>
      </c>
      <c r="D1263" s="70" t="s">
        <v>1360</v>
      </c>
      <c r="E1263" s="252" t="s">
        <v>895</v>
      </c>
      <c r="F1263" s="252"/>
      <c r="G1263" s="71" t="s">
        <v>61</v>
      </c>
      <c r="H1263" s="72">
        <v>0.18459999999999999</v>
      </c>
      <c r="I1263" s="73">
        <v>38.9</v>
      </c>
      <c r="J1263" s="73">
        <v>7.18</v>
      </c>
    </row>
    <row r="1264" spans="1:10" s="46" customFormat="1" ht="36" customHeight="1" x14ac:dyDescent="0.2">
      <c r="A1264" s="70" t="s">
        <v>815</v>
      </c>
      <c r="B1264" s="69" t="s">
        <v>1361</v>
      </c>
      <c r="C1264" s="70" t="s">
        <v>17</v>
      </c>
      <c r="D1264" s="70" t="s">
        <v>1362</v>
      </c>
      <c r="E1264" s="252" t="s">
        <v>895</v>
      </c>
      <c r="F1264" s="252"/>
      <c r="G1264" s="71" t="s">
        <v>61</v>
      </c>
      <c r="H1264" s="72">
        <v>0.56100000000000005</v>
      </c>
      <c r="I1264" s="73">
        <v>16.25</v>
      </c>
      <c r="J1264" s="73">
        <v>9.11</v>
      </c>
    </row>
    <row r="1265" spans="1:10" s="46" customFormat="1" ht="36" customHeight="1" x14ac:dyDescent="0.2">
      <c r="A1265" s="70" t="s">
        <v>815</v>
      </c>
      <c r="B1265" s="69" t="s">
        <v>1363</v>
      </c>
      <c r="C1265" s="70" t="s">
        <v>17</v>
      </c>
      <c r="D1265" s="70" t="s">
        <v>1364</v>
      </c>
      <c r="E1265" s="252" t="s">
        <v>895</v>
      </c>
      <c r="F1265" s="252"/>
      <c r="G1265" s="71" t="s">
        <v>61</v>
      </c>
      <c r="H1265" s="72">
        <v>0.25440000000000002</v>
      </c>
      <c r="I1265" s="73">
        <v>20.14</v>
      </c>
      <c r="J1265" s="73">
        <v>5.12</v>
      </c>
    </row>
    <row r="1266" spans="1:10" s="46" customFormat="1" ht="48" customHeight="1" x14ac:dyDescent="0.2">
      <c r="A1266" s="70" t="s">
        <v>815</v>
      </c>
      <c r="B1266" s="69" t="s">
        <v>1365</v>
      </c>
      <c r="C1266" s="70" t="s">
        <v>17</v>
      </c>
      <c r="D1266" s="70" t="s">
        <v>1366</v>
      </c>
      <c r="E1266" s="252" t="s">
        <v>895</v>
      </c>
      <c r="F1266" s="252"/>
      <c r="G1266" s="71" t="s">
        <v>49</v>
      </c>
      <c r="H1266" s="72">
        <v>6.5299999999999997E-2</v>
      </c>
      <c r="I1266" s="73">
        <v>17</v>
      </c>
      <c r="J1266" s="73">
        <v>1.1100000000000001</v>
      </c>
    </row>
    <row r="1267" spans="1:10" s="46" customFormat="1" ht="48" customHeight="1" x14ac:dyDescent="0.2">
      <c r="A1267" s="70" t="s">
        <v>815</v>
      </c>
      <c r="B1267" s="69" t="s">
        <v>1367</v>
      </c>
      <c r="C1267" s="70" t="s">
        <v>17</v>
      </c>
      <c r="D1267" s="70" t="s">
        <v>1368</v>
      </c>
      <c r="E1267" s="252" t="s">
        <v>895</v>
      </c>
      <c r="F1267" s="252"/>
      <c r="G1267" s="71" t="s">
        <v>49</v>
      </c>
      <c r="H1267" s="72">
        <v>0.2122</v>
      </c>
      <c r="I1267" s="73">
        <v>25.29</v>
      </c>
      <c r="J1267" s="73">
        <v>5.36</v>
      </c>
    </row>
    <row r="1268" spans="1:10" s="46" customFormat="1" ht="48" customHeight="1" x14ac:dyDescent="0.2">
      <c r="A1268" s="70" t="s">
        <v>815</v>
      </c>
      <c r="B1268" s="69" t="s">
        <v>1369</v>
      </c>
      <c r="C1268" s="70" t="s">
        <v>17</v>
      </c>
      <c r="D1268" s="70" t="s">
        <v>1370</v>
      </c>
      <c r="E1268" s="252" t="s">
        <v>895</v>
      </c>
      <c r="F1268" s="252"/>
      <c r="G1268" s="71" t="s">
        <v>49</v>
      </c>
      <c r="H1268" s="72">
        <v>9.8199999999999996E-2</v>
      </c>
      <c r="I1268" s="73">
        <v>13.29</v>
      </c>
      <c r="J1268" s="73">
        <v>1.3</v>
      </c>
    </row>
    <row r="1269" spans="1:10" s="46" customFormat="1" ht="48" customHeight="1" x14ac:dyDescent="0.2">
      <c r="A1269" s="70" t="s">
        <v>815</v>
      </c>
      <c r="B1269" s="69" t="s">
        <v>1371</v>
      </c>
      <c r="C1269" s="70" t="s">
        <v>17</v>
      </c>
      <c r="D1269" s="70" t="s">
        <v>1372</v>
      </c>
      <c r="E1269" s="252" t="s">
        <v>895</v>
      </c>
      <c r="F1269" s="252"/>
      <c r="G1269" s="71" t="s">
        <v>49</v>
      </c>
      <c r="H1269" s="72">
        <v>4.7800000000000002E-2</v>
      </c>
      <c r="I1269" s="73">
        <v>28.28</v>
      </c>
      <c r="J1269" s="73">
        <v>1.35</v>
      </c>
    </row>
    <row r="1270" spans="1:10" s="46" customFormat="1" ht="48" customHeight="1" x14ac:dyDescent="0.2">
      <c r="A1270" s="70" t="s">
        <v>815</v>
      </c>
      <c r="B1270" s="69" t="s">
        <v>1373</v>
      </c>
      <c r="C1270" s="70" t="s">
        <v>17</v>
      </c>
      <c r="D1270" s="70" t="s">
        <v>1374</v>
      </c>
      <c r="E1270" s="252" t="s">
        <v>895</v>
      </c>
      <c r="F1270" s="252"/>
      <c r="G1270" s="71" t="s">
        <v>49</v>
      </c>
      <c r="H1270" s="72">
        <v>0.1086</v>
      </c>
      <c r="I1270" s="73">
        <v>31.69</v>
      </c>
      <c r="J1270" s="73">
        <v>3.44</v>
      </c>
    </row>
    <row r="1271" spans="1:10" s="46" customFormat="1" ht="48" customHeight="1" x14ac:dyDescent="0.2">
      <c r="A1271" s="70" t="s">
        <v>815</v>
      </c>
      <c r="B1271" s="69" t="s">
        <v>1375</v>
      </c>
      <c r="C1271" s="70" t="s">
        <v>17</v>
      </c>
      <c r="D1271" s="70" t="s">
        <v>1376</v>
      </c>
      <c r="E1271" s="252" t="s">
        <v>895</v>
      </c>
      <c r="F1271" s="252"/>
      <c r="G1271" s="71" t="s">
        <v>49</v>
      </c>
      <c r="H1271" s="72">
        <v>8.5000000000000006E-3</v>
      </c>
      <c r="I1271" s="73">
        <v>12.87</v>
      </c>
      <c r="J1271" s="73">
        <v>0.1</v>
      </c>
    </row>
    <row r="1272" spans="1:10" s="46" customFormat="1" ht="48" customHeight="1" x14ac:dyDescent="0.2">
      <c r="A1272" s="70" t="s">
        <v>815</v>
      </c>
      <c r="B1272" s="69" t="s">
        <v>1377</v>
      </c>
      <c r="C1272" s="70" t="s">
        <v>17</v>
      </c>
      <c r="D1272" s="70" t="s">
        <v>1378</v>
      </c>
      <c r="E1272" s="252" t="s">
        <v>895</v>
      </c>
      <c r="F1272" s="252"/>
      <c r="G1272" s="71" t="s">
        <v>49</v>
      </c>
      <c r="H1272" s="72">
        <v>0.2392</v>
      </c>
      <c r="I1272" s="73">
        <v>10.43</v>
      </c>
      <c r="J1272" s="73">
        <v>2.4900000000000002</v>
      </c>
    </row>
    <row r="1273" spans="1:10" s="46" customFormat="1" ht="48" customHeight="1" x14ac:dyDescent="0.2">
      <c r="A1273" s="70" t="s">
        <v>815</v>
      </c>
      <c r="B1273" s="69" t="s">
        <v>1379</v>
      </c>
      <c r="C1273" s="70" t="s">
        <v>17</v>
      </c>
      <c r="D1273" s="70" t="s">
        <v>1380</v>
      </c>
      <c r="E1273" s="252" t="s">
        <v>895</v>
      </c>
      <c r="F1273" s="252"/>
      <c r="G1273" s="71" t="s">
        <v>49</v>
      </c>
      <c r="H1273" s="72">
        <v>5.9799999999999999E-2</v>
      </c>
      <c r="I1273" s="73">
        <v>22.87</v>
      </c>
      <c r="J1273" s="73">
        <v>1.36</v>
      </c>
    </row>
    <row r="1274" spans="1:10" s="46" customFormat="1" ht="48" customHeight="1" x14ac:dyDescent="0.2">
      <c r="A1274" s="70" t="s">
        <v>815</v>
      </c>
      <c r="B1274" s="69" t="s">
        <v>1381</v>
      </c>
      <c r="C1274" s="70" t="s">
        <v>17</v>
      </c>
      <c r="D1274" s="70" t="s">
        <v>1382</v>
      </c>
      <c r="E1274" s="252" t="s">
        <v>895</v>
      </c>
      <c r="F1274" s="252"/>
      <c r="G1274" s="71" t="s">
        <v>49</v>
      </c>
      <c r="H1274" s="72">
        <v>3.1099999999999999E-2</v>
      </c>
      <c r="I1274" s="73">
        <v>26.28</v>
      </c>
      <c r="J1274" s="73">
        <v>0.81</v>
      </c>
    </row>
    <row r="1275" spans="1:10" s="46" customFormat="1" ht="48" customHeight="1" x14ac:dyDescent="0.2">
      <c r="A1275" s="70" t="s">
        <v>815</v>
      </c>
      <c r="B1275" s="69" t="s">
        <v>1383</v>
      </c>
      <c r="C1275" s="70" t="s">
        <v>17</v>
      </c>
      <c r="D1275" s="70" t="s">
        <v>1384</v>
      </c>
      <c r="E1275" s="252" t="s">
        <v>895</v>
      </c>
      <c r="F1275" s="252"/>
      <c r="G1275" s="71" t="s">
        <v>49</v>
      </c>
      <c r="H1275" s="72">
        <v>1.78E-2</v>
      </c>
      <c r="I1275" s="73">
        <v>16.68</v>
      </c>
      <c r="J1275" s="73">
        <v>0.28999999999999998</v>
      </c>
    </row>
    <row r="1276" spans="1:10" s="46" customFormat="1" ht="36" customHeight="1" x14ac:dyDescent="0.2">
      <c r="A1276" s="70" t="s">
        <v>815</v>
      </c>
      <c r="B1276" s="69" t="s">
        <v>1385</v>
      </c>
      <c r="C1276" s="70" t="s">
        <v>17</v>
      </c>
      <c r="D1276" s="70" t="s">
        <v>1386</v>
      </c>
      <c r="E1276" s="252" t="s">
        <v>895</v>
      </c>
      <c r="F1276" s="252"/>
      <c r="G1276" s="71" t="s">
        <v>49</v>
      </c>
      <c r="H1276" s="72">
        <v>0.12670000000000001</v>
      </c>
      <c r="I1276" s="73">
        <v>12.97</v>
      </c>
      <c r="J1276" s="73">
        <v>1.64</v>
      </c>
    </row>
    <row r="1277" spans="1:10" s="46" customFormat="1" ht="48" customHeight="1" x14ac:dyDescent="0.2">
      <c r="A1277" s="70" t="s">
        <v>815</v>
      </c>
      <c r="B1277" s="69" t="s">
        <v>1387</v>
      </c>
      <c r="C1277" s="70" t="s">
        <v>17</v>
      </c>
      <c r="D1277" s="70" t="s">
        <v>1388</v>
      </c>
      <c r="E1277" s="252" t="s">
        <v>895</v>
      </c>
      <c r="F1277" s="252"/>
      <c r="G1277" s="71" t="s">
        <v>49</v>
      </c>
      <c r="H1277" s="72">
        <v>8.0000000000000004E-4</v>
      </c>
      <c r="I1277" s="73">
        <v>31.37</v>
      </c>
      <c r="J1277" s="73">
        <v>0.02</v>
      </c>
    </row>
    <row r="1278" spans="1:10" s="46" customFormat="1" ht="24" customHeight="1" x14ac:dyDescent="0.2">
      <c r="A1278" s="70" t="s">
        <v>815</v>
      </c>
      <c r="B1278" s="69" t="s">
        <v>1353</v>
      </c>
      <c r="C1278" s="70" t="s">
        <v>17</v>
      </c>
      <c r="D1278" s="70" t="s">
        <v>1354</v>
      </c>
      <c r="E1278" s="252" t="s">
        <v>895</v>
      </c>
      <c r="F1278" s="252"/>
      <c r="G1278" s="71" t="s">
        <v>49</v>
      </c>
      <c r="H1278" s="72">
        <v>9.9949999999999997E-2</v>
      </c>
      <c r="I1278" s="73">
        <v>34.44</v>
      </c>
      <c r="J1278" s="73">
        <v>3.44</v>
      </c>
    </row>
    <row r="1279" spans="1:10" s="46" customFormat="1" ht="24" customHeight="1" x14ac:dyDescent="0.2">
      <c r="A1279" s="70" t="s">
        <v>815</v>
      </c>
      <c r="B1279" s="69" t="s">
        <v>1389</v>
      </c>
      <c r="C1279" s="70" t="s">
        <v>17</v>
      </c>
      <c r="D1279" s="70" t="s">
        <v>1390</v>
      </c>
      <c r="E1279" s="252" t="s">
        <v>895</v>
      </c>
      <c r="F1279" s="252"/>
      <c r="G1279" s="71" t="s">
        <v>49</v>
      </c>
      <c r="H1279" s="72">
        <v>0.23230000000000001</v>
      </c>
      <c r="I1279" s="73">
        <v>4.32</v>
      </c>
      <c r="J1279" s="73">
        <v>1</v>
      </c>
    </row>
    <row r="1280" spans="1:10" s="46" customFormat="1" ht="48" customHeight="1" x14ac:dyDescent="0.2">
      <c r="A1280" s="70" t="s">
        <v>815</v>
      </c>
      <c r="B1280" s="69" t="s">
        <v>1391</v>
      </c>
      <c r="C1280" s="70" t="s">
        <v>17</v>
      </c>
      <c r="D1280" s="70" t="s">
        <v>1392</v>
      </c>
      <c r="E1280" s="252" t="s">
        <v>895</v>
      </c>
      <c r="F1280" s="252"/>
      <c r="G1280" s="71" t="s">
        <v>61</v>
      </c>
      <c r="H1280" s="72">
        <v>0.1239</v>
      </c>
      <c r="I1280" s="73">
        <v>4.62</v>
      </c>
      <c r="J1280" s="73">
        <v>0.56999999999999995</v>
      </c>
    </row>
    <row r="1281" spans="1:10" s="46" customFormat="1" ht="24" customHeight="1" x14ac:dyDescent="0.2">
      <c r="A1281" s="70" t="s">
        <v>815</v>
      </c>
      <c r="B1281" s="69" t="s">
        <v>1357</v>
      </c>
      <c r="C1281" s="70" t="s">
        <v>17</v>
      </c>
      <c r="D1281" s="70" t="s">
        <v>1358</v>
      </c>
      <c r="E1281" s="252" t="s">
        <v>895</v>
      </c>
      <c r="F1281" s="252"/>
      <c r="G1281" s="71" t="s">
        <v>49</v>
      </c>
      <c r="H1281" s="72">
        <v>9.9500000000000005E-2</v>
      </c>
      <c r="I1281" s="73">
        <v>4.0999999999999996</v>
      </c>
      <c r="J1281" s="73">
        <v>0.4</v>
      </c>
    </row>
    <row r="1282" spans="1:10" s="46" customFormat="1" ht="25.5" x14ac:dyDescent="0.2">
      <c r="A1282" s="80"/>
      <c r="B1282" s="80"/>
      <c r="C1282" s="80"/>
      <c r="D1282" s="80"/>
      <c r="E1282" s="80" t="s">
        <v>824</v>
      </c>
      <c r="F1282" s="79">
        <v>14.92</v>
      </c>
      <c r="G1282" s="80" t="s">
        <v>825</v>
      </c>
      <c r="H1282" s="79">
        <v>0</v>
      </c>
      <c r="I1282" s="80" t="s">
        <v>826</v>
      </c>
      <c r="J1282" s="79">
        <v>14.92</v>
      </c>
    </row>
    <row r="1283" spans="1:10" s="46" customFormat="1" ht="26.25" thickBot="1" x14ac:dyDescent="0.25">
      <c r="A1283" s="80"/>
      <c r="B1283" s="80"/>
      <c r="C1283" s="80"/>
      <c r="D1283" s="80"/>
      <c r="E1283" s="80" t="s">
        <v>827</v>
      </c>
      <c r="F1283" s="79">
        <v>11.46</v>
      </c>
      <c r="G1283" s="80"/>
      <c r="H1283" s="254" t="s">
        <v>828</v>
      </c>
      <c r="I1283" s="254"/>
      <c r="J1283" s="79">
        <v>57.55</v>
      </c>
    </row>
    <row r="1284" spans="1:10" s="46" customFormat="1" ht="1.1499999999999999" customHeight="1" thickTop="1" x14ac:dyDescent="0.2">
      <c r="A1284" s="81"/>
      <c r="B1284" s="81"/>
      <c r="C1284" s="81"/>
      <c r="D1284" s="81"/>
      <c r="E1284" s="81"/>
      <c r="F1284" s="81"/>
      <c r="G1284" s="81"/>
      <c r="H1284" s="81"/>
      <c r="I1284" s="81"/>
      <c r="J1284" s="81"/>
    </row>
    <row r="1285" spans="1:10" s="46" customFormat="1" ht="18" customHeight="1" x14ac:dyDescent="0.2">
      <c r="A1285" s="65" t="s">
        <v>441</v>
      </c>
      <c r="B1285" s="94" t="s">
        <v>2</v>
      </c>
      <c r="C1285" s="65" t="s">
        <v>3</v>
      </c>
      <c r="D1285" s="65" t="s">
        <v>4</v>
      </c>
      <c r="E1285" s="250" t="s">
        <v>812</v>
      </c>
      <c r="F1285" s="250"/>
      <c r="G1285" s="66" t="s">
        <v>5</v>
      </c>
      <c r="H1285" s="94" t="s">
        <v>6</v>
      </c>
      <c r="I1285" s="94" t="s">
        <v>7</v>
      </c>
      <c r="J1285" s="94" t="s">
        <v>9</v>
      </c>
    </row>
    <row r="1286" spans="1:10" s="46" customFormat="1" ht="60" customHeight="1" x14ac:dyDescent="0.2">
      <c r="A1286" s="67" t="s">
        <v>813</v>
      </c>
      <c r="B1286" s="40" t="s">
        <v>442</v>
      </c>
      <c r="C1286" s="67" t="s">
        <v>17</v>
      </c>
      <c r="D1286" s="67" t="s">
        <v>443</v>
      </c>
      <c r="E1286" s="251" t="s">
        <v>895</v>
      </c>
      <c r="F1286" s="251"/>
      <c r="G1286" s="41" t="s">
        <v>61</v>
      </c>
      <c r="H1286" s="68">
        <v>1</v>
      </c>
      <c r="I1286" s="42">
        <v>27.06</v>
      </c>
      <c r="J1286" s="42">
        <v>27.06</v>
      </c>
    </row>
    <row r="1287" spans="1:10" s="46" customFormat="1" ht="36" customHeight="1" x14ac:dyDescent="0.2">
      <c r="A1287" s="70" t="s">
        <v>815</v>
      </c>
      <c r="B1287" s="69" t="s">
        <v>1393</v>
      </c>
      <c r="C1287" s="70" t="s">
        <v>17</v>
      </c>
      <c r="D1287" s="70" t="s">
        <v>1394</v>
      </c>
      <c r="E1287" s="252" t="s">
        <v>895</v>
      </c>
      <c r="F1287" s="252"/>
      <c r="G1287" s="71" t="s">
        <v>61</v>
      </c>
      <c r="H1287" s="72">
        <v>0.1099</v>
      </c>
      <c r="I1287" s="73">
        <v>30.08</v>
      </c>
      <c r="J1287" s="73">
        <v>3.3</v>
      </c>
    </row>
    <row r="1288" spans="1:10" s="46" customFormat="1" ht="36" customHeight="1" x14ac:dyDescent="0.2">
      <c r="A1288" s="70" t="s">
        <v>815</v>
      </c>
      <c r="B1288" s="69" t="s">
        <v>1395</v>
      </c>
      <c r="C1288" s="70" t="s">
        <v>17</v>
      </c>
      <c r="D1288" s="70" t="s">
        <v>1396</v>
      </c>
      <c r="E1288" s="252" t="s">
        <v>895</v>
      </c>
      <c r="F1288" s="252"/>
      <c r="G1288" s="71" t="s">
        <v>61</v>
      </c>
      <c r="H1288" s="72">
        <v>0.8901</v>
      </c>
      <c r="I1288" s="73">
        <v>12.97</v>
      </c>
      <c r="J1288" s="73">
        <v>11.54</v>
      </c>
    </row>
    <row r="1289" spans="1:10" s="46" customFormat="1" ht="48" customHeight="1" x14ac:dyDescent="0.2">
      <c r="A1289" s="70" t="s">
        <v>815</v>
      </c>
      <c r="B1289" s="69" t="s">
        <v>1397</v>
      </c>
      <c r="C1289" s="70" t="s">
        <v>17</v>
      </c>
      <c r="D1289" s="70" t="s">
        <v>1398</v>
      </c>
      <c r="E1289" s="252" t="s">
        <v>895</v>
      </c>
      <c r="F1289" s="252"/>
      <c r="G1289" s="71" t="s">
        <v>49</v>
      </c>
      <c r="H1289" s="72">
        <v>6.3500000000000001E-2</v>
      </c>
      <c r="I1289" s="73">
        <v>13.06</v>
      </c>
      <c r="J1289" s="73">
        <v>0.82</v>
      </c>
    </row>
    <row r="1290" spans="1:10" s="46" customFormat="1" ht="48" customHeight="1" x14ac:dyDescent="0.2">
      <c r="A1290" s="70" t="s">
        <v>815</v>
      </c>
      <c r="B1290" s="69" t="s">
        <v>1399</v>
      </c>
      <c r="C1290" s="70" t="s">
        <v>17</v>
      </c>
      <c r="D1290" s="70" t="s">
        <v>1400</v>
      </c>
      <c r="E1290" s="252" t="s">
        <v>895</v>
      </c>
      <c r="F1290" s="252"/>
      <c r="G1290" s="71" t="s">
        <v>49</v>
      </c>
      <c r="H1290" s="72">
        <v>7.2099999999999997E-2</v>
      </c>
      <c r="I1290" s="73">
        <v>13.59</v>
      </c>
      <c r="J1290" s="73">
        <v>0.97</v>
      </c>
    </row>
    <row r="1291" spans="1:10" s="46" customFormat="1" ht="48" customHeight="1" x14ac:dyDescent="0.2">
      <c r="A1291" s="70" t="s">
        <v>815</v>
      </c>
      <c r="B1291" s="69" t="s">
        <v>1401</v>
      </c>
      <c r="C1291" s="70" t="s">
        <v>17</v>
      </c>
      <c r="D1291" s="70" t="s">
        <v>1402</v>
      </c>
      <c r="E1291" s="252" t="s">
        <v>895</v>
      </c>
      <c r="F1291" s="252"/>
      <c r="G1291" s="71" t="s">
        <v>49</v>
      </c>
      <c r="H1291" s="72">
        <v>4.2200000000000001E-2</v>
      </c>
      <c r="I1291" s="73">
        <v>10.5</v>
      </c>
      <c r="J1291" s="73">
        <v>0.44</v>
      </c>
    </row>
    <row r="1292" spans="1:10" s="46" customFormat="1" ht="48" customHeight="1" x14ac:dyDescent="0.2">
      <c r="A1292" s="70" t="s">
        <v>815</v>
      </c>
      <c r="B1292" s="69" t="s">
        <v>1403</v>
      </c>
      <c r="C1292" s="70" t="s">
        <v>17</v>
      </c>
      <c r="D1292" s="70" t="s">
        <v>1404</v>
      </c>
      <c r="E1292" s="252" t="s">
        <v>895</v>
      </c>
      <c r="F1292" s="252"/>
      <c r="G1292" s="71" t="s">
        <v>49</v>
      </c>
      <c r="H1292" s="72">
        <v>2.0400000000000001E-2</v>
      </c>
      <c r="I1292" s="73">
        <v>22.66</v>
      </c>
      <c r="J1292" s="73">
        <v>0.46</v>
      </c>
    </row>
    <row r="1293" spans="1:10" s="46" customFormat="1" ht="48" customHeight="1" x14ac:dyDescent="0.2">
      <c r="A1293" s="70" t="s">
        <v>815</v>
      </c>
      <c r="B1293" s="69" t="s">
        <v>1405</v>
      </c>
      <c r="C1293" s="70" t="s">
        <v>17</v>
      </c>
      <c r="D1293" s="70" t="s">
        <v>1406</v>
      </c>
      <c r="E1293" s="252" t="s">
        <v>895</v>
      </c>
      <c r="F1293" s="252"/>
      <c r="G1293" s="71" t="s">
        <v>49</v>
      </c>
      <c r="H1293" s="72">
        <v>2.7799999999999998E-2</v>
      </c>
      <c r="I1293" s="73">
        <v>24.12</v>
      </c>
      <c r="J1293" s="73">
        <v>0.67</v>
      </c>
    </row>
    <row r="1294" spans="1:10" s="46" customFormat="1" ht="48" customHeight="1" x14ac:dyDescent="0.2">
      <c r="A1294" s="70" t="s">
        <v>815</v>
      </c>
      <c r="B1294" s="69" t="s">
        <v>1407</v>
      </c>
      <c r="C1294" s="70" t="s">
        <v>17</v>
      </c>
      <c r="D1294" s="70" t="s">
        <v>1408</v>
      </c>
      <c r="E1294" s="252" t="s">
        <v>895</v>
      </c>
      <c r="F1294" s="252"/>
      <c r="G1294" s="71" t="s">
        <v>49</v>
      </c>
      <c r="H1294" s="72">
        <v>2.4199999999999999E-2</v>
      </c>
      <c r="I1294" s="73">
        <v>10.09</v>
      </c>
      <c r="J1294" s="73">
        <v>0.24</v>
      </c>
    </row>
    <row r="1295" spans="1:10" s="46" customFormat="1" ht="48" customHeight="1" x14ac:dyDescent="0.2">
      <c r="A1295" s="70" t="s">
        <v>815</v>
      </c>
      <c r="B1295" s="69" t="s">
        <v>1409</v>
      </c>
      <c r="C1295" s="70" t="s">
        <v>17</v>
      </c>
      <c r="D1295" s="70" t="s">
        <v>1410</v>
      </c>
      <c r="E1295" s="252" t="s">
        <v>895</v>
      </c>
      <c r="F1295" s="252"/>
      <c r="G1295" s="71" t="s">
        <v>49</v>
      </c>
      <c r="H1295" s="72">
        <v>6.4999999999999997E-3</v>
      </c>
      <c r="I1295" s="73">
        <v>17.16</v>
      </c>
      <c r="J1295" s="73">
        <v>0.11</v>
      </c>
    </row>
    <row r="1296" spans="1:10" s="46" customFormat="1" ht="48" customHeight="1" x14ac:dyDescent="0.2">
      <c r="A1296" s="70" t="s">
        <v>815</v>
      </c>
      <c r="B1296" s="69" t="s">
        <v>1411</v>
      </c>
      <c r="C1296" s="70" t="s">
        <v>17</v>
      </c>
      <c r="D1296" s="70" t="s">
        <v>1412</v>
      </c>
      <c r="E1296" s="252" t="s">
        <v>895</v>
      </c>
      <c r="F1296" s="252"/>
      <c r="G1296" s="71" t="s">
        <v>49</v>
      </c>
      <c r="H1296" s="72">
        <v>0.2329</v>
      </c>
      <c r="I1296" s="73">
        <v>8.2799999999999994</v>
      </c>
      <c r="J1296" s="73">
        <v>1.92</v>
      </c>
    </row>
    <row r="1297" spans="1:10" s="46" customFormat="1" ht="36" customHeight="1" x14ac:dyDescent="0.2">
      <c r="A1297" s="70" t="s">
        <v>815</v>
      </c>
      <c r="B1297" s="69" t="s">
        <v>1413</v>
      </c>
      <c r="C1297" s="70" t="s">
        <v>17</v>
      </c>
      <c r="D1297" s="70" t="s">
        <v>1414</v>
      </c>
      <c r="E1297" s="252" t="s">
        <v>895</v>
      </c>
      <c r="F1297" s="252"/>
      <c r="G1297" s="71" t="s">
        <v>49</v>
      </c>
      <c r="H1297" s="72">
        <v>3.9899999999999998E-2</v>
      </c>
      <c r="I1297" s="73">
        <v>18.21</v>
      </c>
      <c r="J1297" s="73">
        <v>0.72</v>
      </c>
    </row>
    <row r="1298" spans="1:10" s="46" customFormat="1" ht="48" customHeight="1" x14ac:dyDescent="0.2">
      <c r="A1298" s="70" t="s">
        <v>815</v>
      </c>
      <c r="B1298" s="69" t="s">
        <v>1415</v>
      </c>
      <c r="C1298" s="70" t="s">
        <v>17</v>
      </c>
      <c r="D1298" s="70" t="s">
        <v>1416</v>
      </c>
      <c r="E1298" s="252" t="s">
        <v>895</v>
      </c>
      <c r="F1298" s="252"/>
      <c r="G1298" s="71" t="s">
        <v>49</v>
      </c>
      <c r="H1298" s="72">
        <v>0.126</v>
      </c>
      <c r="I1298" s="73">
        <v>19.670000000000002</v>
      </c>
      <c r="J1298" s="73">
        <v>2.4700000000000002</v>
      </c>
    </row>
    <row r="1299" spans="1:10" s="46" customFormat="1" ht="24" customHeight="1" x14ac:dyDescent="0.2">
      <c r="A1299" s="70" t="s">
        <v>815</v>
      </c>
      <c r="B1299" s="69" t="s">
        <v>1417</v>
      </c>
      <c r="C1299" s="70" t="s">
        <v>17</v>
      </c>
      <c r="D1299" s="70" t="s">
        <v>1418</v>
      </c>
      <c r="E1299" s="252" t="s">
        <v>895</v>
      </c>
      <c r="F1299" s="252"/>
      <c r="G1299" s="71" t="s">
        <v>49</v>
      </c>
      <c r="H1299" s="72">
        <v>9.8400000000000001E-2</v>
      </c>
      <c r="I1299" s="73">
        <v>24.03</v>
      </c>
      <c r="J1299" s="73">
        <v>2.36</v>
      </c>
    </row>
    <row r="1300" spans="1:10" s="46" customFormat="1" ht="36" customHeight="1" x14ac:dyDescent="0.2">
      <c r="A1300" s="70" t="s">
        <v>815</v>
      </c>
      <c r="B1300" s="69" t="s">
        <v>1419</v>
      </c>
      <c r="C1300" s="70" t="s">
        <v>17</v>
      </c>
      <c r="D1300" s="70" t="s">
        <v>1420</v>
      </c>
      <c r="E1300" s="252" t="s">
        <v>895</v>
      </c>
      <c r="F1300" s="252"/>
      <c r="G1300" s="71" t="s">
        <v>49</v>
      </c>
      <c r="H1300" s="72">
        <v>0.1661</v>
      </c>
      <c r="I1300" s="73">
        <v>3.24</v>
      </c>
      <c r="J1300" s="73">
        <v>0.53</v>
      </c>
    </row>
    <row r="1301" spans="1:10" s="46" customFormat="1" ht="48" customHeight="1" x14ac:dyDescent="0.2">
      <c r="A1301" s="70" t="s">
        <v>815</v>
      </c>
      <c r="B1301" s="69" t="s">
        <v>1421</v>
      </c>
      <c r="C1301" s="70" t="s">
        <v>17</v>
      </c>
      <c r="D1301" s="70" t="s">
        <v>1422</v>
      </c>
      <c r="E1301" s="252" t="s">
        <v>895</v>
      </c>
      <c r="F1301" s="252"/>
      <c r="G1301" s="71" t="s">
        <v>61</v>
      </c>
      <c r="H1301" s="72">
        <v>3.8199999999999998E-2</v>
      </c>
      <c r="I1301" s="73">
        <v>4</v>
      </c>
      <c r="J1301" s="73">
        <v>0.15</v>
      </c>
    </row>
    <row r="1302" spans="1:10" s="46" customFormat="1" ht="24" customHeight="1" x14ac:dyDescent="0.2">
      <c r="A1302" s="70" t="s">
        <v>815</v>
      </c>
      <c r="B1302" s="69" t="s">
        <v>1423</v>
      </c>
      <c r="C1302" s="70" t="s">
        <v>17</v>
      </c>
      <c r="D1302" s="70" t="s">
        <v>1424</v>
      </c>
      <c r="E1302" s="252" t="s">
        <v>895</v>
      </c>
      <c r="F1302" s="252"/>
      <c r="G1302" s="71" t="s">
        <v>49</v>
      </c>
      <c r="H1302" s="72">
        <v>9.8400000000000001E-2</v>
      </c>
      <c r="I1302" s="73">
        <v>3.7</v>
      </c>
      <c r="J1302" s="73">
        <v>0.36</v>
      </c>
    </row>
    <row r="1303" spans="1:10" s="46" customFormat="1" ht="25.5" x14ac:dyDescent="0.2">
      <c r="A1303" s="80"/>
      <c r="B1303" s="80"/>
      <c r="C1303" s="80"/>
      <c r="D1303" s="80"/>
      <c r="E1303" s="80" t="s">
        <v>824</v>
      </c>
      <c r="F1303" s="79">
        <v>7.71</v>
      </c>
      <c r="G1303" s="80" t="s">
        <v>825</v>
      </c>
      <c r="H1303" s="79">
        <v>0</v>
      </c>
      <c r="I1303" s="80" t="s">
        <v>826</v>
      </c>
      <c r="J1303" s="79">
        <v>7.71</v>
      </c>
    </row>
    <row r="1304" spans="1:10" s="46" customFormat="1" ht="26.25" thickBot="1" x14ac:dyDescent="0.25">
      <c r="A1304" s="80"/>
      <c r="B1304" s="80"/>
      <c r="C1304" s="80"/>
      <c r="D1304" s="80"/>
      <c r="E1304" s="80" t="s">
        <v>827</v>
      </c>
      <c r="F1304" s="79">
        <v>6.72</v>
      </c>
      <c r="G1304" s="80"/>
      <c r="H1304" s="254" t="s">
        <v>828</v>
      </c>
      <c r="I1304" s="254"/>
      <c r="J1304" s="79">
        <v>33.78</v>
      </c>
    </row>
    <row r="1305" spans="1:10" s="46" customFormat="1" ht="1.1499999999999999" customHeight="1" thickTop="1" x14ac:dyDescent="0.2">
      <c r="A1305" s="81"/>
      <c r="B1305" s="81"/>
      <c r="C1305" s="81"/>
      <c r="D1305" s="81"/>
      <c r="E1305" s="81"/>
      <c r="F1305" s="81"/>
      <c r="G1305" s="81"/>
      <c r="H1305" s="81"/>
      <c r="I1305" s="81"/>
      <c r="J1305" s="81"/>
    </row>
    <row r="1306" spans="1:10" s="46" customFormat="1" ht="18" customHeight="1" x14ac:dyDescent="0.2">
      <c r="A1306" s="65" t="s">
        <v>444</v>
      </c>
      <c r="B1306" s="94" t="s">
        <v>2</v>
      </c>
      <c r="C1306" s="65" t="s">
        <v>3</v>
      </c>
      <c r="D1306" s="65" t="s">
        <v>4</v>
      </c>
      <c r="E1306" s="250" t="s">
        <v>812</v>
      </c>
      <c r="F1306" s="250"/>
      <c r="G1306" s="66" t="s">
        <v>5</v>
      </c>
      <c r="H1306" s="94" t="s">
        <v>6</v>
      </c>
      <c r="I1306" s="94" t="s">
        <v>7</v>
      </c>
      <c r="J1306" s="94" t="s">
        <v>9</v>
      </c>
    </row>
    <row r="1307" spans="1:10" s="46" customFormat="1" ht="60" customHeight="1" x14ac:dyDescent="0.2">
      <c r="A1307" s="67" t="s">
        <v>813</v>
      </c>
      <c r="B1307" s="40" t="s">
        <v>445</v>
      </c>
      <c r="C1307" s="67" t="s">
        <v>17</v>
      </c>
      <c r="D1307" s="67" t="s">
        <v>446</v>
      </c>
      <c r="E1307" s="251" t="s">
        <v>895</v>
      </c>
      <c r="F1307" s="251"/>
      <c r="G1307" s="41" t="s">
        <v>61</v>
      </c>
      <c r="H1307" s="68">
        <v>1</v>
      </c>
      <c r="I1307" s="42">
        <v>59.87</v>
      </c>
      <c r="J1307" s="42">
        <v>59.87</v>
      </c>
    </row>
    <row r="1308" spans="1:10" s="46" customFormat="1" ht="36" customHeight="1" x14ac:dyDescent="0.2">
      <c r="A1308" s="70" t="s">
        <v>815</v>
      </c>
      <c r="B1308" s="69" t="s">
        <v>1425</v>
      </c>
      <c r="C1308" s="70" t="s">
        <v>17</v>
      </c>
      <c r="D1308" s="70" t="s">
        <v>1426</v>
      </c>
      <c r="E1308" s="252" t="s">
        <v>895</v>
      </c>
      <c r="F1308" s="252"/>
      <c r="G1308" s="71" t="s">
        <v>61</v>
      </c>
      <c r="H1308" s="72">
        <v>1</v>
      </c>
      <c r="I1308" s="73">
        <v>19.579999999999998</v>
      </c>
      <c r="J1308" s="73">
        <v>19.579999999999998</v>
      </c>
    </row>
    <row r="1309" spans="1:10" s="46" customFormat="1" ht="48" customHeight="1" x14ac:dyDescent="0.2">
      <c r="A1309" s="70" t="s">
        <v>815</v>
      </c>
      <c r="B1309" s="69" t="s">
        <v>1427</v>
      </c>
      <c r="C1309" s="70" t="s">
        <v>17</v>
      </c>
      <c r="D1309" s="70" t="s">
        <v>1428</v>
      </c>
      <c r="E1309" s="252" t="s">
        <v>895</v>
      </c>
      <c r="F1309" s="252"/>
      <c r="G1309" s="71" t="s">
        <v>49</v>
      </c>
      <c r="H1309" s="72">
        <v>1.4222999999999999</v>
      </c>
      <c r="I1309" s="73">
        <v>7.79</v>
      </c>
      <c r="J1309" s="73">
        <v>11.07</v>
      </c>
    </row>
    <row r="1310" spans="1:10" s="46" customFormat="1" ht="48" customHeight="1" x14ac:dyDescent="0.2">
      <c r="A1310" s="70" t="s">
        <v>815</v>
      </c>
      <c r="B1310" s="69" t="s">
        <v>1429</v>
      </c>
      <c r="C1310" s="70" t="s">
        <v>17</v>
      </c>
      <c r="D1310" s="70" t="s">
        <v>1430</v>
      </c>
      <c r="E1310" s="252" t="s">
        <v>895</v>
      </c>
      <c r="F1310" s="252"/>
      <c r="G1310" s="71" t="s">
        <v>49</v>
      </c>
      <c r="H1310" s="72">
        <v>1.4991000000000001</v>
      </c>
      <c r="I1310" s="73">
        <v>8.17</v>
      </c>
      <c r="J1310" s="73">
        <v>12.24</v>
      </c>
    </row>
    <row r="1311" spans="1:10" s="46" customFormat="1" ht="48" customHeight="1" x14ac:dyDescent="0.2">
      <c r="A1311" s="70" t="s">
        <v>815</v>
      </c>
      <c r="B1311" s="69" t="s">
        <v>1431</v>
      </c>
      <c r="C1311" s="70" t="s">
        <v>17</v>
      </c>
      <c r="D1311" s="70" t="s">
        <v>1432</v>
      </c>
      <c r="E1311" s="252" t="s">
        <v>895</v>
      </c>
      <c r="F1311" s="252"/>
      <c r="G1311" s="71" t="s">
        <v>49</v>
      </c>
      <c r="H1311" s="72">
        <v>1.2919</v>
      </c>
      <c r="I1311" s="73">
        <v>6.43</v>
      </c>
      <c r="J1311" s="73">
        <v>8.3000000000000007</v>
      </c>
    </row>
    <row r="1312" spans="1:10" s="46" customFormat="1" ht="48" customHeight="1" x14ac:dyDescent="0.2">
      <c r="A1312" s="70" t="s">
        <v>815</v>
      </c>
      <c r="B1312" s="69" t="s">
        <v>1433</v>
      </c>
      <c r="C1312" s="70" t="s">
        <v>17</v>
      </c>
      <c r="D1312" s="70" t="s">
        <v>1434</v>
      </c>
      <c r="E1312" s="252" t="s">
        <v>895</v>
      </c>
      <c r="F1312" s="252"/>
      <c r="G1312" s="71" t="s">
        <v>49</v>
      </c>
      <c r="H1312" s="72">
        <v>7.0000000000000007E-2</v>
      </c>
      <c r="I1312" s="73">
        <v>13.99</v>
      </c>
      <c r="J1312" s="73">
        <v>0.97</v>
      </c>
    </row>
    <row r="1313" spans="1:10" s="46" customFormat="1" ht="48" customHeight="1" x14ac:dyDescent="0.2">
      <c r="A1313" s="70" t="s">
        <v>815</v>
      </c>
      <c r="B1313" s="69" t="s">
        <v>1435</v>
      </c>
      <c r="C1313" s="70" t="s">
        <v>17</v>
      </c>
      <c r="D1313" s="70" t="s">
        <v>1436</v>
      </c>
      <c r="E1313" s="252" t="s">
        <v>895</v>
      </c>
      <c r="F1313" s="252"/>
      <c r="G1313" s="71" t="s">
        <v>49</v>
      </c>
      <c r="H1313" s="72">
        <v>2.7799999999999998E-2</v>
      </c>
      <c r="I1313" s="73">
        <v>4.84</v>
      </c>
      <c r="J1313" s="73">
        <v>0.13</v>
      </c>
    </row>
    <row r="1314" spans="1:10" s="46" customFormat="1" ht="24" customHeight="1" x14ac:dyDescent="0.2">
      <c r="A1314" s="70" t="s">
        <v>815</v>
      </c>
      <c r="B1314" s="69" t="s">
        <v>1417</v>
      </c>
      <c r="C1314" s="70" t="s">
        <v>17</v>
      </c>
      <c r="D1314" s="70" t="s">
        <v>1418</v>
      </c>
      <c r="E1314" s="252" t="s">
        <v>895</v>
      </c>
      <c r="F1314" s="252"/>
      <c r="G1314" s="71" t="s">
        <v>49</v>
      </c>
      <c r="H1314" s="72">
        <v>0.17180000000000001</v>
      </c>
      <c r="I1314" s="73">
        <v>24.03</v>
      </c>
      <c r="J1314" s="73">
        <v>4.12</v>
      </c>
    </row>
    <row r="1315" spans="1:10" s="46" customFormat="1" ht="36" customHeight="1" x14ac:dyDescent="0.2">
      <c r="A1315" s="70" t="s">
        <v>815</v>
      </c>
      <c r="B1315" s="69" t="s">
        <v>1419</v>
      </c>
      <c r="C1315" s="70" t="s">
        <v>17</v>
      </c>
      <c r="D1315" s="70" t="s">
        <v>1420</v>
      </c>
      <c r="E1315" s="252" t="s">
        <v>895</v>
      </c>
      <c r="F1315" s="252"/>
      <c r="G1315" s="71" t="s">
        <v>49</v>
      </c>
      <c r="H1315" s="72">
        <v>4.2099999999999999E-2</v>
      </c>
      <c r="I1315" s="73">
        <v>3.24</v>
      </c>
      <c r="J1315" s="73">
        <v>0.13</v>
      </c>
    </row>
    <row r="1316" spans="1:10" s="46" customFormat="1" ht="36" customHeight="1" x14ac:dyDescent="0.2">
      <c r="A1316" s="70" t="s">
        <v>815</v>
      </c>
      <c r="B1316" s="69" t="s">
        <v>1437</v>
      </c>
      <c r="C1316" s="70" t="s">
        <v>17</v>
      </c>
      <c r="D1316" s="70" t="s">
        <v>1438</v>
      </c>
      <c r="E1316" s="252" t="s">
        <v>895</v>
      </c>
      <c r="F1316" s="252"/>
      <c r="G1316" s="71" t="s">
        <v>61</v>
      </c>
      <c r="H1316" s="72">
        <v>0.1074</v>
      </c>
      <c r="I1316" s="73">
        <v>14.26</v>
      </c>
      <c r="J1316" s="73">
        <v>1.53</v>
      </c>
    </row>
    <row r="1317" spans="1:10" s="46" customFormat="1" ht="48" customHeight="1" x14ac:dyDescent="0.2">
      <c r="A1317" s="70" t="s">
        <v>815</v>
      </c>
      <c r="B1317" s="69" t="s">
        <v>1421</v>
      </c>
      <c r="C1317" s="70" t="s">
        <v>17</v>
      </c>
      <c r="D1317" s="70" t="s">
        <v>1422</v>
      </c>
      <c r="E1317" s="252" t="s">
        <v>895</v>
      </c>
      <c r="F1317" s="252"/>
      <c r="G1317" s="71" t="s">
        <v>61</v>
      </c>
      <c r="H1317" s="72">
        <v>3.5299999999999998E-2</v>
      </c>
      <c r="I1317" s="73">
        <v>4</v>
      </c>
      <c r="J1317" s="73">
        <v>0.14000000000000001</v>
      </c>
    </row>
    <row r="1318" spans="1:10" s="46" customFormat="1" ht="24" customHeight="1" x14ac:dyDescent="0.2">
      <c r="A1318" s="70" t="s">
        <v>815</v>
      </c>
      <c r="B1318" s="69" t="s">
        <v>1423</v>
      </c>
      <c r="C1318" s="70" t="s">
        <v>17</v>
      </c>
      <c r="D1318" s="70" t="s">
        <v>1424</v>
      </c>
      <c r="E1318" s="252" t="s">
        <v>895</v>
      </c>
      <c r="F1318" s="252"/>
      <c r="G1318" s="71" t="s">
        <v>49</v>
      </c>
      <c r="H1318" s="72">
        <v>0.17180000000000001</v>
      </c>
      <c r="I1318" s="73">
        <v>3.7</v>
      </c>
      <c r="J1318" s="73">
        <v>0.63</v>
      </c>
    </row>
    <row r="1319" spans="1:10" s="46" customFormat="1" ht="36" customHeight="1" x14ac:dyDescent="0.2">
      <c r="A1319" s="70" t="s">
        <v>815</v>
      </c>
      <c r="B1319" s="69" t="s">
        <v>1439</v>
      </c>
      <c r="C1319" s="70" t="s">
        <v>17</v>
      </c>
      <c r="D1319" s="70" t="s">
        <v>1440</v>
      </c>
      <c r="E1319" s="252" t="s">
        <v>895</v>
      </c>
      <c r="F1319" s="252"/>
      <c r="G1319" s="71" t="s">
        <v>61</v>
      </c>
      <c r="H1319" s="72">
        <v>0.1074</v>
      </c>
      <c r="I1319" s="73">
        <v>9.67</v>
      </c>
      <c r="J1319" s="73">
        <v>1.03</v>
      </c>
    </row>
    <row r="1320" spans="1:10" s="46" customFormat="1" ht="25.5" x14ac:dyDescent="0.2">
      <c r="A1320" s="80"/>
      <c r="B1320" s="80"/>
      <c r="C1320" s="80"/>
      <c r="D1320" s="80"/>
      <c r="E1320" s="80" t="s">
        <v>824</v>
      </c>
      <c r="F1320" s="79">
        <v>25.47</v>
      </c>
      <c r="G1320" s="80" t="s">
        <v>825</v>
      </c>
      <c r="H1320" s="79">
        <v>0</v>
      </c>
      <c r="I1320" s="80" t="s">
        <v>826</v>
      </c>
      <c r="J1320" s="79">
        <v>25.47</v>
      </c>
    </row>
    <row r="1321" spans="1:10" s="46" customFormat="1" ht="26.25" thickBot="1" x14ac:dyDescent="0.25">
      <c r="A1321" s="80"/>
      <c r="B1321" s="80"/>
      <c r="C1321" s="80"/>
      <c r="D1321" s="80"/>
      <c r="E1321" s="80" t="s">
        <v>827</v>
      </c>
      <c r="F1321" s="79">
        <v>14.88</v>
      </c>
      <c r="G1321" s="80"/>
      <c r="H1321" s="254" t="s">
        <v>828</v>
      </c>
      <c r="I1321" s="254"/>
      <c r="J1321" s="79">
        <v>74.75</v>
      </c>
    </row>
    <row r="1322" spans="1:10" s="46" customFormat="1" ht="1.1499999999999999" customHeight="1" thickTop="1" x14ac:dyDescent="0.2">
      <c r="A1322" s="81"/>
      <c r="B1322" s="81"/>
      <c r="C1322" s="81"/>
      <c r="D1322" s="81"/>
      <c r="E1322" s="81"/>
      <c r="F1322" s="81"/>
      <c r="G1322" s="81"/>
      <c r="H1322" s="81"/>
      <c r="I1322" s="81"/>
      <c r="J1322" s="81"/>
    </row>
    <row r="1323" spans="1:10" s="46" customFormat="1" ht="18" customHeight="1" x14ac:dyDescent="0.2">
      <c r="A1323" s="65" t="s">
        <v>447</v>
      </c>
      <c r="B1323" s="94" t="s">
        <v>2</v>
      </c>
      <c r="C1323" s="65" t="s">
        <v>3</v>
      </c>
      <c r="D1323" s="65" t="s">
        <v>4</v>
      </c>
      <c r="E1323" s="250" t="s">
        <v>812</v>
      </c>
      <c r="F1323" s="250"/>
      <c r="G1323" s="66" t="s">
        <v>5</v>
      </c>
      <c r="H1323" s="94" t="s">
        <v>6</v>
      </c>
      <c r="I1323" s="94" t="s">
        <v>7</v>
      </c>
      <c r="J1323" s="94" t="s">
        <v>9</v>
      </c>
    </row>
    <row r="1324" spans="1:10" s="46" customFormat="1" ht="60" customHeight="1" x14ac:dyDescent="0.2">
      <c r="A1324" s="67" t="s">
        <v>813</v>
      </c>
      <c r="B1324" s="40" t="s">
        <v>448</v>
      </c>
      <c r="C1324" s="67" t="s">
        <v>17</v>
      </c>
      <c r="D1324" s="67" t="s">
        <v>449</v>
      </c>
      <c r="E1324" s="251" t="s">
        <v>895</v>
      </c>
      <c r="F1324" s="251"/>
      <c r="G1324" s="41" t="s">
        <v>61</v>
      </c>
      <c r="H1324" s="68">
        <v>1</v>
      </c>
      <c r="I1324" s="42">
        <v>39.44</v>
      </c>
      <c r="J1324" s="42">
        <v>39.44</v>
      </c>
    </row>
    <row r="1325" spans="1:10" s="46" customFormat="1" ht="36" customHeight="1" x14ac:dyDescent="0.2">
      <c r="A1325" s="70" t="s">
        <v>815</v>
      </c>
      <c r="B1325" s="69" t="s">
        <v>1441</v>
      </c>
      <c r="C1325" s="70" t="s">
        <v>17</v>
      </c>
      <c r="D1325" s="70" t="s">
        <v>1442</v>
      </c>
      <c r="E1325" s="252" t="s">
        <v>895</v>
      </c>
      <c r="F1325" s="252"/>
      <c r="G1325" s="71" t="s">
        <v>61</v>
      </c>
      <c r="H1325" s="72">
        <v>1</v>
      </c>
      <c r="I1325" s="73">
        <v>13.02</v>
      </c>
      <c r="J1325" s="73">
        <v>13.02</v>
      </c>
    </row>
    <row r="1326" spans="1:10" s="46" customFormat="1" ht="48" customHeight="1" x14ac:dyDescent="0.2">
      <c r="A1326" s="70" t="s">
        <v>815</v>
      </c>
      <c r="B1326" s="69" t="s">
        <v>1443</v>
      </c>
      <c r="C1326" s="70" t="s">
        <v>17</v>
      </c>
      <c r="D1326" s="70" t="s">
        <v>1444</v>
      </c>
      <c r="E1326" s="252" t="s">
        <v>895</v>
      </c>
      <c r="F1326" s="252"/>
      <c r="G1326" s="71" t="s">
        <v>49</v>
      </c>
      <c r="H1326" s="72">
        <v>0.85840000000000005</v>
      </c>
      <c r="I1326" s="73">
        <v>6.88</v>
      </c>
      <c r="J1326" s="73">
        <v>5.9</v>
      </c>
    </row>
    <row r="1327" spans="1:10" s="46" customFormat="1" ht="48" customHeight="1" x14ac:dyDescent="0.2">
      <c r="A1327" s="70" t="s">
        <v>815</v>
      </c>
      <c r="B1327" s="69" t="s">
        <v>1445</v>
      </c>
      <c r="C1327" s="70" t="s">
        <v>17</v>
      </c>
      <c r="D1327" s="70" t="s">
        <v>1446</v>
      </c>
      <c r="E1327" s="252" t="s">
        <v>895</v>
      </c>
      <c r="F1327" s="252"/>
      <c r="G1327" s="71" t="s">
        <v>49</v>
      </c>
      <c r="H1327" s="72">
        <v>0.76910000000000001</v>
      </c>
      <c r="I1327" s="73">
        <v>5.31</v>
      </c>
      <c r="J1327" s="73">
        <v>4.08</v>
      </c>
    </row>
    <row r="1328" spans="1:10" s="46" customFormat="1" ht="48" customHeight="1" x14ac:dyDescent="0.2">
      <c r="A1328" s="70" t="s">
        <v>815</v>
      </c>
      <c r="B1328" s="69" t="s">
        <v>1447</v>
      </c>
      <c r="C1328" s="70" t="s">
        <v>17</v>
      </c>
      <c r="D1328" s="70" t="s">
        <v>1448</v>
      </c>
      <c r="E1328" s="252" t="s">
        <v>895</v>
      </c>
      <c r="F1328" s="252"/>
      <c r="G1328" s="71" t="s">
        <v>49</v>
      </c>
      <c r="H1328" s="72">
        <v>0.29239999999999999</v>
      </c>
      <c r="I1328" s="73">
        <v>4.5</v>
      </c>
      <c r="J1328" s="73">
        <v>1.31</v>
      </c>
    </row>
    <row r="1329" spans="1:10" s="46" customFormat="1" ht="48" customHeight="1" x14ac:dyDescent="0.2">
      <c r="A1329" s="70" t="s">
        <v>815</v>
      </c>
      <c r="B1329" s="69" t="s">
        <v>1449</v>
      </c>
      <c r="C1329" s="70" t="s">
        <v>17</v>
      </c>
      <c r="D1329" s="70" t="s">
        <v>1450</v>
      </c>
      <c r="E1329" s="252" t="s">
        <v>895</v>
      </c>
      <c r="F1329" s="252"/>
      <c r="G1329" s="71" t="s">
        <v>49</v>
      </c>
      <c r="H1329" s="72">
        <v>0.31159999999999999</v>
      </c>
      <c r="I1329" s="73">
        <v>8.5299999999999994</v>
      </c>
      <c r="J1329" s="73">
        <v>2.65</v>
      </c>
    </row>
    <row r="1330" spans="1:10" s="46" customFormat="1" ht="24" customHeight="1" x14ac:dyDescent="0.2">
      <c r="A1330" s="70" t="s">
        <v>815</v>
      </c>
      <c r="B1330" s="69" t="s">
        <v>1451</v>
      </c>
      <c r="C1330" s="70" t="s">
        <v>17</v>
      </c>
      <c r="D1330" s="70" t="s">
        <v>1452</v>
      </c>
      <c r="E1330" s="252" t="s">
        <v>895</v>
      </c>
      <c r="F1330" s="252"/>
      <c r="G1330" s="71" t="s">
        <v>49</v>
      </c>
      <c r="H1330" s="72">
        <v>0.2596</v>
      </c>
      <c r="I1330" s="73">
        <v>9.89</v>
      </c>
      <c r="J1330" s="73">
        <v>2.56</v>
      </c>
    </row>
    <row r="1331" spans="1:10" s="46" customFormat="1" ht="24" customHeight="1" x14ac:dyDescent="0.2">
      <c r="A1331" s="70" t="s">
        <v>815</v>
      </c>
      <c r="B1331" s="69" t="s">
        <v>1453</v>
      </c>
      <c r="C1331" s="70" t="s">
        <v>17</v>
      </c>
      <c r="D1331" s="70" t="s">
        <v>1454</v>
      </c>
      <c r="E1331" s="252" t="s">
        <v>895</v>
      </c>
      <c r="F1331" s="252"/>
      <c r="G1331" s="71" t="s">
        <v>61</v>
      </c>
      <c r="H1331" s="72">
        <v>0.26090000000000002</v>
      </c>
      <c r="I1331" s="73">
        <v>8.98</v>
      </c>
      <c r="J1331" s="73">
        <v>2.34</v>
      </c>
    </row>
    <row r="1332" spans="1:10" s="46" customFormat="1" ht="24" customHeight="1" x14ac:dyDescent="0.2">
      <c r="A1332" s="70" t="s">
        <v>815</v>
      </c>
      <c r="B1332" s="69" t="s">
        <v>1455</v>
      </c>
      <c r="C1332" s="70" t="s">
        <v>17</v>
      </c>
      <c r="D1332" s="70" t="s">
        <v>1456</v>
      </c>
      <c r="E1332" s="252" t="s">
        <v>895</v>
      </c>
      <c r="F1332" s="252"/>
      <c r="G1332" s="71" t="s">
        <v>49</v>
      </c>
      <c r="H1332" s="72">
        <v>0.22220000000000001</v>
      </c>
      <c r="I1332" s="73">
        <v>1.82</v>
      </c>
      <c r="J1332" s="73">
        <v>0.4</v>
      </c>
    </row>
    <row r="1333" spans="1:10" s="46" customFormat="1" ht="36" customHeight="1" x14ac:dyDescent="0.2">
      <c r="A1333" s="70" t="s">
        <v>815</v>
      </c>
      <c r="B1333" s="69" t="s">
        <v>1457</v>
      </c>
      <c r="C1333" s="70" t="s">
        <v>17</v>
      </c>
      <c r="D1333" s="70" t="s">
        <v>1458</v>
      </c>
      <c r="E1333" s="252" t="s">
        <v>895</v>
      </c>
      <c r="F1333" s="252"/>
      <c r="G1333" s="71" t="s">
        <v>61</v>
      </c>
      <c r="H1333" s="72">
        <v>0.26090000000000002</v>
      </c>
      <c r="I1333" s="73">
        <v>9.02</v>
      </c>
      <c r="J1333" s="73">
        <v>2.35</v>
      </c>
    </row>
    <row r="1334" spans="1:10" s="46" customFormat="1" ht="48" customHeight="1" x14ac:dyDescent="0.2">
      <c r="A1334" s="70" t="s">
        <v>815</v>
      </c>
      <c r="B1334" s="69" t="s">
        <v>1459</v>
      </c>
      <c r="C1334" s="70" t="s">
        <v>17</v>
      </c>
      <c r="D1334" s="70" t="s">
        <v>1460</v>
      </c>
      <c r="E1334" s="252" t="s">
        <v>895</v>
      </c>
      <c r="F1334" s="252"/>
      <c r="G1334" s="71" t="s">
        <v>61</v>
      </c>
      <c r="H1334" s="72">
        <v>0.80220000000000002</v>
      </c>
      <c r="I1334" s="73">
        <v>4.91</v>
      </c>
      <c r="J1334" s="73">
        <v>3.93</v>
      </c>
    </row>
    <row r="1335" spans="1:10" s="46" customFormat="1" ht="24" customHeight="1" x14ac:dyDescent="0.2">
      <c r="A1335" s="70" t="s">
        <v>815</v>
      </c>
      <c r="B1335" s="69" t="s">
        <v>1461</v>
      </c>
      <c r="C1335" s="70" t="s">
        <v>17</v>
      </c>
      <c r="D1335" s="70" t="s">
        <v>1462</v>
      </c>
      <c r="E1335" s="252" t="s">
        <v>895</v>
      </c>
      <c r="F1335" s="252"/>
      <c r="G1335" s="71" t="s">
        <v>49</v>
      </c>
      <c r="H1335" s="72">
        <v>0.2596</v>
      </c>
      <c r="I1335" s="73">
        <v>3.48</v>
      </c>
      <c r="J1335" s="73">
        <v>0.9</v>
      </c>
    </row>
    <row r="1336" spans="1:10" s="46" customFormat="1" ht="25.5" x14ac:dyDescent="0.2">
      <c r="A1336" s="80"/>
      <c r="B1336" s="80"/>
      <c r="C1336" s="80"/>
      <c r="D1336" s="80"/>
      <c r="E1336" s="80" t="s">
        <v>824</v>
      </c>
      <c r="F1336" s="79">
        <v>20.59</v>
      </c>
      <c r="G1336" s="80" t="s">
        <v>825</v>
      </c>
      <c r="H1336" s="79">
        <v>0</v>
      </c>
      <c r="I1336" s="80" t="s">
        <v>826</v>
      </c>
      <c r="J1336" s="79">
        <v>20.59</v>
      </c>
    </row>
    <row r="1337" spans="1:10" s="46" customFormat="1" ht="26.25" thickBot="1" x14ac:dyDescent="0.25">
      <c r="A1337" s="80"/>
      <c r="B1337" s="80"/>
      <c r="C1337" s="80"/>
      <c r="D1337" s="80"/>
      <c r="E1337" s="80" t="s">
        <v>827</v>
      </c>
      <c r="F1337" s="79">
        <v>9.8000000000000007</v>
      </c>
      <c r="G1337" s="80"/>
      <c r="H1337" s="254" t="s">
        <v>828</v>
      </c>
      <c r="I1337" s="254"/>
      <c r="J1337" s="79">
        <v>49.24</v>
      </c>
    </row>
    <row r="1338" spans="1:10" s="46" customFormat="1" ht="1.1499999999999999" customHeight="1" thickTop="1" x14ac:dyDescent="0.2">
      <c r="A1338" s="81"/>
      <c r="B1338" s="81"/>
      <c r="C1338" s="81"/>
      <c r="D1338" s="81"/>
      <c r="E1338" s="81"/>
      <c r="F1338" s="81"/>
      <c r="G1338" s="81"/>
      <c r="H1338" s="81"/>
      <c r="I1338" s="81"/>
      <c r="J1338" s="81"/>
    </row>
    <row r="1339" spans="1:10" s="46" customFormat="1" ht="18" customHeight="1" x14ac:dyDescent="0.2">
      <c r="A1339" s="65" t="s">
        <v>450</v>
      </c>
      <c r="B1339" s="94" t="s">
        <v>2</v>
      </c>
      <c r="C1339" s="65" t="s">
        <v>3</v>
      </c>
      <c r="D1339" s="65" t="s">
        <v>4</v>
      </c>
      <c r="E1339" s="250" t="s">
        <v>812</v>
      </c>
      <c r="F1339" s="250"/>
      <c r="G1339" s="66" t="s">
        <v>5</v>
      </c>
      <c r="H1339" s="94" t="s">
        <v>6</v>
      </c>
      <c r="I1339" s="94" t="s">
        <v>7</v>
      </c>
      <c r="J1339" s="94" t="s">
        <v>9</v>
      </c>
    </row>
    <row r="1340" spans="1:10" s="46" customFormat="1" ht="60" customHeight="1" x14ac:dyDescent="0.2">
      <c r="A1340" s="67" t="s">
        <v>813</v>
      </c>
      <c r="B1340" s="40" t="s">
        <v>451</v>
      </c>
      <c r="C1340" s="67" t="s">
        <v>22</v>
      </c>
      <c r="D1340" s="67" t="s">
        <v>452</v>
      </c>
      <c r="E1340" s="251" t="s">
        <v>895</v>
      </c>
      <c r="F1340" s="251"/>
      <c r="G1340" s="41" t="s">
        <v>61</v>
      </c>
      <c r="H1340" s="68">
        <v>1</v>
      </c>
      <c r="I1340" s="42">
        <v>163.1</v>
      </c>
      <c r="J1340" s="42">
        <v>163.1</v>
      </c>
    </row>
    <row r="1341" spans="1:10" s="46" customFormat="1" ht="24" customHeight="1" x14ac:dyDescent="0.2">
      <c r="A1341" s="70" t="s">
        <v>815</v>
      </c>
      <c r="B1341" s="69" t="s">
        <v>1353</v>
      </c>
      <c r="C1341" s="70" t="s">
        <v>17</v>
      </c>
      <c r="D1341" s="70" t="s">
        <v>1354</v>
      </c>
      <c r="E1341" s="252" t="s">
        <v>895</v>
      </c>
      <c r="F1341" s="252"/>
      <c r="G1341" s="71" t="s">
        <v>49</v>
      </c>
      <c r="H1341" s="72">
        <v>8.9599999999999999E-2</v>
      </c>
      <c r="I1341" s="73">
        <v>34.44</v>
      </c>
      <c r="J1341" s="73">
        <v>3.08</v>
      </c>
    </row>
    <row r="1342" spans="1:10" s="46" customFormat="1" ht="36" customHeight="1" x14ac:dyDescent="0.2">
      <c r="A1342" s="70" t="s">
        <v>815</v>
      </c>
      <c r="B1342" s="69" t="s">
        <v>1355</v>
      </c>
      <c r="C1342" s="70" t="s">
        <v>17</v>
      </c>
      <c r="D1342" s="70" t="s">
        <v>1356</v>
      </c>
      <c r="E1342" s="252" t="s">
        <v>895</v>
      </c>
      <c r="F1342" s="252"/>
      <c r="G1342" s="71" t="s">
        <v>49</v>
      </c>
      <c r="H1342" s="72">
        <v>0.17150000000000001</v>
      </c>
      <c r="I1342" s="73">
        <v>32.28</v>
      </c>
      <c r="J1342" s="73">
        <v>5.53</v>
      </c>
    </row>
    <row r="1343" spans="1:10" s="46" customFormat="1" ht="24" customHeight="1" x14ac:dyDescent="0.2">
      <c r="A1343" s="70" t="s">
        <v>815</v>
      </c>
      <c r="B1343" s="69" t="s">
        <v>1357</v>
      </c>
      <c r="C1343" s="70" t="s">
        <v>17</v>
      </c>
      <c r="D1343" s="70" t="s">
        <v>1358</v>
      </c>
      <c r="E1343" s="252" t="s">
        <v>895</v>
      </c>
      <c r="F1343" s="252"/>
      <c r="G1343" s="71" t="s">
        <v>49</v>
      </c>
      <c r="H1343" s="72">
        <v>8.9599999999999999E-2</v>
      </c>
      <c r="I1343" s="73">
        <v>4.0999999999999996</v>
      </c>
      <c r="J1343" s="73">
        <v>0.36</v>
      </c>
    </row>
    <row r="1344" spans="1:10" s="46" customFormat="1" ht="24" customHeight="1" x14ac:dyDescent="0.2">
      <c r="A1344" s="75" t="s">
        <v>816</v>
      </c>
      <c r="B1344" s="74" t="s">
        <v>1463</v>
      </c>
      <c r="C1344" s="75" t="s">
        <v>776</v>
      </c>
      <c r="D1344" s="75" t="s">
        <v>1464</v>
      </c>
      <c r="E1344" s="253" t="s">
        <v>821</v>
      </c>
      <c r="F1344" s="253"/>
      <c r="G1344" s="76" t="s">
        <v>61</v>
      </c>
      <c r="H1344" s="77">
        <v>1</v>
      </c>
      <c r="I1344" s="78">
        <v>153.19999999999999</v>
      </c>
      <c r="J1344" s="78">
        <v>153.19999999999999</v>
      </c>
    </row>
    <row r="1345" spans="1:10" s="46" customFormat="1" ht="24" customHeight="1" x14ac:dyDescent="0.2">
      <c r="A1345" s="75" t="s">
        <v>816</v>
      </c>
      <c r="B1345" s="74" t="s">
        <v>1465</v>
      </c>
      <c r="C1345" s="75" t="s">
        <v>776</v>
      </c>
      <c r="D1345" s="75" t="s">
        <v>1466</v>
      </c>
      <c r="E1345" s="253" t="s">
        <v>821</v>
      </c>
      <c r="F1345" s="253"/>
      <c r="G1345" s="76" t="s">
        <v>49</v>
      </c>
      <c r="H1345" s="77">
        <v>1.11E-2</v>
      </c>
      <c r="I1345" s="78">
        <v>84.43</v>
      </c>
      <c r="J1345" s="78">
        <v>0.93</v>
      </c>
    </row>
    <row r="1346" spans="1:10" s="46" customFormat="1" ht="25.5" x14ac:dyDescent="0.2">
      <c r="A1346" s="80"/>
      <c r="B1346" s="80"/>
      <c r="C1346" s="80"/>
      <c r="D1346" s="80"/>
      <c r="E1346" s="80" t="s">
        <v>824</v>
      </c>
      <c r="F1346" s="79">
        <v>4.7699999999999996</v>
      </c>
      <c r="G1346" s="80" t="s">
        <v>825</v>
      </c>
      <c r="H1346" s="79">
        <v>0</v>
      </c>
      <c r="I1346" s="80" t="s">
        <v>826</v>
      </c>
      <c r="J1346" s="79">
        <v>4.7699999999999996</v>
      </c>
    </row>
    <row r="1347" spans="1:10" s="46" customFormat="1" ht="26.25" thickBot="1" x14ac:dyDescent="0.25">
      <c r="A1347" s="80"/>
      <c r="B1347" s="80"/>
      <c r="C1347" s="80"/>
      <c r="D1347" s="80"/>
      <c r="E1347" s="80" t="s">
        <v>827</v>
      </c>
      <c r="F1347" s="79">
        <v>40.56</v>
      </c>
      <c r="G1347" s="80"/>
      <c r="H1347" s="254" t="s">
        <v>828</v>
      </c>
      <c r="I1347" s="254"/>
      <c r="J1347" s="79">
        <v>203.66</v>
      </c>
    </row>
    <row r="1348" spans="1:10" s="46" customFormat="1" ht="1.1499999999999999" customHeight="1" thickTop="1" x14ac:dyDescent="0.2">
      <c r="A1348" s="81"/>
      <c r="B1348" s="81"/>
      <c r="C1348" s="81"/>
      <c r="D1348" s="81"/>
      <c r="E1348" s="81"/>
      <c r="F1348" s="81"/>
      <c r="G1348" s="81"/>
      <c r="H1348" s="81"/>
      <c r="I1348" s="81"/>
      <c r="J1348" s="81"/>
    </row>
    <row r="1349" spans="1:10" s="46" customFormat="1" ht="18" customHeight="1" x14ac:dyDescent="0.2">
      <c r="A1349" s="65" t="s">
        <v>454</v>
      </c>
      <c r="B1349" s="94" t="s">
        <v>2</v>
      </c>
      <c r="C1349" s="65" t="s">
        <v>3</v>
      </c>
      <c r="D1349" s="65" t="s">
        <v>4</v>
      </c>
      <c r="E1349" s="250" t="s">
        <v>812</v>
      </c>
      <c r="F1349" s="250"/>
      <c r="G1349" s="66" t="s">
        <v>5</v>
      </c>
      <c r="H1349" s="94" t="s">
        <v>6</v>
      </c>
      <c r="I1349" s="94" t="s">
        <v>7</v>
      </c>
      <c r="J1349" s="94" t="s">
        <v>9</v>
      </c>
    </row>
    <row r="1350" spans="1:10" s="46" customFormat="1" ht="48" customHeight="1" x14ac:dyDescent="0.2">
      <c r="A1350" s="67" t="s">
        <v>813</v>
      </c>
      <c r="B1350" s="40" t="s">
        <v>455</v>
      </c>
      <c r="C1350" s="67" t="s">
        <v>17</v>
      </c>
      <c r="D1350" s="67" t="s">
        <v>456</v>
      </c>
      <c r="E1350" s="251" t="s">
        <v>930</v>
      </c>
      <c r="F1350" s="251"/>
      <c r="G1350" s="41" t="s">
        <v>69</v>
      </c>
      <c r="H1350" s="68">
        <v>1</v>
      </c>
      <c r="I1350" s="42">
        <v>155.82</v>
      </c>
      <c r="J1350" s="42">
        <v>155.82</v>
      </c>
    </row>
    <row r="1351" spans="1:10" s="46" customFormat="1" ht="36" customHeight="1" x14ac:dyDescent="0.2">
      <c r="A1351" s="70" t="s">
        <v>815</v>
      </c>
      <c r="B1351" s="69" t="s">
        <v>931</v>
      </c>
      <c r="C1351" s="70" t="s">
        <v>17</v>
      </c>
      <c r="D1351" s="70" t="s">
        <v>932</v>
      </c>
      <c r="E1351" s="252" t="s">
        <v>867</v>
      </c>
      <c r="F1351" s="252"/>
      <c r="G1351" s="71" t="s">
        <v>868</v>
      </c>
      <c r="H1351" s="72">
        <v>6.9000000000000006E-2</v>
      </c>
      <c r="I1351" s="73">
        <v>19.89</v>
      </c>
      <c r="J1351" s="73">
        <v>1.37</v>
      </c>
    </row>
    <row r="1352" spans="1:10" s="46" customFormat="1" ht="36" customHeight="1" x14ac:dyDescent="0.2">
      <c r="A1352" s="70" t="s">
        <v>815</v>
      </c>
      <c r="B1352" s="69" t="s">
        <v>933</v>
      </c>
      <c r="C1352" s="70" t="s">
        <v>17</v>
      </c>
      <c r="D1352" s="70" t="s">
        <v>934</v>
      </c>
      <c r="E1352" s="252" t="s">
        <v>867</v>
      </c>
      <c r="F1352" s="252"/>
      <c r="G1352" s="71" t="s">
        <v>871</v>
      </c>
      <c r="H1352" s="72">
        <v>6.4000000000000001E-2</v>
      </c>
      <c r="I1352" s="73">
        <v>14.39</v>
      </c>
      <c r="J1352" s="73">
        <v>0.92</v>
      </c>
    </row>
    <row r="1353" spans="1:10" s="46" customFormat="1" ht="24" customHeight="1" x14ac:dyDescent="0.2">
      <c r="A1353" s="70" t="s">
        <v>815</v>
      </c>
      <c r="B1353" s="69" t="s">
        <v>939</v>
      </c>
      <c r="C1353" s="70" t="s">
        <v>17</v>
      </c>
      <c r="D1353" s="70" t="s">
        <v>940</v>
      </c>
      <c r="E1353" s="252" t="s">
        <v>814</v>
      </c>
      <c r="F1353" s="252"/>
      <c r="G1353" s="71" t="s">
        <v>27</v>
      </c>
      <c r="H1353" s="72">
        <v>2.149</v>
      </c>
      <c r="I1353" s="73">
        <v>17.82</v>
      </c>
      <c r="J1353" s="73">
        <v>38.29</v>
      </c>
    </row>
    <row r="1354" spans="1:10" s="46" customFormat="1" ht="24" customHeight="1" x14ac:dyDescent="0.2">
      <c r="A1354" s="70" t="s">
        <v>815</v>
      </c>
      <c r="B1354" s="69" t="s">
        <v>908</v>
      </c>
      <c r="C1354" s="70" t="s">
        <v>17</v>
      </c>
      <c r="D1354" s="70" t="s">
        <v>909</v>
      </c>
      <c r="E1354" s="252" t="s">
        <v>814</v>
      </c>
      <c r="F1354" s="252"/>
      <c r="G1354" s="71" t="s">
        <v>27</v>
      </c>
      <c r="H1354" s="72">
        <v>3.2240000000000002</v>
      </c>
      <c r="I1354" s="73">
        <v>14.42</v>
      </c>
      <c r="J1354" s="73">
        <v>46.49</v>
      </c>
    </row>
    <row r="1355" spans="1:10" s="46" customFormat="1" ht="24" customHeight="1" x14ac:dyDescent="0.2">
      <c r="A1355" s="75" t="s">
        <v>816</v>
      </c>
      <c r="B1355" s="74" t="s">
        <v>1307</v>
      </c>
      <c r="C1355" s="75" t="s">
        <v>17</v>
      </c>
      <c r="D1355" s="75" t="s">
        <v>1308</v>
      </c>
      <c r="E1355" s="253" t="s">
        <v>821</v>
      </c>
      <c r="F1355" s="253"/>
      <c r="G1355" s="76" t="s">
        <v>69</v>
      </c>
      <c r="H1355" s="77">
        <v>1.1000000000000001</v>
      </c>
      <c r="I1355" s="78">
        <v>62.5</v>
      </c>
      <c r="J1355" s="78">
        <v>68.75</v>
      </c>
    </row>
    <row r="1356" spans="1:10" s="46" customFormat="1" ht="25.5" x14ac:dyDescent="0.2">
      <c r="A1356" s="80"/>
      <c r="B1356" s="80"/>
      <c r="C1356" s="80"/>
      <c r="D1356" s="80"/>
      <c r="E1356" s="80" t="s">
        <v>824</v>
      </c>
      <c r="F1356" s="79">
        <v>60.5</v>
      </c>
      <c r="G1356" s="80" t="s">
        <v>825</v>
      </c>
      <c r="H1356" s="79">
        <v>0</v>
      </c>
      <c r="I1356" s="80" t="s">
        <v>826</v>
      </c>
      <c r="J1356" s="79">
        <v>60.5</v>
      </c>
    </row>
    <row r="1357" spans="1:10" s="46" customFormat="1" ht="26.25" thickBot="1" x14ac:dyDescent="0.25">
      <c r="A1357" s="80"/>
      <c r="B1357" s="80"/>
      <c r="C1357" s="80"/>
      <c r="D1357" s="80"/>
      <c r="E1357" s="80" t="s">
        <v>827</v>
      </c>
      <c r="F1357" s="79">
        <v>38.75</v>
      </c>
      <c r="G1357" s="80"/>
      <c r="H1357" s="254" t="s">
        <v>828</v>
      </c>
      <c r="I1357" s="254"/>
      <c r="J1357" s="79">
        <v>194.57</v>
      </c>
    </row>
    <row r="1358" spans="1:10" s="46" customFormat="1" ht="1.1499999999999999" customHeight="1" thickTop="1" x14ac:dyDescent="0.2">
      <c r="A1358" s="81"/>
      <c r="B1358" s="81"/>
      <c r="C1358" s="81"/>
      <c r="D1358" s="81"/>
      <c r="E1358" s="81"/>
      <c r="F1358" s="81"/>
      <c r="G1358" s="81"/>
      <c r="H1358" s="81"/>
      <c r="I1358" s="81"/>
      <c r="J1358" s="81"/>
    </row>
    <row r="1359" spans="1:10" s="46" customFormat="1" ht="18" customHeight="1" x14ac:dyDescent="0.2">
      <c r="A1359" s="65" t="s">
        <v>458</v>
      </c>
      <c r="B1359" s="94" t="s">
        <v>2</v>
      </c>
      <c r="C1359" s="65" t="s">
        <v>3</v>
      </c>
      <c r="D1359" s="65" t="s">
        <v>4</v>
      </c>
      <c r="E1359" s="250" t="s">
        <v>812</v>
      </c>
      <c r="F1359" s="250"/>
      <c r="G1359" s="66" t="s">
        <v>5</v>
      </c>
      <c r="H1359" s="94" t="s">
        <v>6</v>
      </c>
      <c r="I1359" s="94" t="s">
        <v>7</v>
      </c>
      <c r="J1359" s="94" t="s">
        <v>9</v>
      </c>
    </row>
    <row r="1360" spans="1:10" s="46" customFormat="1" ht="36" customHeight="1" x14ac:dyDescent="0.2">
      <c r="A1360" s="67" t="s">
        <v>813</v>
      </c>
      <c r="B1360" s="40" t="s">
        <v>459</v>
      </c>
      <c r="C1360" s="67" t="s">
        <v>22</v>
      </c>
      <c r="D1360" s="67" t="s">
        <v>460</v>
      </c>
      <c r="E1360" s="251" t="s">
        <v>1467</v>
      </c>
      <c r="F1360" s="251"/>
      <c r="G1360" s="41" t="s">
        <v>461</v>
      </c>
      <c r="H1360" s="68">
        <v>1</v>
      </c>
      <c r="I1360" s="42">
        <v>460.35</v>
      </c>
      <c r="J1360" s="42">
        <v>460.35</v>
      </c>
    </row>
    <row r="1361" spans="1:10" s="46" customFormat="1" ht="24" customHeight="1" x14ac:dyDescent="0.2">
      <c r="A1361" s="70" t="s">
        <v>815</v>
      </c>
      <c r="B1361" s="69" t="s">
        <v>100</v>
      </c>
      <c r="C1361" s="70" t="s">
        <v>17</v>
      </c>
      <c r="D1361" s="70" t="s">
        <v>101</v>
      </c>
      <c r="E1361" s="252" t="s">
        <v>874</v>
      </c>
      <c r="F1361" s="252"/>
      <c r="G1361" s="71" t="s">
        <v>36</v>
      </c>
      <c r="H1361" s="72">
        <v>0.192</v>
      </c>
      <c r="I1361" s="73">
        <v>29.75</v>
      </c>
      <c r="J1361" s="73">
        <v>5.71</v>
      </c>
    </row>
    <row r="1362" spans="1:10" s="46" customFormat="1" ht="24" customHeight="1" x14ac:dyDescent="0.2">
      <c r="A1362" s="70" t="s">
        <v>815</v>
      </c>
      <c r="B1362" s="69" t="s">
        <v>1468</v>
      </c>
      <c r="C1362" s="70" t="s">
        <v>17</v>
      </c>
      <c r="D1362" s="70" t="s">
        <v>1469</v>
      </c>
      <c r="E1362" s="252" t="s">
        <v>874</v>
      </c>
      <c r="F1362" s="252"/>
      <c r="G1362" s="71" t="s">
        <v>69</v>
      </c>
      <c r="H1362" s="72">
        <v>0.42099999999999999</v>
      </c>
      <c r="I1362" s="73">
        <v>146.63999999999999</v>
      </c>
      <c r="J1362" s="73">
        <v>61.73</v>
      </c>
    </row>
    <row r="1363" spans="1:10" s="46" customFormat="1" ht="24" customHeight="1" x14ac:dyDescent="0.2">
      <c r="A1363" s="70" t="s">
        <v>815</v>
      </c>
      <c r="B1363" s="69" t="s">
        <v>83</v>
      </c>
      <c r="C1363" s="70" t="s">
        <v>17</v>
      </c>
      <c r="D1363" s="70" t="s">
        <v>84</v>
      </c>
      <c r="E1363" s="252" t="s">
        <v>874</v>
      </c>
      <c r="F1363" s="252"/>
      <c r="G1363" s="71" t="s">
        <v>85</v>
      </c>
      <c r="H1363" s="72">
        <v>3.04</v>
      </c>
      <c r="I1363" s="73">
        <v>8.06</v>
      </c>
      <c r="J1363" s="73">
        <v>24.5</v>
      </c>
    </row>
    <row r="1364" spans="1:10" s="46" customFormat="1" ht="36" customHeight="1" x14ac:dyDescent="0.2">
      <c r="A1364" s="70" t="s">
        <v>815</v>
      </c>
      <c r="B1364" s="69" t="s">
        <v>1470</v>
      </c>
      <c r="C1364" s="70" t="s">
        <v>17</v>
      </c>
      <c r="D1364" s="70" t="s">
        <v>1471</v>
      </c>
      <c r="E1364" s="252" t="s">
        <v>1062</v>
      </c>
      <c r="F1364" s="252"/>
      <c r="G1364" s="71" t="s">
        <v>36</v>
      </c>
      <c r="H1364" s="72">
        <v>1.69</v>
      </c>
      <c r="I1364" s="73">
        <v>61.68</v>
      </c>
      <c r="J1364" s="73">
        <v>104.23</v>
      </c>
    </row>
    <row r="1365" spans="1:10" s="46" customFormat="1" ht="36" customHeight="1" x14ac:dyDescent="0.2">
      <c r="A1365" s="70" t="s">
        <v>815</v>
      </c>
      <c r="B1365" s="69" t="s">
        <v>1472</v>
      </c>
      <c r="C1365" s="70" t="s">
        <v>17</v>
      </c>
      <c r="D1365" s="70" t="s">
        <v>1473</v>
      </c>
      <c r="E1365" s="252" t="s">
        <v>895</v>
      </c>
      <c r="F1365" s="252"/>
      <c r="G1365" s="71" t="s">
        <v>49</v>
      </c>
      <c r="H1365" s="72">
        <v>1</v>
      </c>
      <c r="I1365" s="73">
        <v>41.87</v>
      </c>
      <c r="J1365" s="73">
        <v>41.87</v>
      </c>
    </row>
    <row r="1366" spans="1:10" s="46" customFormat="1" ht="60" customHeight="1" x14ac:dyDescent="0.2">
      <c r="A1366" s="70" t="s">
        <v>815</v>
      </c>
      <c r="B1366" s="69" t="s">
        <v>1474</v>
      </c>
      <c r="C1366" s="70" t="s">
        <v>17</v>
      </c>
      <c r="D1366" s="70" t="s">
        <v>1475</v>
      </c>
      <c r="E1366" s="252" t="s">
        <v>1057</v>
      </c>
      <c r="F1366" s="252"/>
      <c r="G1366" s="71" t="s">
        <v>36</v>
      </c>
      <c r="H1366" s="72">
        <v>2.65</v>
      </c>
      <c r="I1366" s="73">
        <v>23.35</v>
      </c>
      <c r="J1366" s="73">
        <v>61.87</v>
      </c>
    </row>
    <row r="1367" spans="1:10" s="46" customFormat="1" ht="24" customHeight="1" x14ac:dyDescent="0.2">
      <c r="A1367" s="70" t="s">
        <v>815</v>
      </c>
      <c r="B1367" s="69" t="s">
        <v>67</v>
      </c>
      <c r="C1367" s="70" t="s">
        <v>17</v>
      </c>
      <c r="D1367" s="70" t="s">
        <v>68</v>
      </c>
      <c r="E1367" s="252" t="s">
        <v>930</v>
      </c>
      <c r="F1367" s="252"/>
      <c r="G1367" s="71" t="s">
        <v>69</v>
      </c>
      <c r="H1367" s="72">
        <v>0.26</v>
      </c>
      <c r="I1367" s="73">
        <v>57.04</v>
      </c>
      <c r="J1367" s="73">
        <v>14.83</v>
      </c>
    </row>
    <row r="1368" spans="1:10" s="46" customFormat="1" ht="48" customHeight="1" x14ac:dyDescent="0.2">
      <c r="A1368" s="70" t="s">
        <v>815</v>
      </c>
      <c r="B1368" s="69" t="s">
        <v>1476</v>
      </c>
      <c r="C1368" s="70" t="s">
        <v>17</v>
      </c>
      <c r="D1368" s="70" t="s">
        <v>1477</v>
      </c>
      <c r="E1368" s="252" t="s">
        <v>1057</v>
      </c>
      <c r="F1368" s="252"/>
      <c r="G1368" s="71" t="s">
        <v>36</v>
      </c>
      <c r="H1368" s="72">
        <v>2.65</v>
      </c>
      <c r="I1368" s="73">
        <v>2.68</v>
      </c>
      <c r="J1368" s="73">
        <v>7.1</v>
      </c>
    </row>
    <row r="1369" spans="1:10" s="46" customFormat="1" ht="36" customHeight="1" x14ac:dyDescent="0.2">
      <c r="A1369" s="75" t="s">
        <v>816</v>
      </c>
      <c r="B1369" s="74" t="s">
        <v>1478</v>
      </c>
      <c r="C1369" s="75" t="s">
        <v>17</v>
      </c>
      <c r="D1369" s="75" t="s">
        <v>1479</v>
      </c>
      <c r="E1369" s="253" t="s">
        <v>821</v>
      </c>
      <c r="F1369" s="253"/>
      <c r="G1369" s="76" t="s">
        <v>69</v>
      </c>
      <c r="H1369" s="77">
        <v>0.121</v>
      </c>
      <c r="I1369" s="78">
        <v>326.8</v>
      </c>
      <c r="J1369" s="78">
        <v>39.54</v>
      </c>
    </row>
    <row r="1370" spans="1:10" s="46" customFormat="1" ht="36" customHeight="1" x14ac:dyDescent="0.2">
      <c r="A1370" s="75" t="s">
        <v>816</v>
      </c>
      <c r="B1370" s="74" t="s">
        <v>1480</v>
      </c>
      <c r="C1370" s="75" t="s">
        <v>17</v>
      </c>
      <c r="D1370" s="75" t="s">
        <v>1481</v>
      </c>
      <c r="E1370" s="253" t="s">
        <v>821</v>
      </c>
      <c r="F1370" s="253"/>
      <c r="G1370" s="76" t="s">
        <v>69</v>
      </c>
      <c r="H1370" s="77">
        <v>0.3</v>
      </c>
      <c r="I1370" s="78">
        <v>329.92</v>
      </c>
      <c r="J1370" s="78">
        <v>98.97</v>
      </c>
    </row>
    <row r="1371" spans="1:10" s="46" customFormat="1" ht="25.5" x14ac:dyDescent="0.2">
      <c r="A1371" s="80"/>
      <c r="B1371" s="80"/>
      <c r="C1371" s="80"/>
      <c r="D1371" s="80"/>
      <c r="E1371" s="80" t="s">
        <v>824</v>
      </c>
      <c r="F1371" s="79">
        <v>125.71</v>
      </c>
      <c r="G1371" s="80" t="s">
        <v>825</v>
      </c>
      <c r="H1371" s="79">
        <v>0</v>
      </c>
      <c r="I1371" s="80" t="s">
        <v>826</v>
      </c>
      <c r="J1371" s="79">
        <v>125.71</v>
      </c>
    </row>
    <row r="1372" spans="1:10" s="46" customFormat="1" ht="26.25" thickBot="1" x14ac:dyDescent="0.25">
      <c r="A1372" s="80"/>
      <c r="B1372" s="80"/>
      <c r="C1372" s="80"/>
      <c r="D1372" s="80"/>
      <c r="E1372" s="80" t="s">
        <v>827</v>
      </c>
      <c r="F1372" s="79">
        <v>114.48</v>
      </c>
      <c r="G1372" s="80"/>
      <c r="H1372" s="254" t="s">
        <v>828</v>
      </c>
      <c r="I1372" s="254"/>
      <c r="J1372" s="79">
        <v>574.83000000000004</v>
      </c>
    </row>
    <row r="1373" spans="1:10" s="46" customFormat="1" ht="1.1499999999999999" customHeight="1" thickTop="1" x14ac:dyDescent="0.2">
      <c r="A1373" s="81"/>
      <c r="B1373" s="81"/>
      <c r="C1373" s="81"/>
      <c r="D1373" s="81"/>
      <c r="E1373" s="81"/>
      <c r="F1373" s="81"/>
      <c r="G1373" s="81"/>
      <c r="H1373" s="81"/>
      <c r="I1373" s="81"/>
      <c r="J1373" s="81"/>
    </row>
    <row r="1374" spans="1:10" s="46" customFormat="1" ht="18" customHeight="1" x14ac:dyDescent="0.2">
      <c r="A1374" s="65" t="s">
        <v>464</v>
      </c>
      <c r="B1374" s="94" t="s">
        <v>2</v>
      </c>
      <c r="C1374" s="65" t="s">
        <v>3</v>
      </c>
      <c r="D1374" s="65" t="s">
        <v>4</v>
      </c>
      <c r="E1374" s="250" t="s">
        <v>812</v>
      </c>
      <c r="F1374" s="250"/>
      <c r="G1374" s="66" t="s">
        <v>5</v>
      </c>
      <c r="H1374" s="94" t="s">
        <v>6</v>
      </c>
      <c r="I1374" s="94" t="s">
        <v>7</v>
      </c>
      <c r="J1374" s="94" t="s">
        <v>9</v>
      </c>
    </row>
    <row r="1375" spans="1:10" s="46" customFormat="1" ht="36" customHeight="1" x14ac:dyDescent="0.2">
      <c r="A1375" s="67" t="s">
        <v>813</v>
      </c>
      <c r="B1375" s="40" t="s">
        <v>465</v>
      </c>
      <c r="C1375" s="67" t="s">
        <v>17</v>
      </c>
      <c r="D1375" s="67" t="s">
        <v>466</v>
      </c>
      <c r="E1375" s="251" t="s">
        <v>895</v>
      </c>
      <c r="F1375" s="251"/>
      <c r="G1375" s="41" t="s">
        <v>49</v>
      </c>
      <c r="H1375" s="68">
        <v>1</v>
      </c>
      <c r="I1375" s="42">
        <v>4.17</v>
      </c>
      <c r="J1375" s="42">
        <v>4.17</v>
      </c>
    </row>
    <row r="1376" spans="1:10" s="46" customFormat="1" ht="24" customHeight="1" x14ac:dyDescent="0.2">
      <c r="A1376" s="70" t="s">
        <v>815</v>
      </c>
      <c r="B1376" s="69" t="s">
        <v>1202</v>
      </c>
      <c r="C1376" s="70" t="s">
        <v>17</v>
      </c>
      <c r="D1376" s="70" t="s">
        <v>1203</v>
      </c>
      <c r="E1376" s="252" t="s">
        <v>814</v>
      </c>
      <c r="F1376" s="252"/>
      <c r="G1376" s="71" t="s">
        <v>27</v>
      </c>
      <c r="H1376" s="72">
        <v>7.0000000000000007E-2</v>
      </c>
      <c r="I1376" s="73">
        <v>13.92</v>
      </c>
      <c r="J1376" s="73">
        <v>0.97</v>
      </c>
    </row>
    <row r="1377" spans="1:10" s="46" customFormat="1" ht="24" customHeight="1" x14ac:dyDescent="0.2">
      <c r="A1377" s="70" t="s">
        <v>815</v>
      </c>
      <c r="B1377" s="69" t="s">
        <v>1204</v>
      </c>
      <c r="C1377" s="70" t="s">
        <v>17</v>
      </c>
      <c r="D1377" s="70" t="s">
        <v>1205</v>
      </c>
      <c r="E1377" s="252" t="s">
        <v>814</v>
      </c>
      <c r="F1377" s="252"/>
      <c r="G1377" s="71" t="s">
        <v>27</v>
      </c>
      <c r="H1377" s="72">
        <v>7.0000000000000007E-2</v>
      </c>
      <c r="I1377" s="73">
        <v>17.86</v>
      </c>
      <c r="J1377" s="73">
        <v>1.25</v>
      </c>
    </row>
    <row r="1378" spans="1:10" s="46" customFormat="1" ht="24" customHeight="1" x14ac:dyDescent="0.2">
      <c r="A1378" s="75" t="s">
        <v>816</v>
      </c>
      <c r="B1378" s="74" t="s">
        <v>1337</v>
      </c>
      <c r="C1378" s="75" t="s">
        <v>17</v>
      </c>
      <c r="D1378" s="75" t="s">
        <v>1338</v>
      </c>
      <c r="E1378" s="253" t="s">
        <v>821</v>
      </c>
      <c r="F1378" s="253"/>
      <c r="G1378" s="76" t="s">
        <v>49</v>
      </c>
      <c r="H1378" s="77">
        <v>7.1000000000000004E-3</v>
      </c>
      <c r="I1378" s="78">
        <v>65.040000000000006</v>
      </c>
      <c r="J1378" s="78">
        <v>0.46</v>
      </c>
    </row>
    <row r="1379" spans="1:10" s="46" customFormat="1" ht="24" customHeight="1" x14ac:dyDescent="0.2">
      <c r="A1379" s="75" t="s">
        <v>816</v>
      </c>
      <c r="B1379" s="74" t="s">
        <v>1482</v>
      </c>
      <c r="C1379" s="75" t="s">
        <v>17</v>
      </c>
      <c r="D1379" s="75" t="s">
        <v>1483</v>
      </c>
      <c r="E1379" s="253" t="s">
        <v>821</v>
      </c>
      <c r="F1379" s="253"/>
      <c r="G1379" s="76" t="s">
        <v>49</v>
      </c>
      <c r="H1379" s="77">
        <v>1</v>
      </c>
      <c r="I1379" s="78">
        <v>1.01</v>
      </c>
      <c r="J1379" s="78">
        <v>1.01</v>
      </c>
    </row>
    <row r="1380" spans="1:10" s="46" customFormat="1" ht="24" customHeight="1" x14ac:dyDescent="0.2">
      <c r="A1380" s="75" t="s">
        <v>816</v>
      </c>
      <c r="B1380" s="74" t="s">
        <v>1269</v>
      </c>
      <c r="C1380" s="75" t="s">
        <v>17</v>
      </c>
      <c r="D1380" s="75" t="s">
        <v>1270</v>
      </c>
      <c r="E1380" s="253" t="s">
        <v>821</v>
      </c>
      <c r="F1380" s="253"/>
      <c r="G1380" s="76" t="s">
        <v>49</v>
      </c>
      <c r="H1380" s="77">
        <v>2.1000000000000001E-2</v>
      </c>
      <c r="I1380" s="78">
        <v>1.75</v>
      </c>
      <c r="J1380" s="78">
        <v>0.03</v>
      </c>
    </row>
    <row r="1381" spans="1:10" s="46" customFormat="1" ht="24" customHeight="1" x14ac:dyDescent="0.2">
      <c r="A1381" s="75" t="s">
        <v>816</v>
      </c>
      <c r="B1381" s="74" t="s">
        <v>1273</v>
      </c>
      <c r="C1381" s="75" t="s">
        <v>17</v>
      </c>
      <c r="D1381" s="75" t="s">
        <v>1274</v>
      </c>
      <c r="E1381" s="253" t="s">
        <v>821</v>
      </c>
      <c r="F1381" s="253"/>
      <c r="G1381" s="76" t="s">
        <v>49</v>
      </c>
      <c r="H1381" s="77">
        <v>8.0000000000000002E-3</v>
      </c>
      <c r="I1381" s="78">
        <v>56.48</v>
      </c>
      <c r="J1381" s="78">
        <v>0.45</v>
      </c>
    </row>
    <row r="1382" spans="1:10" s="46" customFormat="1" ht="25.5" x14ac:dyDescent="0.2">
      <c r="A1382" s="80"/>
      <c r="B1382" s="80"/>
      <c r="C1382" s="80"/>
      <c r="D1382" s="80"/>
      <c r="E1382" s="80" t="s">
        <v>824</v>
      </c>
      <c r="F1382" s="79">
        <v>1.6</v>
      </c>
      <c r="G1382" s="80" t="s">
        <v>825</v>
      </c>
      <c r="H1382" s="79">
        <v>0</v>
      </c>
      <c r="I1382" s="80" t="s">
        <v>826</v>
      </c>
      <c r="J1382" s="79">
        <v>1.6</v>
      </c>
    </row>
    <row r="1383" spans="1:10" s="46" customFormat="1" ht="26.25" thickBot="1" x14ac:dyDescent="0.25">
      <c r="A1383" s="80"/>
      <c r="B1383" s="80"/>
      <c r="C1383" s="80"/>
      <c r="D1383" s="80"/>
      <c r="E1383" s="80" t="s">
        <v>827</v>
      </c>
      <c r="F1383" s="79">
        <v>1.03</v>
      </c>
      <c r="G1383" s="80"/>
      <c r="H1383" s="254" t="s">
        <v>828</v>
      </c>
      <c r="I1383" s="254"/>
      <c r="J1383" s="79">
        <v>5.2</v>
      </c>
    </row>
    <row r="1384" spans="1:10" s="46" customFormat="1" ht="1.1499999999999999" customHeight="1" thickTop="1" x14ac:dyDescent="0.2">
      <c r="A1384" s="81"/>
      <c r="B1384" s="81"/>
      <c r="C1384" s="81"/>
      <c r="D1384" s="81"/>
      <c r="E1384" s="81"/>
      <c r="F1384" s="81"/>
      <c r="G1384" s="81"/>
      <c r="H1384" s="81"/>
      <c r="I1384" s="81"/>
      <c r="J1384" s="81"/>
    </row>
    <row r="1385" spans="1:10" s="46" customFormat="1" ht="18" customHeight="1" x14ac:dyDescent="0.2">
      <c r="A1385" s="65" t="s">
        <v>467</v>
      </c>
      <c r="B1385" s="94" t="s">
        <v>2</v>
      </c>
      <c r="C1385" s="65" t="s">
        <v>3</v>
      </c>
      <c r="D1385" s="65" t="s">
        <v>4</v>
      </c>
      <c r="E1385" s="250" t="s">
        <v>812</v>
      </c>
      <c r="F1385" s="250"/>
      <c r="G1385" s="66" t="s">
        <v>5</v>
      </c>
      <c r="H1385" s="94" t="s">
        <v>6</v>
      </c>
      <c r="I1385" s="94" t="s">
        <v>7</v>
      </c>
      <c r="J1385" s="94" t="s">
        <v>9</v>
      </c>
    </row>
    <row r="1386" spans="1:10" s="46" customFormat="1" ht="36" customHeight="1" x14ac:dyDescent="0.2">
      <c r="A1386" s="67" t="s">
        <v>813</v>
      </c>
      <c r="B1386" s="40" t="s">
        <v>468</v>
      </c>
      <c r="C1386" s="67" t="s">
        <v>17</v>
      </c>
      <c r="D1386" s="67" t="s">
        <v>469</v>
      </c>
      <c r="E1386" s="251" t="s">
        <v>895</v>
      </c>
      <c r="F1386" s="251"/>
      <c r="G1386" s="41" t="s">
        <v>49</v>
      </c>
      <c r="H1386" s="68">
        <v>1</v>
      </c>
      <c r="I1386" s="42">
        <v>3.65</v>
      </c>
      <c r="J1386" s="42">
        <v>3.65</v>
      </c>
    </row>
    <row r="1387" spans="1:10" s="46" customFormat="1" ht="24" customHeight="1" x14ac:dyDescent="0.2">
      <c r="A1387" s="70" t="s">
        <v>815</v>
      </c>
      <c r="B1387" s="69" t="s">
        <v>1202</v>
      </c>
      <c r="C1387" s="70" t="s">
        <v>17</v>
      </c>
      <c r="D1387" s="70" t="s">
        <v>1203</v>
      </c>
      <c r="E1387" s="252" t="s">
        <v>814</v>
      </c>
      <c r="F1387" s="252"/>
      <c r="G1387" s="71" t="s">
        <v>27</v>
      </c>
      <c r="H1387" s="72">
        <v>7.0000000000000007E-2</v>
      </c>
      <c r="I1387" s="73">
        <v>13.92</v>
      </c>
      <c r="J1387" s="73">
        <v>0.97</v>
      </c>
    </row>
    <row r="1388" spans="1:10" s="46" customFormat="1" ht="24" customHeight="1" x14ac:dyDescent="0.2">
      <c r="A1388" s="70" t="s">
        <v>815</v>
      </c>
      <c r="B1388" s="69" t="s">
        <v>1204</v>
      </c>
      <c r="C1388" s="70" t="s">
        <v>17</v>
      </c>
      <c r="D1388" s="70" t="s">
        <v>1205</v>
      </c>
      <c r="E1388" s="252" t="s">
        <v>814</v>
      </c>
      <c r="F1388" s="252"/>
      <c r="G1388" s="71" t="s">
        <v>27</v>
      </c>
      <c r="H1388" s="72">
        <v>7.0000000000000007E-2</v>
      </c>
      <c r="I1388" s="73">
        <v>17.86</v>
      </c>
      <c r="J1388" s="73">
        <v>1.25</v>
      </c>
    </row>
    <row r="1389" spans="1:10" s="46" customFormat="1" ht="24" customHeight="1" x14ac:dyDescent="0.2">
      <c r="A1389" s="75" t="s">
        <v>816</v>
      </c>
      <c r="B1389" s="74" t="s">
        <v>1337</v>
      </c>
      <c r="C1389" s="75" t="s">
        <v>17</v>
      </c>
      <c r="D1389" s="75" t="s">
        <v>1338</v>
      </c>
      <c r="E1389" s="253" t="s">
        <v>821</v>
      </c>
      <c r="F1389" s="253"/>
      <c r="G1389" s="76" t="s">
        <v>49</v>
      </c>
      <c r="H1389" s="77">
        <v>7.1000000000000004E-3</v>
      </c>
      <c r="I1389" s="78">
        <v>65.040000000000006</v>
      </c>
      <c r="J1389" s="78">
        <v>0.46</v>
      </c>
    </row>
    <row r="1390" spans="1:10" s="46" customFormat="1" ht="24" customHeight="1" x14ac:dyDescent="0.2">
      <c r="A1390" s="75" t="s">
        <v>816</v>
      </c>
      <c r="B1390" s="74" t="s">
        <v>1484</v>
      </c>
      <c r="C1390" s="75" t="s">
        <v>17</v>
      </c>
      <c r="D1390" s="75" t="s">
        <v>1485</v>
      </c>
      <c r="E1390" s="253" t="s">
        <v>821</v>
      </c>
      <c r="F1390" s="253"/>
      <c r="G1390" s="76" t="s">
        <v>49</v>
      </c>
      <c r="H1390" s="77">
        <v>1</v>
      </c>
      <c r="I1390" s="78">
        <v>0.49</v>
      </c>
      <c r="J1390" s="78">
        <v>0.49</v>
      </c>
    </row>
    <row r="1391" spans="1:10" s="46" customFormat="1" ht="24" customHeight="1" x14ac:dyDescent="0.2">
      <c r="A1391" s="75" t="s">
        <v>816</v>
      </c>
      <c r="B1391" s="74" t="s">
        <v>1269</v>
      </c>
      <c r="C1391" s="75" t="s">
        <v>17</v>
      </c>
      <c r="D1391" s="75" t="s">
        <v>1270</v>
      </c>
      <c r="E1391" s="253" t="s">
        <v>821</v>
      </c>
      <c r="F1391" s="253"/>
      <c r="G1391" s="76" t="s">
        <v>49</v>
      </c>
      <c r="H1391" s="77">
        <v>2.1000000000000001E-2</v>
      </c>
      <c r="I1391" s="78">
        <v>1.75</v>
      </c>
      <c r="J1391" s="78">
        <v>0.03</v>
      </c>
    </row>
    <row r="1392" spans="1:10" s="46" customFormat="1" ht="24" customHeight="1" x14ac:dyDescent="0.2">
      <c r="A1392" s="75" t="s">
        <v>816</v>
      </c>
      <c r="B1392" s="74" t="s">
        <v>1273</v>
      </c>
      <c r="C1392" s="75" t="s">
        <v>17</v>
      </c>
      <c r="D1392" s="75" t="s">
        <v>1274</v>
      </c>
      <c r="E1392" s="253" t="s">
        <v>821</v>
      </c>
      <c r="F1392" s="253"/>
      <c r="G1392" s="76" t="s">
        <v>49</v>
      </c>
      <c r="H1392" s="77">
        <v>8.0000000000000002E-3</v>
      </c>
      <c r="I1392" s="78">
        <v>56.48</v>
      </c>
      <c r="J1392" s="78">
        <v>0.45</v>
      </c>
    </row>
    <row r="1393" spans="1:10" s="46" customFormat="1" ht="25.5" x14ac:dyDescent="0.2">
      <c r="A1393" s="80"/>
      <c r="B1393" s="80"/>
      <c r="C1393" s="80"/>
      <c r="D1393" s="80"/>
      <c r="E1393" s="80" t="s">
        <v>824</v>
      </c>
      <c r="F1393" s="79">
        <v>1.6</v>
      </c>
      <c r="G1393" s="80" t="s">
        <v>825</v>
      </c>
      <c r="H1393" s="79">
        <v>0</v>
      </c>
      <c r="I1393" s="80" t="s">
        <v>826</v>
      </c>
      <c r="J1393" s="79">
        <v>1.6</v>
      </c>
    </row>
    <row r="1394" spans="1:10" s="46" customFormat="1" ht="26.25" thickBot="1" x14ac:dyDescent="0.25">
      <c r="A1394" s="80"/>
      <c r="B1394" s="80"/>
      <c r="C1394" s="80"/>
      <c r="D1394" s="80"/>
      <c r="E1394" s="80" t="s">
        <v>827</v>
      </c>
      <c r="F1394" s="79">
        <v>0.9</v>
      </c>
      <c r="G1394" s="80"/>
      <c r="H1394" s="254" t="s">
        <v>828</v>
      </c>
      <c r="I1394" s="254"/>
      <c r="J1394" s="79">
        <v>4.55</v>
      </c>
    </row>
    <row r="1395" spans="1:10" s="46" customFormat="1" ht="1.1499999999999999" customHeight="1" thickTop="1" x14ac:dyDescent="0.2">
      <c r="A1395" s="81"/>
      <c r="B1395" s="81"/>
      <c r="C1395" s="81"/>
      <c r="D1395" s="81"/>
      <c r="E1395" s="81"/>
      <c r="F1395" s="81"/>
      <c r="G1395" s="81"/>
      <c r="H1395" s="81"/>
      <c r="I1395" s="81"/>
      <c r="J1395" s="81"/>
    </row>
    <row r="1396" spans="1:10" s="46" customFormat="1" ht="18" customHeight="1" x14ac:dyDescent="0.2">
      <c r="A1396" s="65" t="s">
        <v>470</v>
      </c>
      <c r="B1396" s="94" t="s">
        <v>2</v>
      </c>
      <c r="C1396" s="65" t="s">
        <v>3</v>
      </c>
      <c r="D1396" s="65" t="s">
        <v>4</v>
      </c>
      <c r="E1396" s="250" t="s">
        <v>812</v>
      </c>
      <c r="F1396" s="250"/>
      <c r="G1396" s="66" t="s">
        <v>5</v>
      </c>
      <c r="H1396" s="94" t="s">
        <v>6</v>
      </c>
      <c r="I1396" s="94" t="s">
        <v>7</v>
      </c>
      <c r="J1396" s="94" t="s">
        <v>9</v>
      </c>
    </row>
    <row r="1397" spans="1:10" s="46" customFormat="1" ht="36" customHeight="1" x14ac:dyDescent="0.2">
      <c r="A1397" s="67" t="s">
        <v>813</v>
      </c>
      <c r="B1397" s="40" t="s">
        <v>471</v>
      </c>
      <c r="C1397" s="67" t="s">
        <v>17</v>
      </c>
      <c r="D1397" s="67" t="s">
        <v>472</v>
      </c>
      <c r="E1397" s="251" t="s">
        <v>895</v>
      </c>
      <c r="F1397" s="251"/>
      <c r="G1397" s="41" t="s">
        <v>61</v>
      </c>
      <c r="H1397" s="68">
        <v>1</v>
      </c>
      <c r="I1397" s="42">
        <v>8.77</v>
      </c>
      <c r="J1397" s="42">
        <v>8.77</v>
      </c>
    </row>
    <row r="1398" spans="1:10" s="46" customFormat="1" ht="24" customHeight="1" x14ac:dyDescent="0.2">
      <c r="A1398" s="70" t="s">
        <v>815</v>
      </c>
      <c r="B1398" s="69" t="s">
        <v>1202</v>
      </c>
      <c r="C1398" s="70" t="s">
        <v>17</v>
      </c>
      <c r="D1398" s="70" t="s">
        <v>1203</v>
      </c>
      <c r="E1398" s="252" t="s">
        <v>814</v>
      </c>
      <c r="F1398" s="252"/>
      <c r="G1398" s="71" t="s">
        <v>27</v>
      </c>
      <c r="H1398" s="72">
        <v>0.19</v>
      </c>
      <c r="I1398" s="73">
        <v>13.92</v>
      </c>
      <c r="J1398" s="73">
        <v>2.64</v>
      </c>
    </row>
    <row r="1399" spans="1:10" s="46" customFormat="1" ht="24" customHeight="1" x14ac:dyDescent="0.2">
      <c r="A1399" s="70" t="s">
        <v>815</v>
      </c>
      <c r="B1399" s="69" t="s">
        <v>1204</v>
      </c>
      <c r="C1399" s="70" t="s">
        <v>17</v>
      </c>
      <c r="D1399" s="70" t="s">
        <v>1205</v>
      </c>
      <c r="E1399" s="252" t="s">
        <v>814</v>
      </c>
      <c r="F1399" s="252"/>
      <c r="G1399" s="71" t="s">
        <v>27</v>
      </c>
      <c r="H1399" s="72">
        <v>0.19</v>
      </c>
      <c r="I1399" s="73">
        <v>17.86</v>
      </c>
      <c r="J1399" s="73">
        <v>3.39</v>
      </c>
    </row>
    <row r="1400" spans="1:10" s="46" customFormat="1" ht="24" customHeight="1" x14ac:dyDescent="0.2">
      <c r="A1400" s="75" t="s">
        <v>816</v>
      </c>
      <c r="B1400" s="74" t="s">
        <v>1269</v>
      </c>
      <c r="C1400" s="75" t="s">
        <v>17</v>
      </c>
      <c r="D1400" s="75" t="s">
        <v>1270</v>
      </c>
      <c r="E1400" s="253" t="s">
        <v>821</v>
      </c>
      <c r="F1400" s="253"/>
      <c r="G1400" s="76" t="s">
        <v>49</v>
      </c>
      <c r="H1400" s="77">
        <v>6.3E-2</v>
      </c>
      <c r="I1400" s="78">
        <v>1.75</v>
      </c>
      <c r="J1400" s="78">
        <v>0.11</v>
      </c>
    </row>
    <row r="1401" spans="1:10" s="46" customFormat="1" ht="24" customHeight="1" x14ac:dyDescent="0.2">
      <c r="A1401" s="75" t="s">
        <v>816</v>
      </c>
      <c r="B1401" s="74" t="s">
        <v>1486</v>
      </c>
      <c r="C1401" s="75" t="s">
        <v>17</v>
      </c>
      <c r="D1401" s="75" t="s">
        <v>1487</v>
      </c>
      <c r="E1401" s="253" t="s">
        <v>821</v>
      </c>
      <c r="F1401" s="253"/>
      <c r="G1401" s="76" t="s">
        <v>61</v>
      </c>
      <c r="H1401" s="77">
        <v>1.05</v>
      </c>
      <c r="I1401" s="78">
        <v>2.5099999999999998</v>
      </c>
      <c r="J1401" s="78">
        <v>2.63</v>
      </c>
    </row>
    <row r="1402" spans="1:10" s="46" customFormat="1" ht="25.5" x14ac:dyDescent="0.2">
      <c r="A1402" s="80"/>
      <c r="B1402" s="80"/>
      <c r="C1402" s="80"/>
      <c r="D1402" s="80"/>
      <c r="E1402" s="80" t="s">
        <v>824</v>
      </c>
      <c r="F1402" s="79">
        <v>4.3499999999999996</v>
      </c>
      <c r="G1402" s="80" t="s">
        <v>825</v>
      </c>
      <c r="H1402" s="79">
        <v>0</v>
      </c>
      <c r="I1402" s="80" t="s">
        <v>826</v>
      </c>
      <c r="J1402" s="79">
        <v>4.3499999999999996</v>
      </c>
    </row>
    <row r="1403" spans="1:10" s="46" customFormat="1" ht="26.25" thickBot="1" x14ac:dyDescent="0.25">
      <c r="A1403" s="80"/>
      <c r="B1403" s="80"/>
      <c r="C1403" s="80"/>
      <c r="D1403" s="80"/>
      <c r="E1403" s="80" t="s">
        <v>827</v>
      </c>
      <c r="F1403" s="79">
        <v>2.1800000000000002</v>
      </c>
      <c r="G1403" s="80"/>
      <c r="H1403" s="254" t="s">
        <v>828</v>
      </c>
      <c r="I1403" s="254"/>
      <c r="J1403" s="79">
        <v>10.95</v>
      </c>
    </row>
    <row r="1404" spans="1:10" s="46" customFormat="1" ht="1.1499999999999999" customHeight="1" thickTop="1" x14ac:dyDescent="0.2">
      <c r="A1404" s="81"/>
      <c r="B1404" s="81"/>
      <c r="C1404" s="81"/>
      <c r="D1404" s="81"/>
      <c r="E1404" s="81"/>
      <c r="F1404" s="81"/>
      <c r="G1404" s="81"/>
      <c r="H1404" s="81"/>
      <c r="I1404" s="81"/>
      <c r="J1404" s="81"/>
    </row>
    <row r="1405" spans="1:10" s="46" customFormat="1" ht="18" customHeight="1" x14ac:dyDescent="0.2">
      <c r="A1405" s="65" t="s">
        <v>475</v>
      </c>
      <c r="B1405" s="94" t="s">
        <v>2</v>
      </c>
      <c r="C1405" s="65" t="s">
        <v>3</v>
      </c>
      <c r="D1405" s="65" t="s">
        <v>4</v>
      </c>
      <c r="E1405" s="250" t="s">
        <v>812</v>
      </c>
      <c r="F1405" s="250"/>
      <c r="G1405" s="66" t="s">
        <v>5</v>
      </c>
      <c r="H1405" s="94" t="s">
        <v>6</v>
      </c>
      <c r="I1405" s="94" t="s">
        <v>7</v>
      </c>
      <c r="J1405" s="94" t="s">
        <v>9</v>
      </c>
    </row>
    <row r="1406" spans="1:10" s="46" customFormat="1" ht="24" customHeight="1" x14ac:dyDescent="0.2">
      <c r="A1406" s="67" t="s">
        <v>813</v>
      </c>
      <c r="B1406" s="40" t="s">
        <v>476</v>
      </c>
      <c r="C1406" s="67" t="s">
        <v>22</v>
      </c>
      <c r="D1406" s="67" t="s">
        <v>477</v>
      </c>
      <c r="E1406" s="251">
        <v>53</v>
      </c>
      <c r="F1406" s="251"/>
      <c r="G1406" s="41" t="s">
        <v>49</v>
      </c>
      <c r="H1406" s="68">
        <v>1</v>
      </c>
      <c r="I1406" s="42">
        <v>7904.59</v>
      </c>
      <c r="J1406" s="42">
        <v>7904.59</v>
      </c>
    </row>
    <row r="1407" spans="1:10" s="46" customFormat="1" ht="24" customHeight="1" x14ac:dyDescent="0.2">
      <c r="A1407" s="70" t="s">
        <v>815</v>
      </c>
      <c r="B1407" s="69" t="s">
        <v>939</v>
      </c>
      <c r="C1407" s="70" t="s">
        <v>17</v>
      </c>
      <c r="D1407" s="70" t="s">
        <v>940</v>
      </c>
      <c r="E1407" s="252" t="s">
        <v>814</v>
      </c>
      <c r="F1407" s="252"/>
      <c r="G1407" s="71" t="s">
        <v>27</v>
      </c>
      <c r="H1407" s="72">
        <v>6.3780000000000001</v>
      </c>
      <c r="I1407" s="73">
        <v>17.82</v>
      </c>
      <c r="J1407" s="73">
        <v>113.65</v>
      </c>
    </row>
    <row r="1408" spans="1:10" s="46" customFormat="1" ht="24" customHeight="1" x14ac:dyDescent="0.2">
      <c r="A1408" s="70" t="s">
        <v>815</v>
      </c>
      <c r="B1408" s="69" t="s">
        <v>1488</v>
      </c>
      <c r="C1408" s="70" t="s">
        <v>17</v>
      </c>
      <c r="D1408" s="70" t="s">
        <v>1489</v>
      </c>
      <c r="E1408" s="252" t="s">
        <v>814</v>
      </c>
      <c r="F1408" s="252"/>
      <c r="G1408" s="71" t="s">
        <v>27</v>
      </c>
      <c r="H1408" s="72">
        <v>0.63200000000000001</v>
      </c>
      <c r="I1408" s="73">
        <v>14.27</v>
      </c>
      <c r="J1408" s="73">
        <v>9.01</v>
      </c>
    </row>
    <row r="1409" spans="1:10" s="46" customFormat="1" ht="24" customHeight="1" x14ac:dyDescent="0.2">
      <c r="A1409" s="70" t="s">
        <v>815</v>
      </c>
      <c r="B1409" s="69" t="s">
        <v>1490</v>
      </c>
      <c r="C1409" s="70" t="s">
        <v>17</v>
      </c>
      <c r="D1409" s="70" t="s">
        <v>1491</v>
      </c>
      <c r="E1409" s="252" t="s">
        <v>814</v>
      </c>
      <c r="F1409" s="252"/>
      <c r="G1409" s="71" t="s">
        <v>27</v>
      </c>
      <c r="H1409" s="72">
        <v>2.5920000000000001</v>
      </c>
      <c r="I1409" s="73">
        <v>17.21</v>
      </c>
      <c r="J1409" s="73">
        <v>44.6</v>
      </c>
    </row>
    <row r="1410" spans="1:10" s="46" customFormat="1" ht="24" customHeight="1" x14ac:dyDescent="0.2">
      <c r="A1410" s="70" t="s">
        <v>815</v>
      </c>
      <c r="B1410" s="69" t="s">
        <v>908</v>
      </c>
      <c r="C1410" s="70" t="s">
        <v>17</v>
      </c>
      <c r="D1410" s="70" t="s">
        <v>909</v>
      </c>
      <c r="E1410" s="252" t="s">
        <v>814</v>
      </c>
      <c r="F1410" s="252"/>
      <c r="G1410" s="71" t="s">
        <v>27</v>
      </c>
      <c r="H1410" s="72">
        <v>19.925999999999998</v>
      </c>
      <c r="I1410" s="73">
        <v>14.42</v>
      </c>
      <c r="J1410" s="73">
        <v>287.33</v>
      </c>
    </row>
    <row r="1411" spans="1:10" s="46" customFormat="1" ht="24" customHeight="1" x14ac:dyDescent="0.2">
      <c r="A1411" s="75" t="s">
        <v>816</v>
      </c>
      <c r="B1411" s="74" t="s">
        <v>1492</v>
      </c>
      <c r="C1411" s="75" t="s">
        <v>22</v>
      </c>
      <c r="D1411" s="75" t="s">
        <v>1493</v>
      </c>
      <c r="E1411" s="253" t="s">
        <v>821</v>
      </c>
      <c r="F1411" s="253"/>
      <c r="G1411" s="76" t="s">
        <v>49</v>
      </c>
      <c r="H1411" s="77">
        <v>1</v>
      </c>
      <c r="I1411" s="78">
        <v>7450</v>
      </c>
      <c r="J1411" s="78">
        <v>7450</v>
      </c>
    </row>
    <row r="1412" spans="1:10" s="46" customFormat="1" ht="25.5" x14ac:dyDescent="0.2">
      <c r="A1412" s="80"/>
      <c r="B1412" s="80"/>
      <c r="C1412" s="80"/>
      <c r="D1412" s="80"/>
      <c r="E1412" s="80" t="s">
        <v>824</v>
      </c>
      <c r="F1412" s="79">
        <v>315.01</v>
      </c>
      <c r="G1412" s="80" t="s">
        <v>825</v>
      </c>
      <c r="H1412" s="79">
        <v>0</v>
      </c>
      <c r="I1412" s="80" t="s">
        <v>826</v>
      </c>
      <c r="J1412" s="79">
        <v>315.01</v>
      </c>
    </row>
    <row r="1413" spans="1:10" s="46" customFormat="1" ht="26.25" thickBot="1" x14ac:dyDescent="0.25">
      <c r="A1413" s="80"/>
      <c r="B1413" s="80"/>
      <c r="C1413" s="80"/>
      <c r="D1413" s="80"/>
      <c r="E1413" s="80" t="s">
        <v>827</v>
      </c>
      <c r="F1413" s="79">
        <v>1965.87</v>
      </c>
      <c r="G1413" s="80"/>
      <c r="H1413" s="254" t="s">
        <v>828</v>
      </c>
      <c r="I1413" s="254"/>
      <c r="J1413" s="79">
        <v>9870.4599999999991</v>
      </c>
    </row>
    <row r="1414" spans="1:10" s="46" customFormat="1" ht="1.1499999999999999" customHeight="1" thickTop="1" x14ac:dyDescent="0.2">
      <c r="A1414" s="81"/>
      <c r="B1414" s="81"/>
      <c r="C1414" s="81"/>
      <c r="D1414" s="81"/>
      <c r="E1414" s="81"/>
      <c r="F1414" s="81"/>
      <c r="G1414" s="81"/>
      <c r="H1414" s="81"/>
      <c r="I1414" s="81"/>
      <c r="J1414" s="81"/>
    </row>
    <row r="1415" spans="1:10" s="46" customFormat="1" ht="18" customHeight="1" x14ac:dyDescent="0.2">
      <c r="A1415" s="65" t="s">
        <v>478</v>
      </c>
      <c r="B1415" s="94" t="s">
        <v>2</v>
      </c>
      <c r="C1415" s="65" t="s">
        <v>3</v>
      </c>
      <c r="D1415" s="65" t="s">
        <v>4</v>
      </c>
      <c r="E1415" s="250" t="s">
        <v>812</v>
      </c>
      <c r="F1415" s="250"/>
      <c r="G1415" s="66" t="s">
        <v>5</v>
      </c>
      <c r="H1415" s="94" t="s">
        <v>6</v>
      </c>
      <c r="I1415" s="94" t="s">
        <v>7</v>
      </c>
      <c r="J1415" s="94" t="s">
        <v>9</v>
      </c>
    </row>
    <row r="1416" spans="1:10" s="46" customFormat="1" ht="24" customHeight="1" x14ac:dyDescent="0.2">
      <c r="A1416" s="67" t="s">
        <v>813</v>
      </c>
      <c r="B1416" s="40" t="s">
        <v>479</v>
      </c>
      <c r="C1416" s="67" t="s">
        <v>22</v>
      </c>
      <c r="D1416" s="67" t="s">
        <v>480</v>
      </c>
      <c r="E1416" s="251">
        <v>53</v>
      </c>
      <c r="F1416" s="251"/>
      <c r="G1416" s="41" t="s">
        <v>49</v>
      </c>
      <c r="H1416" s="68">
        <v>1</v>
      </c>
      <c r="I1416" s="42">
        <v>9248.34</v>
      </c>
      <c r="J1416" s="42">
        <v>9248.34</v>
      </c>
    </row>
    <row r="1417" spans="1:10" s="46" customFormat="1" ht="24" customHeight="1" x14ac:dyDescent="0.2">
      <c r="A1417" s="70" t="s">
        <v>815</v>
      </c>
      <c r="B1417" s="69" t="s">
        <v>939</v>
      </c>
      <c r="C1417" s="70" t="s">
        <v>17</v>
      </c>
      <c r="D1417" s="70" t="s">
        <v>940</v>
      </c>
      <c r="E1417" s="252" t="s">
        <v>814</v>
      </c>
      <c r="F1417" s="252"/>
      <c r="G1417" s="71" t="s">
        <v>27</v>
      </c>
      <c r="H1417" s="72">
        <v>6.3780000000000001</v>
      </c>
      <c r="I1417" s="73">
        <v>17.82</v>
      </c>
      <c r="J1417" s="73">
        <v>113.65</v>
      </c>
    </row>
    <row r="1418" spans="1:10" s="46" customFormat="1" ht="24" customHeight="1" x14ac:dyDescent="0.2">
      <c r="A1418" s="70" t="s">
        <v>815</v>
      </c>
      <c r="B1418" s="69" t="s">
        <v>1488</v>
      </c>
      <c r="C1418" s="70" t="s">
        <v>17</v>
      </c>
      <c r="D1418" s="70" t="s">
        <v>1489</v>
      </c>
      <c r="E1418" s="252" t="s">
        <v>814</v>
      </c>
      <c r="F1418" s="252"/>
      <c r="G1418" s="71" t="s">
        <v>27</v>
      </c>
      <c r="H1418" s="72">
        <v>0.63200000000000001</v>
      </c>
      <c r="I1418" s="73">
        <v>14.27</v>
      </c>
      <c r="J1418" s="73">
        <v>9.01</v>
      </c>
    </row>
    <row r="1419" spans="1:10" s="46" customFormat="1" ht="24" customHeight="1" x14ac:dyDescent="0.2">
      <c r="A1419" s="70" t="s">
        <v>815</v>
      </c>
      <c r="B1419" s="69" t="s">
        <v>1490</v>
      </c>
      <c r="C1419" s="70" t="s">
        <v>17</v>
      </c>
      <c r="D1419" s="70" t="s">
        <v>1491</v>
      </c>
      <c r="E1419" s="252" t="s">
        <v>814</v>
      </c>
      <c r="F1419" s="252"/>
      <c r="G1419" s="71" t="s">
        <v>27</v>
      </c>
      <c r="H1419" s="72">
        <v>2.5920000000000001</v>
      </c>
      <c r="I1419" s="73">
        <v>17.21</v>
      </c>
      <c r="J1419" s="73">
        <v>44.6</v>
      </c>
    </row>
    <row r="1420" spans="1:10" s="46" customFormat="1" ht="24" customHeight="1" x14ac:dyDescent="0.2">
      <c r="A1420" s="70" t="s">
        <v>815</v>
      </c>
      <c r="B1420" s="69" t="s">
        <v>908</v>
      </c>
      <c r="C1420" s="70" t="s">
        <v>17</v>
      </c>
      <c r="D1420" s="70" t="s">
        <v>909</v>
      </c>
      <c r="E1420" s="252" t="s">
        <v>814</v>
      </c>
      <c r="F1420" s="252"/>
      <c r="G1420" s="71" t="s">
        <v>27</v>
      </c>
      <c r="H1420" s="72">
        <v>19.925999999999998</v>
      </c>
      <c r="I1420" s="73">
        <v>14.42</v>
      </c>
      <c r="J1420" s="73">
        <v>287.33</v>
      </c>
    </row>
    <row r="1421" spans="1:10" s="46" customFormat="1" ht="24" customHeight="1" x14ac:dyDescent="0.2">
      <c r="A1421" s="75" t="s">
        <v>816</v>
      </c>
      <c r="B1421" s="74" t="s">
        <v>1494</v>
      </c>
      <c r="C1421" s="75" t="s">
        <v>22</v>
      </c>
      <c r="D1421" s="75" t="s">
        <v>1495</v>
      </c>
      <c r="E1421" s="253" t="s">
        <v>818</v>
      </c>
      <c r="F1421" s="253"/>
      <c r="G1421" s="76" t="s">
        <v>49</v>
      </c>
      <c r="H1421" s="77">
        <v>1</v>
      </c>
      <c r="I1421" s="78">
        <v>8793.75</v>
      </c>
      <c r="J1421" s="78">
        <v>8793.75</v>
      </c>
    </row>
    <row r="1422" spans="1:10" s="46" customFormat="1" ht="25.5" x14ac:dyDescent="0.2">
      <c r="A1422" s="80"/>
      <c r="B1422" s="80"/>
      <c r="C1422" s="80"/>
      <c r="D1422" s="80"/>
      <c r="E1422" s="80" t="s">
        <v>824</v>
      </c>
      <c r="F1422" s="79">
        <v>315.01</v>
      </c>
      <c r="G1422" s="80" t="s">
        <v>825</v>
      </c>
      <c r="H1422" s="79">
        <v>0</v>
      </c>
      <c r="I1422" s="80" t="s">
        <v>826</v>
      </c>
      <c r="J1422" s="79">
        <v>315.01</v>
      </c>
    </row>
    <row r="1423" spans="1:10" s="46" customFormat="1" ht="26.25" thickBot="1" x14ac:dyDescent="0.25">
      <c r="A1423" s="80"/>
      <c r="B1423" s="80"/>
      <c r="C1423" s="80"/>
      <c r="D1423" s="80"/>
      <c r="E1423" s="80" t="s">
        <v>827</v>
      </c>
      <c r="F1423" s="79">
        <v>2300.06</v>
      </c>
      <c r="G1423" s="80"/>
      <c r="H1423" s="254" t="s">
        <v>828</v>
      </c>
      <c r="I1423" s="254"/>
      <c r="J1423" s="79">
        <v>11548.4</v>
      </c>
    </row>
    <row r="1424" spans="1:10" s="46" customFormat="1" ht="1.1499999999999999" customHeight="1" thickTop="1" x14ac:dyDescent="0.2">
      <c r="A1424" s="81"/>
      <c r="B1424" s="81"/>
      <c r="C1424" s="81"/>
      <c r="D1424" s="81"/>
      <c r="E1424" s="81"/>
      <c r="F1424" s="81"/>
      <c r="G1424" s="81"/>
      <c r="H1424" s="81"/>
      <c r="I1424" s="81"/>
      <c r="J1424" s="81"/>
    </row>
    <row r="1425" spans="1:10" s="46" customFormat="1" ht="18" customHeight="1" x14ac:dyDescent="0.2">
      <c r="A1425" s="65" t="s">
        <v>481</v>
      </c>
      <c r="B1425" s="94" t="s">
        <v>2</v>
      </c>
      <c r="C1425" s="65" t="s">
        <v>3</v>
      </c>
      <c r="D1425" s="65" t="s">
        <v>4</v>
      </c>
      <c r="E1425" s="250" t="s">
        <v>812</v>
      </c>
      <c r="F1425" s="250"/>
      <c r="G1425" s="66" t="s">
        <v>5</v>
      </c>
      <c r="H1425" s="94" t="s">
        <v>6</v>
      </c>
      <c r="I1425" s="94" t="s">
        <v>7</v>
      </c>
      <c r="J1425" s="94" t="s">
        <v>9</v>
      </c>
    </row>
    <row r="1426" spans="1:10" s="46" customFormat="1" ht="36" customHeight="1" x14ac:dyDescent="0.2">
      <c r="A1426" s="67" t="s">
        <v>813</v>
      </c>
      <c r="B1426" s="40" t="s">
        <v>482</v>
      </c>
      <c r="C1426" s="67" t="s">
        <v>22</v>
      </c>
      <c r="D1426" s="67" t="s">
        <v>483</v>
      </c>
      <c r="E1426" s="251" t="s">
        <v>895</v>
      </c>
      <c r="F1426" s="251"/>
      <c r="G1426" s="41" t="s">
        <v>49</v>
      </c>
      <c r="H1426" s="68">
        <v>1</v>
      </c>
      <c r="I1426" s="42">
        <v>713.06</v>
      </c>
      <c r="J1426" s="42">
        <v>713.06</v>
      </c>
    </row>
    <row r="1427" spans="1:10" s="46" customFormat="1" ht="24" customHeight="1" x14ac:dyDescent="0.2">
      <c r="A1427" s="70" t="s">
        <v>815</v>
      </c>
      <c r="B1427" s="69" t="s">
        <v>908</v>
      </c>
      <c r="C1427" s="70" t="s">
        <v>17</v>
      </c>
      <c r="D1427" s="70" t="s">
        <v>909</v>
      </c>
      <c r="E1427" s="252" t="s">
        <v>814</v>
      </c>
      <c r="F1427" s="252"/>
      <c r="G1427" s="71" t="s">
        <v>27</v>
      </c>
      <c r="H1427" s="72">
        <v>2.3199999999999998</v>
      </c>
      <c r="I1427" s="73">
        <v>14.42</v>
      </c>
      <c r="J1427" s="73">
        <v>33.450000000000003</v>
      </c>
    </row>
    <row r="1428" spans="1:10" s="46" customFormat="1" ht="24" customHeight="1" x14ac:dyDescent="0.2">
      <c r="A1428" s="70" t="s">
        <v>815</v>
      </c>
      <c r="B1428" s="69" t="s">
        <v>1496</v>
      </c>
      <c r="C1428" s="70" t="s">
        <v>17</v>
      </c>
      <c r="D1428" s="70" t="s">
        <v>1497</v>
      </c>
      <c r="E1428" s="252" t="s">
        <v>814</v>
      </c>
      <c r="F1428" s="252"/>
      <c r="G1428" s="71" t="s">
        <v>27</v>
      </c>
      <c r="H1428" s="72">
        <v>2.5</v>
      </c>
      <c r="I1428" s="73">
        <v>13.06</v>
      </c>
      <c r="J1428" s="73">
        <v>32.65</v>
      </c>
    </row>
    <row r="1429" spans="1:10" s="46" customFormat="1" ht="24" customHeight="1" x14ac:dyDescent="0.2">
      <c r="A1429" s="70" t="s">
        <v>815</v>
      </c>
      <c r="B1429" s="69" t="s">
        <v>939</v>
      </c>
      <c r="C1429" s="70" t="s">
        <v>17</v>
      </c>
      <c r="D1429" s="70" t="s">
        <v>940</v>
      </c>
      <c r="E1429" s="252" t="s">
        <v>814</v>
      </c>
      <c r="F1429" s="252"/>
      <c r="G1429" s="71" t="s">
        <v>27</v>
      </c>
      <c r="H1429" s="72">
        <v>9.84</v>
      </c>
      <c r="I1429" s="73">
        <v>17.82</v>
      </c>
      <c r="J1429" s="73">
        <v>175.34</v>
      </c>
    </row>
    <row r="1430" spans="1:10" s="46" customFormat="1" ht="24" customHeight="1" x14ac:dyDescent="0.2">
      <c r="A1430" s="75" t="s">
        <v>816</v>
      </c>
      <c r="B1430" s="74" t="s">
        <v>1498</v>
      </c>
      <c r="C1430" s="75" t="s">
        <v>17</v>
      </c>
      <c r="D1430" s="75" t="s">
        <v>1499</v>
      </c>
      <c r="E1430" s="253" t="s">
        <v>821</v>
      </c>
      <c r="F1430" s="253"/>
      <c r="G1430" s="76" t="s">
        <v>49</v>
      </c>
      <c r="H1430" s="77">
        <v>2</v>
      </c>
      <c r="I1430" s="78">
        <v>235.81</v>
      </c>
      <c r="J1430" s="78">
        <v>471.62</v>
      </c>
    </row>
    <row r="1431" spans="1:10" s="46" customFormat="1" ht="25.5" x14ac:dyDescent="0.2">
      <c r="A1431" s="80"/>
      <c r="B1431" s="80"/>
      <c r="C1431" s="80"/>
      <c r="D1431" s="80"/>
      <c r="E1431" s="80" t="s">
        <v>824</v>
      </c>
      <c r="F1431" s="79">
        <v>173.34</v>
      </c>
      <c r="G1431" s="80" t="s">
        <v>825</v>
      </c>
      <c r="H1431" s="79">
        <v>0</v>
      </c>
      <c r="I1431" s="80" t="s">
        <v>826</v>
      </c>
      <c r="J1431" s="79">
        <v>173.34</v>
      </c>
    </row>
    <row r="1432" spans="1:10" s="46" customFormat="1" ht="26.25" thickBot="1" x14ac:dyDescent="0.25">
      <c r="A1432" s="80"/>
      <c r="B1432" s="80"/>
      <c r="C1432" s="80"/>
      <c r="D1432" s="80"/>
      <c r="E1432" s="80" t="s">
        <v>827</v>
      </c>
      <c r="F1432" s="79">
        <v>177.33</v>
      </c>
      <c r="G1432" s="80"/>
      <c r="H1432" s="254" t="s">
        <v>828</v>
      </c>
      <c r="I1432" s="254"/>
      <c r="J1432" s="79">
        <v>890.39</v>
      </c>
    </row>
    <row r="1433" spans="1:10" s="46" customFormat="1" ht="1.1499999999999999" customHeight="1" thickTop="1" x14ac:dyDescent="0.2">
      <c r="A1433" s="81"/>
      <c r="B1433" s="81"/>
      <c r="C1433" s="81"/>
      <c r="D1433" s="81"/>
      <c r="E1433" s="81"/>
      <c r="F1433" s="81"/>
      <c r="G1433" s="81"/>
      <c r="H1433" s="81"/>
      <c r="I1433" s="81"/>
      <c r="J1433" s="81"/>
    </row>
    <row r="1434" spans="1:10" s="46" customFormat="1" ht="18" customHeight="1" x14ac:dyDescent="0.2">
      <c r="A1434" s="65" t="s">
        <v>486</v>
      </c>
      <c r="B1434" s="94" t="s">
        <v>2</v>
      </c>
      <c r="C1434" s="65" t="s">
        <v>3</v>
      </c>
      <c r="D1434" s="65" t="s">
        <v>4</v>
      </c>
      <c r="E1434" s="250" t="s">
        <v>812</v>
      </c>
      <c r="F1434" s="250"/>
      <c r="G1434" s="66" t="s">
        <v>5</v>
      </c>
      <c r="H1434" s="94" t="s">
        <v>6</v>
      </c>
      <c r="I1434" s="94" t="s">
        <v>7</v>
      </c>
      <c r="J1434" s="94" t="s">
        <v>9</v>
      </c>
    </row>
    <row r="1435" spans="1:10" s="46" customFormat="1" ht="60" customHeight="1" x14ac:dyDescent="0.2">
      <c r="A1435" s="67" t="s">
        <v>813</v>
      </c>
      <c r="B1435" s="40" t="s">
        <v>487</v>
      </c>
      <c r="C1435" s="67" t="s">
        <v>17</v>
      </c>
      <c r="D1435" s="67" t="s">
        <v>488</v>
      </c>
      <c r="E1435" s="251" t="s">
        <v>895</v>
      </c>
      <c r="F1435" s="251"/>
      <c r="G1435" s="41" t="s">
        <v>61</v>
      </c>
      <c r="H1435" s="68">
        <v>1</v>
      </c>
      <c r="I1435" s="42">
        <v>29.81</v>
      </c>
      <c r="J1435" s="42">
        <v>29.81</v>
      </c>
    </row>
    <row r="1436" spans="1:10" s="46" customFormat="1" ht="36" customHeight="1" x14ac:dyDescent="0.2">
      <c r="A1436" s="70" t="s">
        <v>815</v>
      </c>
      <c r="B1436" s="69" t="s">
        <v>1500</v>
      </c>
      <c r="C1436" s="70" t="s">
        <v>17</v>
      </c>
      <c r="D1436" s="70" t="s">
        <v>1501</v>
      </c>
      <c r="E1436" s="252" t="s">
        <v>895</v>
      </c>
      <c r="F1436" s="252"/>
      <c r="G1436" s="71" t="s">
        <v>61</v>
      </c>
      <c r="H1436" s="72">
        <v>0.82450000000000001</v>
      </c>
      <c r="I1436" s="73">
        <v>12.37</v>
      </c>
      <c r="J1436" s="73">
        <v>10.19</v>
      </c>
    </row>
    <row r="1437" spans="1:10" s="46" customFormat="1" ht="36" customHeight="1" x14ac:dyDescent="0.2">
      <c r="A1437" s="70" t="s">
        <v>815</v>
      </c>
      <c r="B1437" s="69" t="s">
        <v>1502</v>
      </c>
      <c r="C1437" s="70" t="s">
        <v>17</v>
      </c>
      <c r="D1437" s="70" t="s">
        <v>1503</v>
      </c>
      <c r="E1437" s="252" t="s">
        <v>895</v>
      </c>
      <c r="F1437" s="252"/>
      <c r="G1437" s="71" t="s">
        <v>61</v>
      </c>
      <c r="H1437" s="72">
        <v>0.17549999999999999</v>
      </c>
      <c r="I1437" s="73">
        <v>5.19</v>
      </c>
      <c r="J1437" s="73">
        <v>0.91</v>
      </c>
    </row>
    <row r="1438" spans="1:10" s="46" customFormat="1" ht="36" customHeight="1" x14ac:dyDescent="0.2">
      <c r="A1438" s="70" t="s">
        <v>815</v>
      </c>
      <c r="B1438" s="69" t="s">
        <v>1504</v>
      </c>
      <c r="C1438" s="70" t="s">
        <v>17</v>
      </c>
      <c r="D1438" s="70" t="s">
        <v>1505</v>
      </c>
      <c r="E1438" s="252" t="s">
        <v>895</v>
      </c>
      <c r="F1438" s="252"/>
      <c r="G1438" s="71" t="s">
        <v>49</v>
      </c>
      <c r="H1438" s="72">
        <v>0.57740000000000002</v>
      </c>
      <c r="I1438" s="73">
        <v>5.24</v>
      </c>
      <c r="J1438" s="73">
        <v>3.02</v>
      </c>
    </row>
    <row r="1439" spans="1:10" s="46" customFormat="1" ht="36" customHeight="1" x14ac:dyDescent="0.2">
      <c r="A1439" s="70" t="s">
        <v>815</v>
      </c>
      <c r="B1439" s="69" t="s">
        <v>1506</v>
      </c>
      <c r="C1439" s="70" t="s">
        <v>17</v>
      </c>
      <c r="D1439" s="70" t="s">
        <v>1507</v>
      </c>
      <c r="E1439" s="252" t="s">
        <v>895</v>
      </c>
      <c r="F1439" s="252"/>
      <c r="G1439" s="71" t="s">
        <v>49</v>
      </c>
      <c r="H1439" s="72">
        <v>6.9699999999999998E-2</v>
      </c>
      <c r="I1439" s="73">
        <v>3.94</v>
      </c>
      <c r="J1439" s="73">
        <v>0.27</v>
      </c>
    </row>
    <row r="1440" spans="1:10" s="46" customFormat="1" ht="36" customHeight="1" x14ac:dyDescent="0.2">
      <c r="A1440" s="70" t="s">
        <v>815</v>
      </c>
      <c r="B1440" s="69" t="s">
        <v>1508</v>
      </c>
      <c r="C1440" s="70" t="s">
        <v>17</v>
      </c>
      <c r="D1440" s="70" t="s">
        <v>1509</v>
      </c>
      <c r="E1440" s="252" t="s">
        <v>895</v>
      </c>
      <c r="F1440" s="252"/>
      <c r="G1440" s="71" t="s">
        <v>49</v>
      </c>
      <c r="H1440" s="72">
        <v>0.14510000000000001</v>
      </c>
      <c r="I1440" s="73">
        <v>4.38</v>
      </c>
      <c r="J1440" s="73">
        <v>0.63</v>
      </c>
    </row>
    <row r="1441" spans="1:10" s="46" customFormat="1" ht="36" customHeight="1" x14ac:dyDescent="0.2">
      <c r="A1441" s="70" t="s">
        <v>815</v>
      </c>
      <c r="B1441" s="69" t="s">
        <v>1510</v>
      </c>
      <c r="C1441" s="70" t="s">
        <v>17</v>
      </c>
      <c r="D1441" s="70" t="s">
        <v>1511</v>
      </c>
      <c r="E1441" s="252" t="s">
        <v>895</v>
      </c>
      <c r="F1441" s="252"/>
      <c r="G1441" s="71" t="s">
        <v>49</v>
      </c>
      <c r="H1441" s="72">
        <v>0.2984</v>
      </c>
      <c r="I1441" s="73">
        <v>6.97</v>
      </c>
      <c r="J1441" s="73">
        <v>2.0699999999999998</v>
      </c>
    </row>
    <row r="1442" spans="1:10" s="46" customFormat="1" ht="48" customHeight="1" x14ac:dyDescent="0.2">
      <c r="A1442" s="70" t="s">
        <v>815</v>
      </c>
      <c r="B1442" s="69" t="s">
        <v>1512</v>
      </c>
      <c r="C1442" s="70" t="s">
        <v>17</v>
      </c>
      <c r="D1442" s="70" t="s">
        <v>1513</v>
      </c>
      <c r="E1442" s="252" t="s">
        <v>895</v>
      </c>
      <c r="F1442" s="252"/>
      <c r="G1442" s="71" t="s">
        <v>49</v>
      </c>
      <c r="H1442" s="72">
        <v>0.72789999999999999</v>
      </c>
      <c r="I1442" s="73">
        <v>3.99</v>
      </c>
      <c r="J1442" s="73">
        <v>2.9</v>
      </c>
    </row>
    <row r="1443" spans="1:10" s="46" customFormat="1" ht="36" customHeight="1" x14ac:dyDescent="0.2">
      <c r="A1443" s="70" t="s">
        <v>815</v>
      </c>
      <c r="B1443" s="69" t="s">
        <v>1514</v>
      </c>
      <c r="C1443" s="70" t="s">
        <v>17</v>
      </c>
      <c r="D1443" s="70" t="s">
        <v>1515</v>
      </c>
      <c r="E1443" s="252" t="s">
        <v>895</v>
      </c>
      <c r="F1443" s="252"/>
      <c r="G1443" s="71" t="s">
        <v>49</v>
      </c>
      <c r="H1443" s="72">
        <v>7.7600000000000002E-2</v>
      </c>
      <c r="I1443" s="73">
        <v>7.29</v>
      </c>
      <c r="J1443" s="73">
        <v>0.56000000000000005</v>
      </c>
    </row>
    <row r="1444" spans="1:10" s="46" customFormat="1" ht="36" customHeight="1" x14ac:dyDescent="0.2">
      <c r="A1444" s="70" t="s">
        <v>815</v>
      </c>
      <c r="B1444" s="69" t="s">
        <v>1516</v>
      </c>
      <c r="C1444" s="70" t="s">
        <v>17</v>
      </c>
      <c r="D1444" s="70" t="s">
        <v>1517</v>
      </c>
      <c r="E1444" s="252" t="s">
        <v>895</v>
      </c>
      <c r="F1444" s="252"/>
      <c r="G1444" s="71" t="s">
        <v>49</v>
      </c>
      <c r="H1444" s="72">
        <v>0.33019999999999999</v>
      </c>
      <c r="I1444" s="73">
        <v>10.06</v>
      </c>
      <c r="J1444" s="73">
        <v>3.32</v>
      </c>
    </row>
    <row r="1445" spans="1:10" s="46" customFormat="1" ht="36" customHeight="1" x14ac:dyDescent="0.2">
      <c r="A1445" s="70" t="s">
        <v>815</v>
      </c>
      <c r="B1445" s="69" t="s">
        <v>1518</v>
      </c>
      <c r="C1445" s="70" t="s">
        <v>17</v>
      </c>
      <c r="D1445" s="70" t="s">
        <v>1519</v>
      </c>
      <c r="E1445" s="252" t="s">
        <v>895</v>
      </c>
      <c r="F1445" s="252"/>
      <c r="G1445" s="71" t="s">
        <v>49</v>
      </c>
      <c r="H1445" s="72">
        <v>1.6899999999999998E-2</v>
      </c>
      <c r="I1445" s="73">
        <v>3.56</v>
      </c>
      <c r="J1445" s="73">
        <v>0.06</v>
      </c>
    </row>
    <row r="1446" spans="1:10" s="46" customFormat="1" ht="36" customHeight="1" x14ac:dyDescent="0.2">
      <c r="A1446" s="70" t="s">
        <v>815</v>
      </c>
      <c r="B1446" s="69" t="s">
        <v>1520</v>
      </c>
      <c r="C1446" s="70" t="s">
        <v>17</v>
      </c>
      <c r="D1446" s="70" t="s">
        <v>1521</v>
      </c>
      <c r="E1446" s="252" t="s">
        <v>895</v>
      </c>
      <c r="F1446" s="252"/>
      <c r="G1446" s="71" t="s">
        <v>49</v>
      </c>
      <c r="H1446" s="72">
        <v>8.3000000000000001E-3</v>
      </c>
      <c r="I1446" s="73">
        <v>3.8</v>
      </c>
      <c r="J1446" s="73">
        <v>0.03</v>
      </c>
    </row>
    <row r="1447" spans="1:10" s="46" customFormat="1" ht="36" customHeight="1" x14ac:dyDescent="0.2">
      <c r="A1447" s="70" t="s">
        <v>815</v>
      </c>
      <c r="B1447" s="69" t="s">
        <v>1522</v>
      </c>
      <c r="C1447" s="70" t="s">
        <v>17</v>
      </c>
      <c r="D1447" s="70" t="s">
        <v>1523</v>
      </c>
      <c r="E1447" s="252" t="s">
        <v>895</v>
      </c>
      <c r="F1447" s="252"/>
      <c r="G1447" s="71" t="s">
        <v>49</v>
      </c>
      <c r="H1447" s="72">
        <v>2.47E-2</v>
      </c>
      <c r="I1447" s="73">
        <v>2.83</v>
      </c>
      <c r="J1447" s="73">
        <v>0.06</v>
      </c>
    </row>
    <row r="1448" spans="1:10" s="46" customFormat="1" ht="48" customHeight="1" x14ac:dyDescent="0.2">
      <c r="A1448" s="70" t="s">
        <v>815</v>
      </c>
      <c r="B1448" s="69" t="s">
        <v>1524</v>
      </c>
      <c r="C1448" s="70" t="s">
        <v>17</v>
      </c>
      <c r="D1448" s="70" t="s">
        <v>1525</v>
      </c>
      <c r="E1448" s="252" t="s">
        <v>895</v>
      </c>
      <c r="F1448" s="252"/>
      <c r="G1448" s="71" t="s">
        <v>49</v>
      </c>
      <c r="H1448" s="72">
        <v>0.16170000000000001</v>
      </c>
      <c r="I1448" s="73">
        <v>2.88</v>
      </c>
      <c r="J1448" s="73">
        <v>0.46</v>
      </c>
    </row>
    <row r="1449" spans="1:10" s="46" customFormat="1" ht="36" customHeight="1" x14ac:dyDescent="0.2">
      <c r="A1449" s="70" t="s">
        <v>815</v>
      </c>
      <c r="B1449" s="69" t="s">
        <v>1526</v>
      </c>
      <c r="C1449" s="70" t="s">
        <v>17</v>
      </c>
      <c r="D1449" s="70" t="s">
        <v>1527</v>
      </c>
      <c r="E1449" s="252" t="s">
        <v>895</v>
      </c>
      <c r="F1449" s="252"/>
      <c r="G1449" s="71" t="s">
        <v>49</v>
      </c>
      <c r="H1449" s="72">
        <v>2.5000000000000001E-3</v>
      </c>
      <c r="I1449" s="73">
        <v>5.04</v>
      </c>
      <c r="J1449" s="73">
        <v>0.01</v>
      </c>
    </row>
    <row r="1450" spans="1:10" s="46" customFormat="1" ht="36" customHeight="1" x14ac:dyDescent="0.2">
      <c r="A1450" s="70" t="s">
        <v>815</v>
      </c>
      <c r="B1450" s="69" t="s">
        <v>1528</v>
      </c>
      <c r="C1450" s="70" t="s">
        <v>17</v>
      </c>
      <c r="D1450" s="70" t="s">
        <v>1529</v>
      </c>
      <c r="E1450" s="252" t="s">
        <v>895</v>
      </c>
      <c r="F1450" s="252"/>
      <c r="G1450" s="71" t="s">
        <v>49</v>
      </c>
      <c r="H1450" s="72">
        <v>2.3E-3</v>
      </c>
      <c r="I1450" s="73">
        <v>7.46</v>
      </c>
      <c r="J1450" s="73">
        <v>0.01</v>
      </c>
    </row>
    <row r="1451" spans="1:10" s="46" customFormat="1" ht="24" customHeight="1" x14ac:dyDescent="0.2">
      <c r="A1451" s="70" t="s">
        <v>815</v>
      </c>
      <c r="B1451" s="69" t="s">
        <v>1451</v>
      </c>
      <c r="C1451" s="70" t="s">
        <v>17</v>
      </c>
      <c r="D1451" s="70" t="s">
        <v>1452</v>
      </c>
      <c r="E1451" s="252" t="s">
        <v>895</v>
      </c>
      <c r="F1451" s="252"/>
      <c r="G1451" s="71" t="s">
        <v>49</v>
      </c>
      <c r="H1451" s="72">
        <v>5.5999999999999999E-3</v>
      </c>
      <c r="I1451" s="73">
        <v>9.89</v>
      </c>
      <c r="J1451" s="73">
        <v>0.05</v>
      </c>
    </row>
    <row r="1452" spans="1:10" s="46" customFormat="1" ht="24" customHeight="1" x14ac:dyDescent="0.2">
      <c r="A1452" s="70" t="s">
        <v>815</v>
      </c>
      <c r="B1452" s="69" t="s">
        <v>1453</v>
      </c>
      <c r="C1452" s="70" t="s">
        <v>17</v>
      </c>
      <c r="D1452" s="70" t="s">
        <v>1454</v>
      </c>
      <c r="E1452" s="252" t="s">
        <v>895</v>
      </c>
      <c r="F1452" s="252"/>
      <c r="G1452" s="71" t="s">
        <v>61</v>
      </c>
      <c r="H1452" s="72">
        <v>0.29239999999999999</v>
      </c>
      <c r="I1452" s="73">
        <v>8.98</v>
      </c>
      <c r="J1452" s="73">
        <v>2.62</v>
      </c>
    </row>
    <row r="1453" spans="1:10" s="46" customFormat="1" ht="36" customHeight="1" x14ac:dyDescent="0.2">
      <c r="A1453" s="70" t="s">
        <v>815</v>
      </c>
      <c r="B1453" s="69" t="s">
        <v>1457</v>
      </c>
      <c r="C1453" s="70" t="s">
        <v>17</v>
      </c>
      <c r="D1453" s="70" t="s">
        <v>1458</v>
      </c>
      <c r="E1453" s="252" t="s">
        <v>895</v>
      </c>
      <c r="F1453" s="252"/>
      <c r="G1453" s="71" t="s">
        <v>61</v>
      </c>
      <c r="H1453" s="72">
        <v>0.29239999999999999</v>
      </c>
      <c r="I1453" s="73">
        <v>9.02</v>
      </c>
      <c r="J1453" s="73">
        <v>2.63</v>
      </c>
    </row>
    <row r="1454" spans="1:10" s="46" customFormat="1" ht="24" customHeight="1" x14ac:dyDescent="0.2">
      <c r="A1454" s="70" t="s">
        <v>815</v>
      </c>
      <c r="B1454" s="69" t="s">
        <v>1461</v>
      </c>
      <c r="C1454" s="70" t="s">
        <v>17</v>
      </c>
      <c r="D1454" s="70" t="s">
        <v>1462</v>
      </c>
      <c r="E1454" s="252" t="s">
        <v>895</v>
      </c>
      <c r="F1454" s="252"/>
      <c r="G1454" s="71" t="s">
        <v>49</v>
      </c>
      <c r="H1454" s="72">
        <v>5.5999999999999999E-3</v>
      </c>
      <c r="I1454" s="73">
        <v>3.48</v>
      </c>
      <c r="J1454" s="73">
        <v>0.01</v>
      </c>
    </row>
    <row r="1455" spans="1:10" s="46" customFormat="1" ht="25.5" x14ac:dyDescent="0.2">
      <c r="A1455" s="80"/>
      <c r="B1455" s="80"/>
      <c r="C1455" s="80"/>
      <c r="D1455" s="80"/>
      <c r="E1455" s="80" t="s">
        <v>824</v>
      </c>
      <c r="F1455" s="79">
        <v>16.329999999999998</v>
      </c>
      <c r="G1455" s="80" t="s">
        <v>825</v>
      </c>
      <c r="H1455" s="79">
        <v>0</v>
      </c>
      <c r="I1455" s="80" t="s">
        <v>826</v>
      </c>
      <c r="J1455" s="79">
        <v>16.329999999999998</v>
      </c>
    </row>
    <row r="1456" spans="1:10" s="46" customFormat="1" ht="26.25" thickBot="1" x14ac:dyDescent="0.25">
      <c r="A1456" s="80"/>
      <c r="B1456" s="80"/>
      <c r="C1456" s="80"/>
      <c r="D1456" s="80"/>
      <c r="E1456" s="80" t="s">
        <v>827</v>
      </c>
      <c r="F1456" s="79">
        <v>7.41</v>
      </c>
      <c r="G1456" s="80"/>
      <c r="H1456" s="254" t="s">
        <v>828</v>
      </c>
      <c r="I1456" s="254"/>
      <c r="J1456" s="79">
        <v>37.22</v>
      </c>
    </row>
    <row r="1457" spans="1:10" s="46" customFormat="1" ht="1.1499999999999999" customHeight="1" thickTop="1" x14ac:dyDescent="0.2">
      <c r="A1457" s="81"/>
      <c r="B1457" s="81"/>
      <c r="C1457" s="81"/>
      <c r="D1457" s="81"/>
      <c r="E1457" s="81"/>
      <c r="F1457" s="81"/>
      <c r="G1457" s="81"/>
      <c r="H1457" s="81"/>
      <c r="I1457" s="81"/>
      <c r="J1457" s="81"/>
    </row>
    <row r="1458" spans="1:10" s="46" customFormat="1" ht="18" customHeight="1" x14ac:dyDescent="0.2">
      <c r="A1458" s="65" t="s">
        <v>489</v>
      </c>
      <c r="B1458" s="94" t="s">
        <v>2</v>
      </c>
      <c r="C1458" s="65" t="s">
        <v>3</v>
      </c>
      <c r="D1458" s="65" t="s">
        <v>4</v>
      </c>
      <c r="E1458" s="250" t="s">
        <v>812</v>
      </c>
      <c r="F1458" s="250"/>
      <c r="G1458" s="66" t="s">
        <v>5</v>
      </c>
      <c r="H1458" s="94" t="s">
        <v>6</v>
      </c>
      <c r="I1458" s="94" t="s">
        <v>7</v>
      </c>
      <c r="J1458" s="94" t="s">
        <v>9</v>
      </c>
    </row>
    <row r="1459" spans="1:10" s="46" customFormat="1" ht="60" customHeight="1" x14ac:dyDescent="0.2">
      <c r="A1459" s="67" t="s">
        <v>813</v>
      </c>
      <c r="B1459" s="40" t="s">
        <v>490</v>
      </c>
      <c r="C1459" s="67" t="s">
        <v>17</v>
      </c>
      <c r="D1459" s="67" t="s">
        <v>491</v>
      </c>
      <c r="E1459" s="251" t="s">
        <v>895</v>
      </c>
      <c r="F1459" s="251"/>
      <c r="G1459" s="41" t="s">
        <v>61</v>
      </c>
      <c r="H1459" s="68">
        <v>1</v>
      </c>
      <c r="I1459" s="42">
        <v>29.51</v>
      </c>
      <c r="J1459" s="42">
        <v>29.51</v>
      </c>
    </row>
    <row r="1460" spans="1:10" s="46" customFormat="1" ht="36" customHeight="1" x14ac:dyDescent="0.2">
      <c r="A1460" s="70" t="s">
        <v>815</v>
      </c>
      <c r="B1460" s="69" t="s">
        <v>529</v>
      </c>
      <c r="C1460" s="70" t="s">
        <v>17</v>
      </c>
      <c r="D1460" s="70" t="s">
        <v>530</v>
      </c>
      <c r="E1460" s="252" t="s">
        <v>895</v>
      </c>
      <c r="F1460" s="252"/>
      <c r="G1460" s="71" t="s">
        <v>61</v>
      </c>
      <c r="H1460" s="72">
        <v>0.79400000000000004</v>
      </c>
      <c r="I1460" s="73">
        <v>14.59</v>
      </c>
      <c r="J1460" s="73">
        <v>11.58</v>
      </c>
    </row>
    <row r="1461" spans="1:10" s="46" customFormat="1" ht="36" customHeight="1" x14ac:dyDescent="0.2">
      <c r="A1461" s="70" t="s">
        <v>815</v>
      </c>
      <c r="B1461" s="69" t="s">
        <v>1530</v>
      </c>
      <c r="C1461" s="70" t="s">
        <v>17</v>
      </c>
      <c r="D1461" s="70" t="s">
        <v>1531</v>
      </c>
      <c r="E1461" s="252" t="s">
        <v>895</v>
      </c>
      <c r="F1461" s="252"/>
      <c r="G1461" s="71" t="s">
        <v>61</v>
      </c>
      <c r="H1461" s="72">
        <v>7.8E-2</v>
      </c>
      <c r="I1461" s="73">
        <v>6.3</v>
      </c>
      <c r="J1461" s="73">
        <v>0.49</v>
      </c>
    </row>
    <row r="1462" spans="1:10" s="46" customFormat="1" ht="24" customHeight="1" x14ac:dyDescent="0.2">
      <c r="A1462" s="70" t="s">
        <v>815</v>
      </c>
      <c r="B1462" s="69" t="s">
        <v>1532</v>
      </c>
      <c r="C1462" s="70" t="s">
        <v>17</v>
      </c>
      <c r="D1462" s="70" t="s">
        <v>1533</v>
      </c>
      <c r="E1462" s="252" t="s">
        <v>895</v>
      </c>
      <c r="F1462" s="252"/>
      <c r="G1462" s="71" t="s">
        <v>61</v>
      </c>
      <c r="H1462" s="72">
        <v>0.128</v>
      </c>
      <c r="I1462" s="73">
        <v>3.16</v>
      </c>
      <c r="J1462" s="73">
        <v>0.4</v>
      </c>
    </row>
    <row r="1463" spans="1:10" s="46" customFormat="1" ht="36" customHeight="1" x14ac:dyDescent="0.2">
      <c r="A1463" s="70" t="s">
        <v>815</v>
      </c>
      <c r="B1463" s="69" t="s">
        <v>1534</v>
      </c>
      <c r="C1463" s="70" t="s">
        <v>17</v>
      </c>
      <c r="D1463" s="70" t="s">
        <v>1535</v>
      </c>
      <c r="E1463" s="252" t="s">
        <v>895</v>
      </c>
      <c r="F1463" s="252"/>
      <c r="G1463" s="71" t="s">
        <v>49</v>
      </c>
      <c r="H1463" s="72">
        <v>0.65429999999999999</v>
      </c>
      <c r="I1463" s="73">
        <v>6.22</v>
      </c>
      <c r="J1463" s="73">
        <v>4.0599999999999996</v>
      </c>
    </row>
    <row r="1464" spans="1:10" s="46" customFormat="1" ht="36" customHeight="1" x14ac:dyDescent="0.2">
      <c r="A1464" s="70" t="s">
        <v>815</v>
      </c>
      <c r="B1464" s="69" t="s">
        <v>511</v>
      </c>
      <c r="C1464" s="70" t="s">
        <v>17</v>
      </c>
      <c r="D1464" s="70" t="s">
        <v>512</v>
      </c>
      <c r="E1464" s="252" t="s">
        <v>895</v>
      </c>
      <c r="F1464" s="252"/>
      <c r="G1464" s="71" t="s">
        <v>49</v>
      </c>
      <c r="H1464" s="72">
        <v>0.1694</v>
      </c>
      <c r="I1464" s="73">
        <v>10.63</v>
      </c>
      <c r="J1464" s="73">
        <v>1.8</v>
      </c>
    </row>
    <row r="1465" spans="1:10" s="46" customFormat="1" ht="36" customHeight="1" x14ac:dyDescent="0.2">
      <c r="A1465" s="70" t="s">
        <v>815</v>
      </c>
      <c r="B1465" s="69" t="s">
        <v>1536</v>
      </c>
      <c r="C1465" s="70" t="s">
        <v>17</v>
      </c>
      <c r="D1465" s="70" t="s">
        <v>1537</v>
      </c>
      <c r="E1465" s="252" t="s">
        <v>895</v>
      </c>
      <c r="F1465" s="252"/>
      <c r="G1465" s="71" t="s">
        <v>49</v>
      </c>
      <c r="H1465" s="72">
        <v>7.7299999999999994E-2</v>
      </c>
      <c r="I1465" s="73">
        <v>4.68</v>
      </c>
      <c r="J1465" s="73">
        <v>0.36</v>
      </c>
    </row>
    <row r="1466" spans="1:10" s="46" customFormat="1" ht="48" customHeight="1" x14ac:dyDescent="0.2">
      <c r="A1466" s="70" t="s">
        <v>815</v>
      </c>
      <c r="B1466" s="69" t="s">
        <v>1538</v>
      </c>
      <c r="C1466" s="70" t="s">
        <v>17</v>
      </c>
      <c r="D1466" s="70" t="s">
        <v>1539</v>
      </c>
      <c r="E1466" s="252" t="s">
        <v>895</v>
      </c>
      <c r="F1466" s="252"/>
      <c r="G1466" s="71" t="s">
        <v>49</v>
      </c>
      <c r="H1466" s="72">
        <v>0.6522</v>
      </c>
      <c r="I1466" s="73">
        <v>4.74</v>
      </c>
      <c r="J1466" s="73">
        <v>3.09</v>
      </c>
    </row>
    <row r="1467" spans="1:10" s="46" customFormat="1" ht="36" customHeight="1" x14ac:dyDescent="0.2">
      <c r="A1467" s="70" t="s">
        <v>815</v>
      </c>
      <c r="B1467" s="69" t="s">
        <v>1540</v>
      </c>
      <c r="C1467" s="70" t="s">
        <v>17</v>
      </c>
      <c r="D1467" s="70" t="s">
        <v>1541</v>
      </c>
      <c r="E1467" s="252" t="s">
        <v>895</v>
      </c>
      <c r="F1467" s="252"/>
      <c r="G1467" s="71" t="s">
        <v>49</v>
      </c>
      <c r="H1467" s="72">
        <v>0.30370000000000003</v>
      </c>
      <c r="I1467" s="73">
        <v>8.6999999999999993</v>
      </c>
      <c r="J1467" s="73">
        <v>2.64</v>
      </c>
    </row>
    <row r="1468" spans="1:10" s="46" customFormat="1" ht="48" customHeight="1" x14ac:dyDescent="0.2">
      <c r="A1468" s="70" t="s">
        <v>815</v>
      </c>
      <c r="B1468" s="69" t="s">
        <v>520</v>
      </c>
      <c r="C1468" s="70" t="s">
        <v>17</v>
      </c>
      <c r="D1468" s="70" t="s">
        <v>521</v>
      </c>
      <c r="E1468" s="252" t="s">
        <v>895</v>
      </c>
      <c r="F1468" s="252"/>
      <c r="G1468" s="71" t="s">
        <v>49</v>
      </c>
      <c r="H1468" s="72">
        <v>1.6799999999999999E-2</v>
      </c>
      <c r="I1468" s="73">
        <v>13.8</v>
      </c>
      <c r="J1468" s="73">
        <v>0.23</v>
      </c>
    </row>
    <row r="1469" spans="1:10" s="46" customFormat="1" ht="36" customHeight="1" x14ac:dyDescent="0.2">
      <c r="A1469" s="70" t="s">
        <v>815</v>
      </c>
      <c r="B1469" s="69" t="s">
        <v>1542</v>
      </c>
      <c r="C1469" s="70" t="s">
        <v>17</v>
      </c>
      <c r="D1469" s="70" t="s">
        <v>1543</v>
      </c>
      <c r="E1469" s="252" t="s">
        <v>895</v>
      </c>
      <c r="F1469" s="252"/>
      <c r="G1469" s="71" t="s">
        <v>49</v>
      </c>
      <c r="H1469" s="72">
        <v>1.15E-2</v>
      </c>
      <c r="I1469" s="73">
        <v>13.72</v>
      </c>
      <c r="J1469" s="73">
        <v>0.15</v>
      </c>
    </row>
    <row r="1470" spans="1:10" s="46" customFormat="1" ht="36" customHeight="1" x14ac:dyDescent="0.2">
      <c r="A1470" s="70" t="s">
        <v>815</v>
      </c>
      <c r="B1470" s="69" t="s">
        <v>896</v>
      </c>
      <c r="C1470" s="70" t="s">
        <v>17</v>
      </c>
      <c r="D1470" s="70" t="s">
        <v>897</v>
      </c>
      <c r="E1470" s="252" t="s">
        <v>895</v>
      </c>
      <c r="F1470" s="252"/>
      <c r="G1470" s="71" t="s">
        <v>49</v>
      </c>
      <c r="H1470" s="72">
        <v>7.6E-3</v>
      </c>
      <c r="I1470" s="73">
        <v>4.29</v>
      </c>
      <c r="J1470" s="73">
        <v>0.03</v>
      </c>
    </row>
    <row r="1471" spans="1:10" s="46" customFormat="1" ht="36" customHeight="1" x14ac:dyDescent="0.2">
      <c r="A1471" s="70" t="s">
        <v>815</v>
      </c>
      <c r="B1471" s="69" t="s">
        <v>1544</v>
      </c>
      <c r="C1471" s="70" t="s">
        <v>17</v>
      </c>
      <c r="D1471" s="70" t="s">
        <v>1545</v>
      </c>
      <c r="E1471" s="252" t="s">
        <v>895</v>
      </c>
      <c r="F1471" s="252"/>
      <c r="G1471" s="71" t="s">
        <v>49</v>
      </c>
      <c r="H1471" s="72">
        <v>1.35E-2</v>
      </c>
      <c r="I1471" s="73">
        <v>3.38</v>
      </c>
      <c r="J1471" s="73">
        <v>0.04</v>
      </c>
    </row>
    <row r="1472" spans="1:10" s="46" customFormat="1" ht="36" customHeight="1" x14ac:dyDescent="0.2">
      <c r="A1472" s="70" t="s">
        <v>815</v>
      </c>
      <c r="B1472" s="69" t="s">
        <v>1546</v>
      </c>
      <c r="C1472" s="70" t="s">
        <v>17</v>
      </c>
      <c r="D1472" s="70" t="s">
        <v>1547</v>
      </c>
      <c r="E1472" s="252" t="s">
        <v>895</v>
      </c>
      <c r="F1472" s="252"/>
      <c r="G1472" s="71" t="s">
        <v>49</v>
      </c>
      <c r="H1472" s="72">
        <v>1.6999999999999999E-3</v>
      </c>
      <c r="I1472" s="73">
        <v>6.1</v>
      </c>
      <c r="J1472" s="73">
        <v>0.01</v>
      </c>
    </row>
    <row r="1473" spans="1:10" s="46" customFormat="1" ht="36" customHeight="1" x14ac:dyDescent="0.2">
      <c r="A1473" s="70" t="s">
        <v>815</v>
      </c>
      <c r="B1473" s="69" t="s">
        <v>1548</v>
      </c>
      <c r="C1473" s="70" t="s">
        <v>17</v>
      </c>
      <c r="D1473" s="70" t="s">
        <v>1549</v>
      </c>
      <c r="E1473" s="252" t="s">
        <v>895</v>
      </c>
      <c r="F1473" s="252"/>
      <c r="G1473" s="71" t="s">
        <v>49</v>
      </c>
      <c r="H1473" s="72">
        <v>3.3999999999999998E-3</v>
      </c>
      <c r="I1473" s="73">
        <v>10.64</v>
      </c>
      <c r="J1473" s="73">
        <v>0.03</v>
      </c>
    </row>
    <row r="1474" spans="1:10" s="46" customFormat="1" ht="36" customHeight="1" x14ac:dyDescent="0.2">
      <c r="A1474" s="70" t="s">
        <v>815</v>
      </c>
      <c r="B1474" s="69" t="s">
        <v>1550</v>
      </c>
      <c r="C1474" s="70" t="s">
        <v>17</v>
      </c>
      <c r="D1474" s="70" t="s">
        <v>1551</v>
      </c>
      <c r="E1474" s="252" t="s">
        <v>895</v>
      </c>
      <c r="F1474" s="252"/>
      <c r="G1474" s="71" t="s">
        <v>49</v>
      </c>
      <c r="H1474" s="72">
        <v>6.7000000000000004E-2</v>
      </c>
      <c r="I1474" s="73">
        <v>3.31</v>
      </c>
      <c r="J1474" s="73">
        <v>0.22</v>
      </c>
    </row>
    <row r="1475" spans="1:10" s="46" customFormat="1" ht="24" customHeight="1" x14ac:dyDescent="0.2">
      <c r="A1475" s="70" t="s">
        <v>815</v>
      </c>
      <c r="B1475" s="69" t="s">
        <v>1552</v>
      </c>
      <c r="C1475" s="70" t="s">
        <v>17</v>
      </c>
      <c r="D1475" s="70" t="s">
        <v>1553</v>
      </c>
      <c r="E1475" s="252" t="s">
        <v>895</v>
      </c>
      <c r="F1475" s="252"/>
      <c r="G1475" s="71" t="s">
        <v>49</v>
      </c>
      <c r="H1475" s="72">
        <v>1.35E-2</v>
      </c>
      <c r="I1475" s="73">
        <v>2.71</v>
      </c>
      <c r="J1475" s="73">
        <v>0.03</v>
      </c>
    </row>
    <row r="1476" spans="1:10" s="46" customFormat="1" ht="36" customHeight="1" x14ac:dyDescent="0.2">
      <c r="A1476" s="70" t="s">
        <v>815</v>
      </c>
      <c r="B1476" s="69" t="s">
        <v>1554</v>
      </c>
      <c r="C1476" s="70" t="s">
        <v>17</v>
      </c>
      <c r="D1476" s="70" t="s">
        <v>1555</v>
      </c>
      <c r="E1476" s="252" t="s">
        <v>895</v>
      </c>
      <c r="F1476" s="252"/>
      <c r="G1476" s="71" t="s">
        <v>49</v>
      </c>
      <c r="H1476" s="72">
        <v>4.6100000000000002E-2</v>
      </c>
      <c r="I1476" s="73">
        <v>4.66</v>
      </c>
      <c r="J1476" s="73">
        <v>0.21</v>
      </c>
    </row>
    <row r="1477" spans="1:10" s="46" customFormat="1" ht="36" customHeight="1" x14ac:dyDescent="0.2">
      <c r="A1477" s="70" t="s">
        <v>815</v>
      </c>
      <c r="B1477" s="69" t="s">
        <v>1556</v>
      </c>
      <c r="C1477" s="70" t="s">
        <v>17</v>
      </c>
      <c r="D1477" s="70" t="s">
        <v>1557</v>
      </c>
      <c r="E1477" s="252" t="s">
        <v>895</v>
      </c>
      <c r="F1477" s="252"/>
      <c r="G1477" s="71" t="s">
        <v>49</v>
      </c>
      <c r="H1477" s="72">
        <v>3.85E-2</v>
      </c>
      <c r="I1477" s="73">
        <v>9.16</v>
      </c>
      <c r="J1477" s="73">
        <v>0.35</v>
      </c>
    </row>
    <row r="1478" spans="1:10" s="46" customFormat="1" ht="36" customHeight="1" x14ac:dyDescent="0.2">
      <c r="A1478" s="70" t="s">
        <v>815</v>
      </c>
      <c r="B1478" s="69" t="s">
        <v>1558</v>
      </c>
      <c r="C1478" s="70" t="s">
        <v>17</v>
      </c>
      <c r="D1478" s="70" t="s">
        <v>1559</v>
      </c>
      <c r="E1478" s="252" t="s">
        <v>895</v>
      </c>
      <c r="F1478" s="252"/>
      <c r="G1478" s="71" t="s">
        <v>49</v>
      </c>
      <c r="H1478" s="72">
        <v>3.0999999999999999E-3</v>
      </c>
      <c r="I1478" s="73">
        <v>14.22</v>
      </c>
      <c r="J1478" s="73">
        <v>0.04</v>
      </c>
    </row>
    <row r="1479" spans="1:10" s="46" customFormat="1" ht="24" customHeight="1" x14ac:dyDescent="0.2">
      <c r="A1479" s="70" t="s">
        <v>815</v>
      </c>
      <c r="B1479" s="69" t="s">
        <v>1451</v>
      </c>
      <c r="C1479" s="70" t="s">
        <v>17</v>
      </c>
      <c r="D1479" s="70" t="s">
        <v>1452</v>
      </c>
      <c r="E1479" s="252" t="s">
        <v>895</v>
      </c>
      <c r="F1479" s="252"/>
      <c r="G1479" s="71" t="s">
        <v>49</v>
      </c>
      <c r="H1479" s="72">
        <v>8.3000000000000001E-3</v>
      </c>
      <c r="I1479" s="73">
        <v>9.89</v>
      </c>
      <c r="J1479" s="73">
        <v>0.08</v>
      </c>
    </row>
    <row r="1480" spans="1:10" s="46" customFormat="1" ht="24" customHeight="1" x14ac:dyDescent="0.2">
      <c r="A1480" s="70" t="s">
        <v>815</v>
      </c>
      <c r="B1480" s="69" t="s">
        <v>1453</v>
      </c>
      <c r="C1480" s="70" t="s">
        <v>17</v>
      </c>
      <c r="D1480" s="70" t="s">
        <v>1454</v>
      </c>
      <c r="E1480" s="252" t="s">
        <v>895</v>
      </c>
      <c r="F1480" s="252"/>
      <c r="G1480" s="71" t="s">
        <v>61</v>
      </c>
      <c r="H1480" s="72">
        <v>0.2006</v>
      </c>
      <c r="I1480" s="73">
        <v>8.98</v>
      </c>
      <c r="J1480" s="73">
        <v>1.8</v>
      </c>
    </row>
    <row r="1481" spans="1:10" s="46" customFormat="1" ht="24" customHeight="1" x14ac:dyDescent="0.2">
      <c r="A1481" s="70" t="s">
        <v>815</v>
      </c>
      <c r="B1481" s="69" t="s">
        <v>1455</v>
      </c>
      <c r="C1481" s="70" t="s">
        <v>17</v>
      </c>
      <c r="D1481" s="70" t="s">
        <v>1456</v>
      </c>
      <c r="E1481" s="252" t="s">
        <v>895</v>
      </c>
      <c r="F1481" s="252"/>
      <c r="G1481" s="71" t="s">
        <v>49</v>
      </c>
      <c r="H1481" s="72">
        <v>7.1000000000000004E-3</v>
      </c>
      <c r="I1481" s="73">
        <v>1.82</v>
      </c>
      <c r="J1481" s="73">
        <v>0.01</v>
      </c>
    </row>
    <row r="1482" spans="1:10" s="46" customFormat="1" ht="36" customHeight="1" x14ac:dyDescent="0.2">
      <c r="A1482" s="70" t="s">
        <v>815</v>
      </c>
      <c r="B1482" s="69" t="s">
        <v>1457</v>
      </c>
      <c r="C1482" s="70" t="s">
        <v>17</v>
      </c>
      <c r="D1482" s="70" t="s">
        <v>1458</v>
      </c>
      <c r="E1482" s="252" t="s">
        <v>895</v>
      </c>
      <c r="F1482" s="252"/>
      <c r="G1482" s="71" t="s">
        <v>61</v>
      </c>
      <c r="H1482" s="72">
        <v>0.2006</v>
      </c>
      <c r="I1482" s="73">
        <v>9.02</v>
      </c>
      <c r="J1482" s="73">
        <v>1.8</v>
      </c>
    </row>
    <row r="1483" spans="1:10" s="46" customFormat="1" ht="48" customHeight="1" x14ac:dyDescent="0.2">
      <c r="A1483" s="70" t="s">
        <v>815</v>
      </c>
      <c r="B1483" s="69" t="s">
        <v>1459</v>
      </c>
      <c r="C1483" s="70" t="s">
        <v>17</v>
      </c>
      <c r="D1483" s="70" t="s">
        <v>1460</v>
      </c>
      <c r="E1483" s="252" t="s">
        <v>895</v>
      </c>
      <c r="F1483" s="252"/>
      <c r="G1483" s="71" t="s">
        <v>61</v>
      </c>
      <c r="H1483" s="72">
        <v>9.1999999999999998E-3</v>
      </c>
      <c r="I1483" s="73">
        <v>4.91</v>
      </c>
      <c r="J1483" s="73">
        <v>0.04</v>
      </c>
    </row>
    <row r="1484" spans="1:10" s="46" customFormat="1" ht="24" customHeight="1" x14ac:dyDescent="0.2">
      <c r="A1484" s="70" t="s">
        <v>815</v>
      </c>
      <c r="B1484" s="69" t="s">
        <v>1461</v>
      </c>
      <c r="C1484" s="70" t="s">
        <v>17</v>
      </c>
      <c r="D1484" s="70" t="s">
        <v>1462</v>
      </c>
      <c r="E1484" s="252" t="s">
        <v>895</v>
      </c>
      <c r="F1484" s="252"/>
      <c r="G1484" s="71" t="s">
        <v>49</v>
      </c>
      <c r="H1484" s="72">
        <v>8.3000000000000001E-3</v>
      </c>
      <c r="I1484" s="73">
        <v>3.48</v>
      </c>
      <c r="J1484" s="73">
        <v>0.02</v>
      </c>
    </row>
    <row r="1485" spans="1:10" s="46" customFormat="1" ht="25.5" x14ac:dyDescent="0.2">
      <c r="A1485" s="80"/>
      <c r="B1485" s="80"/>
      <c r="C1485" s="80"/>
      <c r="D1485" s="80"/>
      <c r="E1485" s="80" t="s">
        <v>824</v>
      </c>
      <c r="F1485" s="79">
        <v>15.85</v>
      </c>
      <c r="G1485" s="80" t="s">
        <v>825</v>
      </c>
      <c r="H1485" s="79">
        <v>0</v>
      </c>
      <c r="I1485" s="80" t="s">
        <v>826</v>
      </c>
      <c r="J1485" s="79">
        <v>15.85</v>
      </c>
    </row>
    <row r="1486" spans="1:10" s="46" customFormat="1" ht="26.25" thickBot="1" x14ac:dyDescent="0.25">
      <c r="A1486" s="80"/>
      <c r="B1486" s="80"/>
      <c r="C1486" s="80"/>
      <c r="D1486" s="80"/>
      <c r="E1486" s="80" t="s">
        <v>827</v>
      </c>
      <c r="F1486" s="79">
        <v>7.33</v>
      </c>
      <c r="G1486" s="80"/>
      <c r="H1486" s="254" t="s">
        <v>828</v>
      </c>
      <c r="I1486" s="254"/>
      <c r="J1486" s="79">
        <v>36.840000000000003</v>
      </c>
    </row>
    <row r="1487" spans="1:10" s="46" customFormat="1" ht="1.1499999999999999" customHeight="1" thickTop="1" x14ac:dyDescent="0.2">
      <c r="A1487" s="81"/>
      <c r="B1487" s="81"/>
      <c r="C1487" s="81"/>
      <c r="D1487" s="81"/>
      <c r="E1487" s="81"/>
      <c r="F1487" s="81"/>
      <c r="G1487" s="81"/>
      <c r="H1487" s="81"/>
      <c r="I1487" s="81"/>
      <c r="J1487" s="81"/>
    </row>
    <row r="1488" spans="1:10" s="46" customFormat="1" ht="18" customHeight="1" x14ac:dyDescent="0.2">
      <c r="A1488" s="65" t="s">
        <v>492</v>
      </c>
      <c r="B1488" s="94" t="s">
        <v>2</v>
      </c>
      <c r="C1488" s="65" t="s">
        <v>3</v>
      </c>
      <c r="D1488" s="65" t="s">
        <v>4</v>
      </c>
      <c r="E1488" s="250" t="s">
        <v>812</v>
      </c>
      <c r="F1488" s="250"/>
      <c r="G1488" s="66" t="s">
        <v>5</v>
      </c>
      <c r="H1488" s="94" t="s">
        <v>6</v>
      </c>
      <c r="I1488" s="94" t="s">
        <v>7</v>
      </c>
      <c r="J1488" s="94" t="s">
        <v>9</v>
      </c>
    </row>
    <row r="1489" spans="1:10" s="46" customFormat="1" ht="60" customHeight="1" x14ac:dyDescent="0.2">
      <c r="A1489" s="67" t="s">
        <v>813</v>
      </c>
      <c r="B1489" s="40" t="s">
        <v>493</v>
      </c>
      <c r="C1489" s="67" t="s">
        <v>17</v>
      </c>
      <c r="D1489" s="67" t="s">
        <v>494</v>
      </c>
      <c r="E1489" s="251" t="s">
        <v>895</v>
      </c>
      <c r="F1489" s="251"/>
      <c r="G1489" s="41" t="s">
        <v>61</v>
      </c>
      <c r="H1489" s="68">
        <v>1</v>
      </c>
      <c r="I1489" s="42">
        <v>19.46</v>
      </c>
      <c r="J1489" s="42">
        <v>19.46</v>
      </c>
    </row>
    <row r="1490" spans="1:10" s="46" customFormat="1" ht="36" customHeight="1" x14ac:dyDescent="0.2">
      <c r="A1490" s="70" t="s">
        <v>815</v>
      </c>
      <c r="B1490" s="69" t="s">
        <v>1560</v>
      </c>
      <c r="C1490" s="70" t="s">
        <v>17</v>
      </c>
      <c r="D1490" s="70" t="s">
        <v>1561</v>
      </c>
      <c r="E1490" s="252" t="s">
        <v>895</v>
      </c>
      <c r="F1490" s="252"/>
      <c r="G1490" s="71" t="s">
        <v>61</v>
      </c>
      <c r="H1490" s="72">
        <v>7.6499999999999999E-2</v>
      </c>
      <c r="I1490" s="73">
        <v>20.190000000000001</v>
      </c>
      <c r="J1490" s="73">
        <v>1.54</v>
      </c>
    </row>
    <row r="1491" spans="1:10" s="46" customFormat="1" ht="36" customHeight="1" x14ac:dyDescent="0.2">
      <c r="A1491" s="70" t="s">
        <v>815</v>
      </c>
      <c r="B1491" s="69" t="s">
        <v>1562</v>
      </c>
      <c r="C1491" s="70" t="s">
        <v>17</v>
      </c>
      <c r="D1491" s="70" t="s">
        <v>1563</v>
      </c>
      <c r="E1491" s="252" t="s">
        <v>895</v>
      </c>
      <c r="F1491" s="252"/>
      <c r="G1491" s="71" t="s">
        <v>61</v>
      </c>
      <c r="H1491" s="72">
        <v>0.36699999999999999</v>
      </c>
      <c r="I1491" s="73">
        <v>10.29</v>
      </c>
      <c r="J1491" s="73">
        <v>3.77</v>
      </c>
    </row>
    <row r="1492" spans="1:10" s="46" customFormat="1" ht="24" customHeight="1" x14ac:dyDescent="0.2">
      <c r="A1492" s="70" t="s">
        <v>815</v>
      </c>
      <c r="B1492" s="69" t="s">
        <v>1564</v>
      </c>
      <c r="C1492" s="70" t="s">
        <v>17</v>
      </c>
      <c r="D1492" s="70" t="s">
        <v>1565</v>
      </c>
      <c r="E1492" s="252" t="s">
        <v>895</v>
      </c>
      <c r="F1492" s="252"/>
      <c r="G1492" s="71" t="s">
        <v>61</v>
      </c>
      <c r="H1492" s="72">
        <v>0.55649999999999999</v>
      </c>
      <c r="I1492" s="73">
        <v>6.59</v>
      </c>
      <c r="J1492" s="73">
        <v>3.66</v>
      </c>
    </row>
    <row r="1493" spans="1:10" s="46" customFormat="1" ht="36" customHeight="1" x14ac:dyDescent="0.2">
      <c r="A1493" s="70" t="s">
        <v>815</v>
      </c>
      <c r="B1493" s="69" t="s">
        <v>1566</v>
      </c>
      <c r="C1493" s="70" t="s">
        <v>17</v>
      </c>
      <c r="D1493" s="70" t="s">
        <v>1567</v>
      </c>
      <c r="E1493" s="252" t="s">
        <v>895</v>
      </c>
      <c r="F1493" s="252"/>
      <c r="G1493" s="71" t="s">
        <v>49</v>
      </c>
      <c r="H1493" s="72">
        <v>1.14E-2</v>
      </c>
      <c r="I1493" s="73">
        <v>6.37</v>
      </c>
      <c r="J1493" s="73">
        <v>7.0000000000000007E-2</v>
      </c>
    </row>
    <row r="1494" spans="1:10" s="46" customFormat="1" ht="36" customHeight="1" x14ac:dyDescent="0.2">
      <c r="A1494" s="70" t="s">
        <v>815</v>
      </c>
      <c r="B1494" s="69" t="s">
        <v>1568</v>
      </c>
      <c r="C1494" s="70" t="s">
        <v>17</v>
      </c>
      <c r="D1494" s="70" t="s">
        <v>1569</v>
      </c>
      <c r="E1494" s="252" t="s">
        <v>895</v>
      </c>
      <c r="F1494" s="252"/>
      <c r="G1494" s="71" t="s">
        <v>49</v>
      </c>
      <c r="H1494" s="72">
        <v>8.5599999999999996E-2</v>
      </c>
      <c r="I1494" s="73">
        <v>8.09</v>
      </c>
      <c r="J1494" s="73">
        <v>0.69</v>
      </c>
    </row>
    <row r="1495" spans="1:10" s="46" customFormat="1" ht="36" customHeight="1" x14ac:dyDescent="0.2">
      <c r="A1495" s="70" t="s">
        <v>815</v>
      </c>
      <c r="B1495" s="69" t="s">
        <v>1570</v>
      </c>
      <c r="C1495" s="70" t="s">
        <v>17</v>
      </c>
      <c r="D1495" s="70" t="s">
        <v>1571</v>
      </c>
      <c r="E1495" s="252" t="s">
        <v>895</v>
      </c>
      <c r="F1495" s="252"/>
      <c r="G1495" s="71" t="s">
        <v>49</v>
      </c>
      <c r="H1495" s="72">
        <v>0.28470000000000001</v>
      </c>
      <c r="I1495" s="73">
        <v>12.37</v>
      </c>
      <c r="J1495" s="73">
        <v>3.52</v>
      </c>
    </row>
    <row r="1496" spans="1:10" s="46" customFormat="1" ht="36" customHeight="1" x14ac:dyDescent="0.2">
      <c r="A1496" s="70" t="s">
        <v>815</v>
      </c>
      <c r="B1496" s="69" t="s">
        <v>1572</v>
      </c>
      <c r="C1496" s="70" t="s">
        <v>17</v>
      </c>
      <c r="D1496" s="70" t="s">
        <v>1573</v>
      </c>
      <c r="E1496" s="252" t="s">
        <v>895</v>
      </c>
      <c r="F1496" s="252"/>
      <c r="G1496" s="71" t="s">
        <v>49</v>
      </c>
      <c r="H1496" s="72">
        <v>5.9900000000000002E-2</v>
      </c>
      <c r="I1496" s="73">
        <v>6.12</v>
      </c>
      <c r="J1496" s="73">
        <v>0.36</v>
      </c>
    </row>
    <row r="1497" spans="1:10" s="46" customFormat="1" ht="36" customHeight="1" x14ac:dyDescent="0.2">
      <c r="A1497" s="70" t="s">
        <v>815</v>
      </c>
      <c r="B1497" s="69" t="s">
        <v>1574</v>
      </c>
      <c r="C1497" s="70" t="s">
        <v>17</v>
      </c>
      <c r="D1497" s="70" t="s">
        <v>1575</v>
      </c>
      <c r="E1497" s="252" t="s">
        <v>895</v>
      </c>
      <c r="F1497" s="252"/>
      <c r="G1497" s="71" t="s">
        <v>49</v>
      </c>
      <c r="H1497" s="72">
        <v>2.4199999999999999E-2</v>
      </c>
      <c r="I1497" s="73">
        <v>7.57</v>
      </c>
      <c r="J1497" s="73">
        <v>0.18</v>
      </c>
    </row>
    <row r="1498" spans="1:10" s="46" customFormat="1" ht="36" customHeight="1" x14ac:dyDescent="0.2">
      <c r="A1498" s="70" t="s">
        <v>815</v>
      </c>
      <c r="B1498" s="69" t="s">
        <v>1576</v>
      </c>
      <c r="C1498" s="70" t="s">
        <v>17</v>
      </c>
      <c r="D1498" s="70" t="s">
        <v>1577</v>
      </c>
      <c r="E1498" s="252" t="s">
        <v>895</v>
      </c>
      <c r="F1498" s="252"/>
      <c r="G1498" s="71" t="s">
        <v>49</v>
      </c>
      <c r="H1498" s="72">
        <v>5.5500000000000001E-2</v>
      </c>
      <c r="I1498" s="73">
        <v>4.8</v>
      </c>
      <c r="J1498" s="73">
        <v>0.26</v>
      </c>
    </row>
    <row r="1499" spans="1:10" s="46" customFormat="1" ht="36" customHeight="1" x14ac:dyDescent="0.2">
      <c r="A1499" s="70" t="s">
        <v>815</v>
      </c>
      <c r="B1499" s="69" t="s">
        <v>1578</v>
      </c>
      <c r="C1499" s="70" t="s">
        <v>17</v>
      </c>
      <c r="D1499" s="70" t="s">
        <v>1579</v>
      </c>
      <c r="E1499" s="252" t="s">
        <v>895</v>
      </c>
      <c r="F1499" s="252"/>
      <c r="G1499" s="71" t="s">
        <v>49</v>
      </c>
      <c r="H1499" s="72">
        <v>1.78E-2</v>
      </c>
      <c r="I1499" s="73">
        <v>13.37</v>
      </c>
      <c r="J1499" s="73">
        <v>0.23</v>
      </c>
    </row>
    <row r="1500" spans="1:10" s="46" customFormat="1" ht="48" customHeight="1" x14ac:dyDescent="0.2">
      <c r="A1500" s="70" t="s">
        <v>815</v>
      </c>
      <c r="B1500" s="69" t="s">
        <v>1580</v>
      </c>
      <c r="C1500" s="70" t="s">
        <v>17</v>
      </c>
      <c r="D1500" s="70" t="s">
        <v>1581</v>
      </c>
      <c r="E1500" s="252" t="s">
        <v>895</v>
      </c>
      <c r="F1500" s="252"/>
      <c r="G1500" s="71" t="s">
        <v>49</v>
      </c>
      <c r="H1500" s="72">
        <v>5.8400000000000001E-2</v>
      </c>
      <c r="I1500" s="73">
        <v>4.7300000000000004</v>
      </c>
      <c r="J1500" s="73">
        <v>0.27</v>
      </c>
    </row>
    <row r="1501" spans="1:10" s="46" customFormat="1" ht="36" customHeight="1" x14ac:dyDescent="0.2">
      <c r="A1501" s="70" t="s">
        <v>815</v>
      </c>
      <c r="B1501" s="69" t="s">
        <v>1582</v>
      </c>
      <c r="C1501" s="70" t="s">
        <v>17</v>
      </c>
      <c r="D1501" s="70" t="s">
        <v>1583</v>
      </c>
      <c r="E1501" s="252" t="s">
        <v>895</v>
      </c>
      <c r="F1501" s="252"/>
      <c r="G1501" s="71" t="s">
        <v>49</v>
      </c>
      <c r="H1501" s="72">
        <v>4.0599999999999997E-2</v>
      </c>
      <c r="I1501" s="73">
        <v>9.2899999999999991</v>
      </c>
      <c r="J1501" s="73">
        <v>0.37</v>
      </c>
    </row>
    <row r="1502" spans="1:10" s="46" customFormat="1" ht="36" customHeight="1" x14ac:dyDescent="0.2">
      <c r="A1502" s="70" t="s">
        <v>815</v>
      </c>
      <c r="B1502" s="69" t="s">
        <v>1584</v>
      </c>
      <c r="C1502" s="70" t="s">
        <v>17</v>
      </c>
      <c r="D1502" s="70" t="s">
        <v>1585</v>
      </c>
      <c r="E1502" s="252" t="s">
        <v>895</v>
      </c>
      <c r="F1502" s="252"/>
      <c r="G1502" s="71" t="s">
        <v>49</v>
      </c>
      <c r="H1502" s="72">
        <v>0.15640000000000001</v>
      </c>
      <c r="I1502" s="73">
        <v>5</v>
      </c>
      <c r="J1502" s="73">
        <v>0.78</v>
      </c>
    </row>
    <row r="1503" spans="1:10" s="46" customFormat="1" ht="24" customHeight="1" x14ac:dyDescent="0.2">
      <c r="A1503" s="70" t="s">
        <v>815</v>
      </c>
      <c r="B1503" s="69" t="s">
        <v>1586</v>
      </c>
      <c r="C1503" s="70" t="s">
        <v>17</v>
      </c>
      <c r="D1503" s="70" t="s">
        <v>1587</v>
      </c>
      <c r="E1503" s="252" t="s">
        <v>895</v>
      </c>
      <c r="F1503" s="252"/>
      <c r="G1503" s="71" t="s">
        <v>49</v>
      </c>
      <c r="H1503" s="72">
        <v>0.21079999999999999</v>
      </c>
      <c r="I1503" s="73">
        <v>4.07</v>
      </c>
      <c r="J1503" s="73">
        <v>0.85</v>
      </c>
    </row>
    <row r="1504" spans="1:10" s="46" customFormat="1" ht="36" customHeight="1" x14ac:dyDescent="0.2">
      <c r="A1504" s="70" t="s">
        <v>815</v>
      </c>
      <c r="B1504" s="69" t="s">
        <v>1588</v>
      </c>
      <c r="C1504" s="70" t="s">
        <v>17</v>
      </c>
      <c r="D1504" s="70" t="s">
        <v>1589</v>
      </c>
      <c r="E1504" s="252" t="s">
        <v>895</v>
      </c>
      <c r="F1504" s="252"/>
      <c r="G1504" s="71" t="s">
        <v>49</v>
      </c>
      <c r="H1504" s="72">
        <v>9.8500000000000004E-2</v>
      </c>
      <c r="I1504" s="73">
        <v>4</v>
      </c>
      <c r="J1504" s="73">
        <v>0.39</v>
      </c>
    </row>
    <row r="1505" spans="1:10" s="46" customFormat="1" ht="36" customHeight="1" x14ac:dyDescent="0.2">
      <c r="A1505" s="70" t="s">
        <v>815</v>
      </c>
      <c r="B1505" s="69" t="s">
        <v>1590</v>
      </c>
      <c r="C1505" s="70" t="s">
        <v>17</v>
      </c>
      <c r="D1505" s="70" t="s">
        <v>1591</v>
      </c>
      <c r="E1505" s="252" t="s">
        <v>895</v>
      </c>
      <c r="F1505" s="252"/>
      <c r="G1505" s="71" t="s">
        <v>49</v>
      </c>
      <c r="H1505" s="72">
        <v>2.58E-2</v>
      </c>
      <c r="I1505" s="73">
        <v>6.49</v>
      </c>
      <c r="J1505" s="73">
        <v>0.16</v>
      </c>
    </row>
    <row r="1506" spans="1:10" s="46" customFormat="1" ht="24" customHeight="1" x14ac:dyDescent="0.2">
      <c r="A1506" s="70" t="s">
        <v>815</v>
      </c>
      <c r="B1506" s="69" t="s">
        <v>1592</v>
      </c>
      <c r="C1506" s="70" t="s">
        <v>17</v>
      </c>
      <c r="D1506" s="70" t="s">
        <v>1593</v>
      </c>
      <c r="E1506" s="252" t="s">
        <v>895</v>
      </c>
      <c r="F1506" s="252"/>
      <c r="G1506" s="71" t="s">
        <v>49</v>
      </c>
      <c r="H1506" s="72">
        <v>0.13120000000000001</v>
      </c>
      <c r="I1506" s="73">
        <v>7.81</v>
      </c>
      <c r="J1506" s="73">
        <v>1.02</v>
      </c>
    </row>
    <row r="1507" spans="1:10" s="46" customFormat="1" ht="36" customHeight="1" x14ac:dyDescent="0.2">
      <c r="A1507" s="70" t="s">
        <v>815</v>
      </c>
      <c r="B1507" s="69" t="s">
        <v>1556</v>
      </c>
      <c r="C1507" s="70" t="s">
        <v>17</v>
      </c>
      <c r="D1507" s="70" t="s">
        <v>1557</v>
      </c>
      <c r="E1507" s="252" t="s">
        <v>895</v>
      </c>
      <c r="F1507" s="252"/>
      <c r="G1507" s="71" t="s">
        <v>49</v>
      </c>
      <c r="H1507" s="72">
        <v>6.4100000000000004E-2</v>
      </c>
      <c r="I1507" s="73">
        <v>9.16</v>
      </c>
      <c r="J1507" s="73">
        <v>0.57999999999999996</v>
      </c>
    </row>
    <row r="1508" spans="1:10" s="46" customFormat="1" ht="36" customHeight="1" x14ac:dyDescent="0.2">
      <c r="A1508" s="70" t="s">
        <v>815</v>
      </c>
      <c r="B1508" s="69" t="s">
        <v>1594</v>
      </c>
      <c r="C1508" s="70" t="s">
        <v>17</v>
      </c>
      <c r="D1508" s="70" t="s">
        <v>1595</v>
      </c>
      <c r="E1508" s="252" t="s">
        <v>895</v>
      </c>
      <c r="F1508" s="252"/>
      <c r="G1508" s="71" t="s">
        <v>49</v>
      </c>
      <c r="H1508" s="72">
        <v>1.52E-2</v>
      </c>
      <c r="I1508" s="73">
        <v>12.96</v>
      </c>
      <c r="J1508" s="73">
        <v>0.19</v>
      </c>
    </row>
    <row r="1509" spans="1:10" s="46" customFormat="1" ht="24" customHeight="1" x14ac:dyDescent="0.2">
      <c r="A1509" s="70" t="s">
        <v>815</v>
      </c>
      <c r="B1509" s="69" t="s">
        <v>1451</v>
      </c>
      <c r="C1509" s="70" t="s">
        <v>17</v>
      </c>
      <c r="D1509" s="70" t="s">
        <v>1452</v>
      </c>
      <c r="E1509" s="252" t="s">
        <v>895</v>
      </c>
      <c r="F1509" s="252"/>
      <c r="G1509" s="71" t="s">
        <v>49</v>
      </c>
      <c r="H1509" s="72">
        <v>1.06E-2</v>
      </c>
      <c r="I1509" s="73">
        <v>9.89</v>
      </c>
      <c r="J1509" s="73">
        <v>0.1</v>
      </c>
    </row>
    <row r="1510" spans="1:10" s="46" customFormat="1" ht="24" customHeight="1" x14ac:dyDescent="0.2">
      <c r="A1510" s="70" t="s">
        <v>815</v>
      </c>
      <c r="B1510" s="69" t="s">
        <v>1596</v>
      </c>
      <c r="C1510" s="70" t="s">
        <v>17</v>
      </c>
      <c r="D1510" s="70" t="s">
        <v>1597</v>
      </c>
      <c r="E1510" s="252" t="s">
        <v>895</v>
      </c>
      <c r="F1510" s="252"/>
      <c r="G1510" s="71" t="s">
        <v>49</v>
      </c>
      <c r="H1510" s="72">
        <v>3.0000000000000001E-3</v>
      </c>
      <c r="I1510" s="73">
        <v>39.049999999999997</v>
      </c>
      <c r="J1510" s="73">
        <v>0.11</v>
      </c>
    </row>
    <row r="1511" spans="1:10" s="46" customFormat="1" ht="24" customHeight="1" x14ac:dyDescent="0.2">
      <c r="A1511" s="70" t="s">
        <v>815</v>
      </c>
      <c r="B1511" s="69" t="s">
        <v>1453</v>
      </c>
      <c r="C1511" s="70" t="s">
        <v>17</v>
      </c>
      <c r="D1511" s="70" t="s">
        <v>1454</v>
      </c>
      <c r="E1511" s="252" t="s">
        <v>895</v>
      </c>
      <c r="F1511" s="252"/>
      <c r="G1511" s="71" t="s">
        <v>61</v>
      </c>
      <c r="H1511" s="72">
        <v>1.4999999999999999E-2</v>
      </c>
      <c r="I1511" s="73">
        <v>8.98</v>
      </c>
      <c r="J1511" s="73">
        <v>0.13</v>
      </c>
    </row>
    <row r="1512" spans="1:10" s="46" customFormat="1" ht="24" customHeight="1" x14ac:dyDescent="0.2">
      <c r="A1512" s="70" t="s">
        <v>815</v>
      </c>
      <c r="B1512" s="69" t="s">
        <v>1455</v>
      </c>
      <c r="C1512" s="70" t="s">
        <v>17</v>
      </c>
      <c r="D1512" s="70" t="s">
        <v>1456</v>
      </c>
      <c r="E1512" s="252" t="s">
        <v>895</v>
      </c>
      <c r="F1512" s="252"/>
      <c r="G1512" s="71" t="s">
        <v>49</v>
      </c>
      <c r="H1512" s="72">
        <v>4.1200000000000001E-2</v>
      </c>
      <c r="I1512" s="73">
        <v>1.82</v>
      </c>
      <c r="J1512" s="73">
        <v>7.0000000000000007E-2</v>
      </c>
    </row>
    <row r="1513" spans="1:10" s="46" customFormat="1" ht="36" customHeight="1" x14ac:dyDescent="0.2">
      <c r="A1513" s="70" t="s">
        <v>815</v>
      </c>
      <c r="B1513" s="69" t="s">
        <v>1457</v>
      </c>
      <c r="C1513" s="70" t="s">
        <v>17</v>
      </c>
      <c r="D1513" s="70" t="s">
        <v>1458</v>
      </c>
      <c r="E1513" s="252" t="s">
        <v>895</v>
      </c>
      <c r="F1513" s="252"/>
      <c r="G1513" s="71" t="s">
        <v>61</v>
      </c>
      <c r="H1513" s="72">
        <v>1.4999999999999999E-2</v>
      </c>
      <c r="I1513" s="73">
        <v>9.02</v>
      </c>
      <c r="J1513" s="73">
        <v>0.13</v>
      </c>
    </row>
    <row r="1514" spans="1:10" s="46" customFormat="1" ht="24" customHeight="1" x14ac:dyDescent="0.2">
      <c r="A1514" s="70" t="s">
        <v>815</v>
      </c>
      <c r="B1514" s="69" t="s">
        <v>1461</v>
      </c>
      <c r="C1514" s="70" t="s">
        <v>17</v>
      </c>
      <c r="D1514" s="70" t="s">
        <v>1462</v>
      </c>
      <c r="E1514" s="252" t="s">
        <v>895</v>
      </c>
      <c r="F1514" s="252"/>
      <c r="G1514" s="71" t="s">
        <v>49</v>
      </c>
      <c r="H1514" s="72">
        <v>9.1000000000000004E-3</v>
      </c>
      <c r="I1514" s="73">
        <v>3.48</v>
      </c>
      <c r="J1514" s="73">
        <v>0.03</v>
      </c>
    </row>
    <row r="1515" spans="1:10" s="46" customFormat="1" ht="25.5" x14ac:dyDescent="0.2">
      <c r="A1515" s="80"/>
      <c r="B1515" s="80"/>
      <c r="C1515" s="80"/>
      <c r="D1515" s="80"/>
      <c r="E1515" s="80" t="s">
        <v>824</v>
      </c>
      <c r="F1515" s="79">
        <v>5.93</v>
      </c>
      <c r="G1515" s="80" t="s">
        <v>825</v>
      </c>
      <c r="H1515" s="79">
        <v>0</v>
      </c>
      <c r="I1515" s="80" t="s">
        <v>826</v>
      </c>
      <c r="J1515" s="79">
        <v>5.93</v>
      </c>
    </row>
    <row r="1516" spans="1:10" s="46" customFormat="1" ht="26.25" thickBot="1" x14ac:dyDescent="0.25">
      <c r="A1516" s="80"/>
      <c r="B1516" s="80"/>
      <c r="C1516" s="80"/>
      <c r="D1516" s="80"/>
      <c r="E1516" s="80" t="s">
        <v>827</v>
      </c>
      <c r="F1516" s="79">
        <v>4.83</v>
      </c>
      <c r="G1516" s="80"/>
      <c r="H1516" s="254" t="s">
        <v>828</v>
      </c>
      <c r="I1516" s="254"/>
      <c r="J1516" s="79">
        <v>24.29</v>
      </c>
    </row>
    <row r="1517" spans="1:10" s="46" customFormat="1" ht="1.1499999999999999" customHeight="1" thickTop="1" x14ac:dyDescent="0.2">
      <c r="A1517" s="81"/>
      <c r="B1517" s="81"/>
      <c r="C1517" s="81"/>
      <c r="D1517" s="81"/>
      <c r="E1517" s="81"/>
      <c r="F1517" s="81"/>
      <c r="G1517" s="81"/>
      <c r="H1517" s="81"/>
      <c r="I1517" s="81"/>
      <c r="J1517" s="81"/>
    </row>
    <row r="1518" spans="1:10" s="46" customFormat="1" ht="18" customHeight="1" x14ac:dyDescent="0.2">
      <c r="A1518" s="65" t="s">
        <v>495</v>
      </c>
      <c r="B1518" s="94" t="s">
        <v>2</v>
      </c>
      <c r="C1518" s="65" t="s">
        <v>3</v>
      </c>
      <c r="D1518" s="65" t="s">
        <v>4</v>
      </c>
      <c r="E1518" s="250" t="s">
        <v>812</v>
      </c>
      <c r="F1518" s="250"/>
      <c r="G1518" s="66" t="s">
        <v>5</v>
      </c>
      <c r="H1518" s="94" t="s">
        <v>6</v>
      </c>
      <c r="I1518" s="94" t="s">
        <v>7</v>
      </c>
      <c r="J1518" s="94" t="s">
        <v>9</v>
      </c>
    </row>
    <row r="1519" spans="1:10" s="46" customFormat="1" ht="48" customHeight="1" x14ac:dyDescent="0.2">
      <c r="A1519" s="67" t="s">
        <v>813</v>
      </c>
      <c r="B1519" s="40" t="s">
        <v>496</v>
      </c>
      <c r="C1519" s="67" t="s">
        <v>17</v>
      </c>
      <c r="D1519" s="67" t="s">
        <v>497</v>
      </c>
      <c r="E1519" s="251" t="s">
        <v>895</v>
      </c>
      <c r="F1519" s="251"/>
      <c r="G1519" s="41" t="s">
        <v>61</v>
      </c>
      <c r="H1519" s="68">
        <v>1</v>
      </c>
      <c r="I1519" s="42">
        <v>21.01</v>
      </c>
      <c r="J1519" s="42">
        <v>21.01</v>
      </c>
    </row>
    <row r="1520" spans="1:10" s="46" customFormat="1" ht="24" customHeight="1" x14ac:dyDescent="0.2">
      <c r="A1520" s="70" t="s">
        <v>815</v>
      </c>
      <c r="B1520" s="69" t="s">
        <v>1598</v>
      </c>
      <c r="C1520" s="70" t="s">
        <v>17</v>
      </c>
      <c r="D1520" s="70" t="s">
        <v>1599</v>
      </c>
      <c r="E1520" s="252" t="s">
        <v>895</v>
      </c>
      <c r="F1520" s="252"/>
      <c r="G1520" s="71" t="s">
        <v>61</v>
      </c>
      <c r="H1520" s="72">
        <v>1</v>
      </c>
      <c r="I1520" s="73">
        <v>9.4600000000000009</v>
      </c>
      <c r="J1520" s="73">
        <v>9.4600000000000009</v>
      </c>
    </row>
    <row r="1521" spans="1:10" s="46" customFormat="1" ht="48" customHeight="1" x14ac:dyDescent="0.2">
      <c r="A1521" s="70" t="s">
        <v>815</v>
      </c>
      <c r="B1521" s="69" t="s">
        <v>1580</v>
      </c>
      <c r="C1521" s="70" t="s">
        <v>17</v>
      </c>
      <c r="D1521" s="70" t="s">
        <v>1581</v>
      </c>
      <c r="E1521" s="252" t="s">
        <v>895</v>
      </c>
      <c r="F1521" s="252"/>
      <c r="G1521" s="71" t="s">
        <v>49</v>
      </c>
      <c r="H1521" s="72">
        <v>2.7000000000000001E-3</v>
      </c>
      <c r="I1521" s="73">
        <v>4.7300000000000004</v>
      </c>
      <c r="J1521" s="73">
        <v>0.01</v>
      </c>
    </row>
    <row r="1522" spans="1:10" s="46" customFormat="1" ht="36" customHeight="1" x14ac:dyDescent="0.2">
      <c r="A1522" s="70" t="s">
        <v>815</v>
      </c>
      <c r="B1522" s="69" t="s">
        <v>1600</v>
      </c>
      <c r="C1522" s="70" t="s">
        <v>17</v>
      </c>
      <c r="D1522" s="70" t="s">
        <v>1601</v>
      </c>
      <c r="E1522" s="252" t="s">
        <v>895</v>
      </c>
      <c r="F1522" s="252"/>
      <c r="G1522" s="71" t="s">
        <v>49</v>
      </c>
      <c r="H1522" s="72">
        <v>0.17430000000000001</v>
      </c>
      <c r="I1522" s="73">
        <v>7.91</v>
      </c>
      <c r="J1522" s="73">
        <v>1.37</v>
      </c>
    </row>
    <row r="1523" spans="1:10" s="46" customFormat="1" ht="36" customHeight="1" x14ac:dyDescent="0.2">
      <c r="A1523" s="70" t="s">
        <v>815</v>
      </c>
      <c r="B1523" s="69" t="s">
        <v>1602</v>
      </c>
      <c r="C1523" s="70" t="s">
        <v>17</v>
      </c>
      <c r="D1523" s="70" t="s">
        <v>1603</v>
      </c>
      <c r="E1523" s="252" t="s">
        <v>895</v>
      </c>
      <c r="F1523" s="252"/>
      <c r="G1523" s="71" t="s">
        <v>49</v>
      </c>
      <c r="H1523" s="72">
        <v>4.5100000000000001E-2</v>
      </c>
      <c r="I1523" s="73">
        <v>8.57</v>
      </c>
      <c r="J1523" s="73">
        <v>0.38</v>
      </c>
    </row>
    <row r="1524" spans="1:10" s="46" customFormat="1" ht="24" customHeight="1" x14ac:dyDescent="0.2">
      <c r="A1524" s="70" t="s">
        <v>815</v>
      </c>
      <c r="B1524" s="69" t="s">
        <v>1604</v>
      </c>
      <c r="C1524" s="70" t="s">
        <v>17</v>
      </c>
      <c r="D1524" s="70" t="s">
        <v>1605</v>
      </c>
      <c r="E1524" s="252" t="s">
        <v>895</v>
      </c>
      <c r="F1524" s="252"/>
      <c r="G1524" s="71" t="s">
        <v>49</v>
      </c>
      <c r="H1524" s="72">
        <v>0.124</v>
      </c>
      <c r="I1524" s="73">
        <v>6.12</v>
      </c>
      <c r="J1524" s="73">
        <v>0.75</v>
      </c>
    </row>
    <row r="1525" spans="1:10" s="46" customFormat="1" ht="24" customHeight="1" x14ac:dyDescent="0.2">
      <c r="A1525" s="70" t="s">
        <v>815</v>
      </c>
      <c r="B1525" s="69" t="s">
        <v>1606</v>
      </c>
      <c r="C1525" s="70" t="s">
        <v>17</v>
      </c>
      <c r="D1525" s="70" t="s">
        <v>1607</v>
      </c>
      <c r="E1525" s="252" t="s">
        <v>895</v>
      </c>
      <c r="F1525" s="252"/>
      <c r="G1525" s="71" t="s">
        <v>49</v>
      </c>
      <c r="H1525" s="72">
        <v>0.11559999999999999</v>
      </c>
      <c r="I1525" s="73">
        <v>22.71</v>
      </c>
      <c r="J1525" s="73">
        <v>2.62</v>
      </c>
    </row>
    <row r="1526" spans="1:10" s="46" customFormat="1" ht="48" customHeight="1" x14ac:dyDescent="0.2">
      <c r="A1526" s="70" t="s">
        <v>815</v>
      </c>
      <c r="B1526" s="69" t="s">
        <v>1608</v>
      </c>
      <c r="C1526" s="70" t="s">
        <v>17</v>
      </c>
      <c r="D1526" s="70" t="s">
        <v>1609</v>
      </c>
      <c r="E1526" s="252" t="s">
        <v>895</v>
      </c>
      <c r="F1526" s="252"/>
      <c r="G1526" s="71" t="s">
        <v>49</v>
      </c>
      <c r="H1526" s="72">
        <v>5.67E-2</v>
      </c>
      <c r="I1526" s="73">
        <v>8.23</v>
      </c>
      <c r="J1526" s="73">
        <v>0.46</v>
      </c>
    </row>
    <row r="1527" spans="1:10" s="46" customFormat="1" ht="48" customHeight="1" x14ac:dyDescent="0.2">
      <c r="A1527" s="70" t="s">
        <v>815</v>
      </c>
      <c r="B1527" s="69" t="s">
        <v>1610</v>
      </c>
      <c r="C1527" s="70" t="s">
        <v>17</v>
      </c>
      <c r="D1527" s="70" t="s">
        <v>1611</v>
      </c>
      <c r="E1527" s="252" t="s">
        <v>895</v>
      </c>
      <c r="F1527" s="252"/>
      <c r="G1527" s="71" t="s">
        <v>49</v>
      </c>
      <c r="H1527" s="72">
        <v>2.8899999999999999E-2</v>
      </c>
      <c r="I1527" s="73">
        <v>5.81</v>
      </c>
      <c r="J1527" s="73">
        <v>0.16</v>
      </c>
    </row>
    <row r="1528" spans="1:10" s="46" customFormat="1" ht="24" customHeight="1" x14ac:dyDescent="0.2">
      <c r="A1528" s="70" t="s">
        <v>815</v>
      </c>
      <c r="B1528" s="69" t="s">
        <v>1612</v>
      </c>
      <c r="C1528" s="70" t="s">
        <v>17</v>
      </c>
      <c r="D1528" s="70" t="s">
        <v>1613</v>
      </c>
      <c r="E1528" s="252" t="s">
        <v>895</v>
      </c>
      <c r="F1528" s="252"/>
      <c r="G1528" s="71" t="s">
        <v>49</v>
      </c>
      <c r="H1528" s="72">
        <v>0.38529999999999998</v>
      </c>
      <c r="I1528" s="73">
        <v>12.28</v>
      </c>
      <c r="J1528" s="73">
        <v>4.7300000000000004</v>
      </c>
    </row>
    <row r="1529" spans="1:10" s="46" customFormat="1" ht="36" customHeight="1" x14ac:dyDescent="0.2">
      <c r="A1529" s="70" t="s">
        <v>815</v>
      </c>
      <c r="B1529" s="69" t="s">
        <v>1614</v>
      </c>
      <c r="C1529" s="70" t="s">
        <v>17</v>
      </c>
      <c r="D1529" s="70" t="s">
        <v>1615</v>
      </c>
      <c r="E1529" s="252" t="s">
        <v>895</v>
      </c>
      <c r="F1529" s="252"/>
      <c r="G1529" s="71" t="s">
        <v>49</v>
      </c>
      <c r="H1529" s="72">
        <v>3.9300000000000002E-2</v>
      </c>
      <c r="I1529" s="73">
        <v>20.260000000000002</v>
      </c>
      <c r="J1529" s="73">
        <v>0.79</v>
      </c>
    </row>
    <row r="1530" spans="1:10" s="46" customFormat="1" ht="24" customHeight="1" x14ac:dyDescent="0.2">
      <c r="A1530" s="70" t="s">
        <v>815</v>
      </c>
      <c r="B1530" s="69" t="s">
        <v>1455</v>
      </c>
      <c r="C1530" s="70" t="s">
        <v>17</v>
      </c>
      <c r="D1530" s="70" t="s">
        <v>1456</v>
      </c>
      <c r="E1530" s="252" t="s">
        <v>895</v>
      </c>
      <c r="F1530" s="252"/>
      <c r="G1530" s="71" t="s">
        <v>49</v>
      </c>
      <c r="H1530" s="72">
        <v>3.6499999999999998E-2</v>
      </c>
      <c r="I1530" s="73">
        <v>1.82</v>
      </c>
      <c r="J1530" s="73">
        <v>0.06</v>
      </c>
    </row>
    <row r="1531" spans="1:10" s="46" customFormat="1" ht="48" customHeight="1" x14ac:dyDescent="0.2">
      <c r="A1531" s="70" t="s">
        <v>815</v>
      </c>
      <c r="B1531" s="69" t="s">
        <v>1459</v>
      </c>
      <c r="C1531" s="70" t="s">
        <v>17</v>
      </c>
      <c r="D1531" s="70" t="s">
        <v>1460</v>
      </c>
      <c r="E1531" s="252" t="s">
        <v>895</v>
      </c>
      <c r="F1531" s="252"/>
      <c r="G1531" s="71" t="s">
        <v>61</v>
      </c>
      <c r="H1531" s="72">
        <v>4.48E-2</v>
      </c>
      <c r="I1531" s="73">
        <v>4.91</v>
      </c>
      <c r="J1531" s="73">
        <v>0.21</v>
      </c>
    </row>
    <row r="1532" spans="1:10" s="46" customFormat="1" ht="24" customHeight="1" x14ac:dyDescent="0.2">
      <c r="A1532" s="70" t="s">
        <v>815</v>
      </c>
      <c r="B1532" s="69" t="s">
        <v>1461</v>
      </c>
      <c r="C1532" s="70" t="s">
        <v>17</v>
      </c>
      <c r="D1532" s="70" t="s">
        <v>1462</v>
      </c>
      <c r="E1532" s="252" t="s">
        <v>895</v>
      </c>
      <c r="F1532" s="252"/>
      <c r="G1532" s="71" t="s">
        <v>49</v>
      </c>
      <c r="H1532" s="72">
        <v>3.0000000000000001E-3</v>
      </c>
      <c r="I1532" s="73">
        <v>3.48</v>
      </c>
      <c r="J1532" s="73">
        <v>0.01</v>
      </c>
    </row>
    <row r="1533" spans="1:10" s="46" customFormat="1" ht="25.5" x14ac:dyDescent="0.2">
      <c r="A1533" s="80"/>
      <c r="B1533" s="80"/>
      <c r="C1533" s="80"/>
      <c r="D1533" s="80"/>
      <c r="E1533" s="80" t="s">
        <v>824</v>
      </c>
      <c r="F1533" s="79">
        <v>2.72</v>
      </c>
      <c r="G1533" s="80" t="s">
        <v>825</v>
      </c>
      <c r="H1533" s="79">
        <v>0</v>
      </c>
      <c r="I1533" s="80" t="s">
        <v>826</v>
      </c>
      <c r="J1533" s="79">
        <v>2.72</v>
      </c>
    </row>
    <row r="1534" spans="1:10" s="46" customFormat="1" ht="26.25" thickBot="1" x14ac:dyDescent="0.25">
      <c r="A1534" s="80"/>
      <c r="B1534" s="80"/>
      <c r="C1534" s="80"/>
      <c r="D1534" s="80"/>
      <c r="E1534" s="80" t="s">
        <v>827</v>
      </c>
      <c r="F1534" s="79">
        <v>5.22</v>
      </c>
      <c r="G1534" s="80"/>
      <c r="H1534" s="254" t="s">
        <v>828</v>
      </c>
      <c r="I1534" s="254"/>
      <c r="J1534" s="79">
        <v>26.23</v>
      </c>
    </row>
    <row r="1535" spans="1:10" s="46" customFormat="1" ht="1.1499999999999999" customHeight="1" thickTop="1" x14ac:dyDescent="0.2">
      <c r="A1535" s="81"/>
      <c r="B1535" s="81"/>
      <c r="C1535" s="81"/>
      <c r="D1535" s="81"/>
      <c r="E1535" s="81"/>
      <c r="F1535" s="81"/>
      <c r="G1535" s="81"/>
      <c r="H1535" s="81"/>
      <c r="I1535" s="81"/>
      <c r="J1535" s="81"/>
    </row>
    <row r="1536" spans="1:10" s="46" customFormat="1" ht="18" customHeight="1" x14ac:dyDescent="0.2">
      <c r="A1536" s="65" t="s">
        <v>498</v>
      </c>
      <c r="B1536" s="94" t="s">
        <v>2</v>
      </c>
      <c r="C1536" s="65" t="s">
        <v>3</v>
      </c>
      <c r="D1536" s="65" t="s">
        <v>4</v>
      </c>
      <c r="E1536" s="250" t="s">
        <v>812</v>
      </c>
      <c r="F1536" s="250"/>
      <c r="G1536" s="66" t="s">
        <v>5</v>
      </c>
      <c r="H1536" s="94" t="s">
        <v>6</v>
      </c>
      <c r="I1536" s="94" t="s">
        <v>7</v>
      </c>
      <c r="J1536" s="94" t="s">
        <v>9</v>
      </c>
    </row>
    <row r="1537" spans="1:10" s="46" customFormat="1" ht="48" customHeight="1" x14ac:dyDescent="0.2">
      <c r="A1537" s="67" t="s">
        <v>813</v>
      </c>
      <c r="B1537" s="40" t="s">
        <v>499</v>
      </c>
      <c r="C1537" s="67" t="s">
        <v>17</v>
      </c>
      <c r="D1537" s="67" t="s">
        <v>500</v>
      </c>
      <c r="E1537" s="251" t="s">
        <v>895</v>
      </c>
      <c r="F1537" s="251"/>
      <c r="G1537" s="41" t="s">
        <v>61</v>
      </c>
      <c r="H1537" s="68">
        <v>1</v>
      </c>
      <c r="I1537" s="42">
        <v>27.12</v>
      </c>
      <c r="J1537" s="42">
        <v>27.12</v>
      </c>
    </row>
    <row r="1538" spans="1:10" s="46" customFormat="1" ht="24" customHeight="1" x14ac:dyDescent="0.2">
      <c r="A1538" s="70" t="s">
        <v>815</v>
      </c>
      <c r="B1538" s="69" t="s">
        <v>1616</v>
      </c>
      <c r="C1538" s="70" t="s">
        <v>17</v>
      </c>
      <c r="D1538" s="70" t="s">
        <v>1617</v>
      </c>
      <c r="E1538" s="252" t="s">
        <v>895</v>
      </c>
      <c r="F1538" s="252"/>
      <c r="G1538" s="71" t="s">
        <v>61</v>
      </c>
      <c r="H1538" s="72">
        <v>1</v>
      </c>
      <c r="I1538" s="73">
        <v>10.89</v>
      </c>
      <c r="J1538" s="73">
        <v>10.89</v>
      </c>
    </row>
    <row r="1539" spans="1:10" s="46" customFormat="1" ht="36" customHeight="1" x14ac:dyDescent="0.2">
      <c r="A1539" s="70" t="s">
        <v>815</v>
      </c>
      <c r="B1539" s="69" t="s">
        <v>1618</v>
      </c>
      <c r="C1539" s="70" t="s">
        <v>17</v>
      </c>
      <c r="D1539" s="70" t="s">
        <v>1619</v>
      </c>
      <c r="E1539" s="252" t="s">
        <v>895</v>
      </c>
      <c r="F1539" s="252"/>
      <c r="G1539" s="71" t="s">
        <v>49</v>
      </c>
      <c r="H1539" s="72">
        <v>0.28510000000000002</v>
      </c>
      <c r="I1539" s="73">
        <v>9.66</v>
      </c>
      <c r="J1539" s="73">
        <v>2.75</v>
      </c>
    </row>
    <row r="1540" spans="1:10" s="46" customFormat="1" ht="36" customHeight="1" x14ac:dyDescent="0.2">
      <c r="A1540" s="70" t="s">
        <v>815</v>
      </c>
      <c r="B1540" s="69" t="s">
        <v>1620</v>
      </c>
      <c r="C1540" s="70" t="s">
        <v>17</v>
      </c>
      <c r="D1540" s="70" t="s">
        <v>1621</v>
      </c>
      <c r="E1540" s="252" t="s">
        <v>895</v>
      </c>
      <c r="F1540" s="252"/>
      <c r="G1540" s="71" t="s">
        <v>49</v>
      </c>
      <c r="H1540" s="72">
        <v>0.1948</v>
      </c>
      <c r="I1540" s="73">
        <v>10.86</v>
      </c>
      <c r="J1540" s="73">
        <v>2.11</v>
      </c>
    </row>
    <row r="1541" spans="1:10" s="46" customFormat="1" ht="24" customHeight="1" x14ac:dyDescent="0.2">
      <c r="A1541" s="70" t="s">
        <v>815</v>
      </c>
      <c r="B1541" s="69" t="s">
        <v>1622</v>
      </c>
      <c r="C1541" s="70" t="s">
        <v>17</v>
      </c>
      <c r="D1541" s="70" t="s">
        <v>1623</v>
      </c>
      <c r="E1541" s="252" t="s">
        <v>895</v>
      </c>
      <c r="F1541" s="252"/>
      <c r="G1541" s="71" t="s">
        <v>49</v>
      </c>
      <c r="H1541" s="72">
        <v>0.21460000000000001</v>
      </c>
      <c r="I1541" s="73">
        <v>7.84</v>
      </c>
      <c r="J1541" s="73">
        <v>1.68</v>
      </c>
    </row>
    <row r="1542" spans="1:10" s="46" customFormat="1" ht="24" customHeight="1" x14ac:dyDescent="0.2">
      <c r="A1542" s="70" t="s">
        <v>815</v>
      </c>
      <c r="B1542" s="69" t="s">
        <v>1624</v>
      </c>
      <c r="C1542" s="70" t="s">
        <v>17</v>
      </c>
      <c r="D1542" s="70" t="s">
        <v>1625</v>
      </c>
      <c r="E1542" s="252" t="s">
        <v>895</v>
      </c>
      <c r="F1542" s="252"/>
      <c r="G1542" s="71" t="s">
        <v>49</v>
      </c>
      <c r="H1542" s="72">
        <v>0.22700000000000001</v>
      </c>
      <c r="I1542" s="73">
        <v>25.56</v>
      </c>
      <c r="J1542" s="73">
        <v>5.8</v>
      </c>
    </row>
    <row r="1543" spans="1:10" s="46" customFormat="1" ht="48" customHeight="1" x14ac:dyDescent="0.2">
      <c r="A1543" s="70" t="s">
        <v>815</v>
      </c>
      <c r="B1543" s="69" t="s">
        <v>1626</v>
      </c>
      <c r="C1543" s="70" t="s">
        <v>17</v>
      </c>
      <c r="D1543" s="70" t="s">
        <v>1627</v>
      </c>
      <c r="E1543" s="252" t="s">
        <v>895</v>
      </c>
      <c r="F1543" s="252"/>
      <c r="G1543" s="71" t="s">
        <v>49</v>
      </c>
      <c r="H1543" s="72">
        <v>7.51E-2</v>
      </c>
      <c r="I1543" s="73">
        <v>7.71</v>
      </c>
      <c r="J1543" s="73">
        <v>0.56999999999999995</v>
      </c>
    </row>
    <row r="1544" spans="1:10" s="46" customFormat="1" ht="24" customHeight="1" x14ac:dyDescent="0.2">
      <c r="A1544" s="70" t="s">
        <v>815</v>
      </c>
      <c r="B1544" s="69" t="s">
        <v>1628</v>
      </c>
      <c r="C1544" s="70" t="s">
        <v>17</v>
      </c>
      <c r="D1544" s="70" t="s">
        <v>1629</v>
      </c>
      <c r="E1544" s="252" t="s">
        <v>895</v>
      </c>
      <c r="F1544" s="252"/>
      <c r="G1544" s="71" t="s">
        <v>49</v>
      </c>
      <c r="H1544" s="72">
        <v>4.5999999999999999E-3</v>
      </c>
      <c r="I1544" s="73">
        <v>15.01</v>
      </c>
      <c r="J1544" s="73">
        <v>0.06</v>
      </c>
    </row>
    <row r="1545" spans="1:10" s="46" customFormat="1" ht="24" customHeight="1" x14ac:dyDescent="0.2">
      <c r="A1545" s="70" t="s">
        <v>815</v>
      </c>
      <c r="B1545" s="69" t="s">
        <v>1417</v>
      </c>
      <c r="C1545" s="70" t="s">
        <v>17</v>
      </c>
      <c r="D1545" s="70" t="s">
        <v>1418</v>
      </c>
      <c r="E1545" s="252" t="s">
        <v>895</v>
      </c>
      <c r="F1545" s="252"/>
      <c r="G1545" s="71" t="s">
        <v>49</v>
      </c>
      <c r="H1545" s="72">
        <v>4.1799999999999997E-2</v>
      </c>
      <c r="I1545" s="73">
        <v>24.03</v>
      </c>
      <c r="J1545" s="73">
        <v>1</v>
      </c>
    </row>
    <row r="1546" spans="1:10" s="46" customFormat="1" ht="36" customHeight="1" x14ac:dyDescent="0.2">
      <c r="A1546" s="70" t="s">
        <v>815</v>
      </c>
      <c r="B1546" s="69" t="s">
        <v>1419</v>
      </c>
      <c r="C1546" s="70" t="s">
        <v>17</v>
      </c>
      <c r="D1546" s="70" t="s">
        <v>1420</v>
      </c>
      <c r="E1546" s="252" t="s">
        <v>895</v>
      </c>
      <c r="F1546" s="252"/>
      <c r="G1546" s="71" t="s">
        <v>49</v>
      </c>
      <c r="H1546" s="72">
        <v>0.1023</v>
      </c>
      <c r="I1546" s="73">
        <v>3.24</v>
      </c>
      <c r="J1546" s="73">
        <v>0.33</v>
      </c>
    </row>
    <row r="1547" spans="1:10" s="46" customFormat="1" ht="48" customHeight="1" x14ac:dyDescent="0.2">
      <c r="A1547" s="70" t="s">
        <v>815</v>
      </c>
      <c r="B1547" s="69" t="s">
        <v>1421</v>
      </c>
      <c r="C1547" s="70" t="s">
        <v>17</v>
      </c>
      <c r="D1547" s="70" t="s">
        <v>1422</v>
      </c>
      <c r="E1547" s="252" t="s">
        <v>895</v>
      </c>
      <c r="F1547" s="252"/>
      <c r="G1547" s="71" t="s">
        <v>61</v>
      </c>
      <c r="H1547" s="72">
        <v>0.44569999999999999</v>
      </c>
      <c r="I1547" s="73">
        <v>4</v>
      </c>
      <c r="J1547" s="73">
        <v>1.78</v>
      </c>
    </row>
    <row r="1548" spans="1:10" s="46" customFormat="1" ht="24" customHeight="1" x14ac:dyDescent="0.2">
      <c r="A1548" s="70" t="s">
        <v>815</v>
      </c>
      <c r="B1548" s="69" t="s">
        <v>1423</v>
      </c>
      <c r="C1548" s="70" t="s">
        <v>17</v>
      </c>
      <c r="D1548" s="70" t="s">
        <v>1424</v>
      </c>
      <c r="E1548" s="252" t="s">
        <v>895</v>
      </c>
      <c r="F1548" s="252"/>
      <c r="G1548" s="71" t="s">
        <v>49</v>
      </c>
      <c r="H1548" s="72">
        <v>4.1799999999999997E-2</v>
      </c>
      <c r="I1548" s="73">
        <v>3.7</v>
      </c>
      <c r="J1548" s="73">
        <v>0.15</v>
      </c>
    </row>
    <row r="1549" spans="1:10" s="46" customFormat="1" ht="25.5" x14ac:dyDescent="0.2">
      <c r="A1549" s="80"/>
      <c r="B1549" s="80"/>
      <c r="C1549" s="80"/>
      <c r="D1549" s="80"/>
      <c r="E1549" s="80" t="s">
        <v>824</v>
      </c>
      <c r="F1549" s="79">
        <v>4.82</v>
      </c>
      <c r="G1549" s="80" t="s">
        <v>825</v>
      </c>
      <c r="H1549" s="79">
        <v>0</v>
      </c>
      <c r="I1549" s="80" t="s">
        <v>826</v>
      </c>
      <c r="J1549" s="79">
        <v>4.82</v>
      </c>
    </row>
    <row r="1550" spans="1:10" s="46" customFormat="1" ht="26.25" thickBot="1" x14ac:dyDescent="0.25">
      <c r="A1550" s="80"/>
      <c r="B1550" s="80"/>
      <c r="C1550" s="80"/>
      <c r="D1550" s="80"/>
      <c r="E1550" s="80" t="s">
        <v>827</v>
      </c>
      <c r="F1550" s="79">
        <v>6.74</v>
      </c>
      <c r="G1550" s="80"/>
      <c r="H1550" s="254" t="s">
        <v>828</v>
      </c>
      <c r="I1550" s="254"/>
      <c r="J1550" s="79">
        <v>33.86</v>
      </c>
    </row>
    <row r="1551" spans="1:10" s="46" customFormat="1" ht="1.1499999999999999" customHeight="1" thickTop="1" x14ac:dyDescent="0.2">
      <c r="A1551" s="81"/>
      <c r="B1551" s="81"/>
      <c r="C1551" s="81"/>
      <c r="D1551" s="81"/>
      <c r="E1551" s="81"/>
      <c r="F1551" s="81"/>
      <c r="G1551" s="81"/>
      <c r="H1551" s="81"/>
      <c r="I1551" s="81"/>
      <c r="J1551" s="81"/>
    </row>
    <row r="1552" spans="1:10" s="46" customFormat="1" ht="18" customHeight="1" x14ac:dyDescent="0.2">
      <c r="A1552" s="65" t="s">
        <v>501</v>
      </c>
      <c r="B1552" s="94" t="s">
        <v>2</v>
      </c>
      <c r="C1552" s="65" t="s">
        <v>3</v>
      </c>
      <c r="D1552" s="65" t="s">
        <v>4</v>
      </c>
      <c r="E1552" s="250" t="s">
        <v>812</v>
      </c>
      <c r="F1552" s="250"/>
      <c r="G1552" s="66" t="s">
        <v>5</v>
      </c>
      <c r="H1552" s="94" t="s">
        <v>6</v>
      </c>
      <c r="I1552" s="94" t="s">
        <v>7</v>
      </c>
      <c r="J1552" s="94" t="s">
        <v>9</v>
      </c>
    </row>
    <row r="1553" spans="1:10" s="46" customFormat="1" ht="60" customHeight="1" x14ac:dyDescent="0.2">
      <c r="A1553" s="67" t="s">
        <v>813</v>
      </c>
      <c r="B1553" s="40" t="s">
        <v>502</v>
      </c>
      <c r="C1553" s="67" t="s">
        <v>22</v>
      </c>
      <c r="D1553" s="67" t="s">
        <v>503</v>
      </c>
      <c r="E1553" s="251" t="s">
        <v>895</v>
      </c>
      <c r="F1553" s="251"/>
      <c r="G1553" s="41" t="s">
        <v>61</v>
      </c>
      <c r="H1553" s="68">
        <v>1</v>
      </c>
      <c r="I1553" s="42">
        <v>50.59</v>
      </c>
      <c r="J1553" s="42">
        <v>50.59</v>
      </c>
    </row>
    <row r="1554" spans="1:10" s="46" customFormat="1" ht="24" customHeight="1" x14ac:dyDescent="0.2">
      <c r="A1554" s="70" t="s">
        <v>815</v>
      </c>
      <c r="B1554" s="69" t="s">
        <v>1417</v>
      </c>
      <c r="C1554" s="70" t="s">
        <v>17</v>
      </c>
      <c r="D1554" s="70" t="s">
        <v>1418</v>
      </c>
      <c r="E1554" s="252" t="s">
        <v>895</v>
      </c>
      <c r="F1554" s="252"/>
      <c r="G1554" s="71" t="s">
        <v>49</v>
      </c>
      <c r="H1554" s="72">
        <v>4.1799999999999997E-2</v>
      </c>
      <c r="I1554" s="73">
        <v>24.03</v>
      </c>
      <c r="J1554" s="73">
        <v>1</v>
      </c>
    </row>
    <row r="1555" spans="1:10" s="46" customFormat="1" ht="36" customHeight="1" x14ac:dyDescent="0.2">
      <c r="A1555" s="70" t="s">
        <v>815</v>
      </c>
      <c r="B1555" s="69" t="s">
        <v>1419</v>
      </c>
      <c r="C1555" s="70" t="s">
        <v>17</v>
      </c>
      <c r="D1555" s="70" t="s">
        <v>1420</v>
      </c>
      <c r="E1555" s="252" t="s">
        <v>895</v>
      </c>
      <c r="F1555" s="252"/>
      <c r="G1555" s="71" t="s">
        <v>49</v>
      </c>
      <c r="H1555" s="72">
        <v>0.1023</v>
      </c>
      <c r="I1555" s="73">
        <v>3.24</v>
      </c>
      <c r="J1555" s="73">
        <v>0.33</v>
      </c>
    </row>
    <row r="1556" spans="1:10" s="46" customFormat="1" ht="48" customHeight="1" x14ac:dyDescent="0.2">
      <c r="A1556" s="70" t="s">
        <v>815</v>
      </c>
      <c r="B1556" s="69" t="s">
        <v>1421</v>
      </c>
      <c r="C1556" s="70" t="s">
        <v>17</v>
      </c>
      <c r="D1556" s="70" t="s">
        <v>1422</v>
      </c>
      <c r="E1556" s="252" t="s">
        <v>895</v>
      </c>
      <c r="F1556" s="252"/>
      <c r="G1556" s="71" t="s">
        <v>61</v>
      </c>
      <c r="H1556" s="72">
        <v>0.44569999999999999</v>
      </c>
      <c r="I1556" s="73">
        <v>4</v>
      </c>
      <c r="J1556" s="73">
        <v>1.78</v>
      </c>
    </row>
    <row r="1557" spans="1:10" s="46" customFormat="1" ht="24" customHeight="1" x14ac:dyDescent="0.2">
      <c r="A1557" s="70" t="s">
        <v>815</v>
      </c>
      <c r="B1557" s="69" t="s">
        <v>1423</v>
      </c>
      <c r="C1557" s="70" t="s">
        <v>17</v>
      </c>
      <c r="D1557" s="70" t="s">
        <v>1424</v>
      </c>
      <c r="E1557" s="252" t="s">
        <v>895</v>
      </c>
      <c r="F1557" s="252"/>
      <c r="G1557" s="71" t="s">
        <v>49</v>
      </c>
      <c r="H1557" s="72">
        <v>4.1799999999999997E-2</v>
      </c>
      <c r="I1557" s="73">
        <v>3.7</v>
      </c>
      <c r="J1557" s="73">
        <v>0.15</v>
      </c>
    </row>
    <row r="1558" spans="1:10" s="46" customFormat="1" ht="24" customHeight="1" x14ac:dyDescent="0.2">
      <c r="A1558" s="70" t="s">
        <v>815</v>
      </c>
      <c r="B1558" s="69" t="s">
        <v>1630</v>
      </c>
      <c r="C1558" s="70" t="s">
        <v>17</v>
      </c>
      <c r="D1558" s="70" t="s">
        <v>1631</v>
      </c>
      <c r="E1558" s="252" t="s">
        <v>895</v>
      </c>
      <c r="F1558" s="252"/>
      <c r="G1558" s="71" t="s">
        <v>61</v>
      </c>
      <c r="H1558" s="72">
        <v>1</v>
      </c>
      <c r="I1558" s="73">
        <v>17.899999999999999</v>
      </c>
      <c r="J1558" s="73">
        <v>17.899999999999999</v>
      </c>
    </row>
    <row r="1559" spans="1:10" s="46" customFormat="1" ht="36" customHeight="1" x14ac:dyDescent="0.2">
      <c r="A1559" s="70" t="s">
        <v>815</v>
      </c>
      <c r="B1559" s="69" t="s">
        <v>1632</v>
      </c>
      <c r="C1559" s="70" t="s">
        <v>17</v>
      </c>
      <c r="D1559" s="70" t="s">
        <v>1633</v>
      </c>
      <c r="E1559" s="252" t="s">
        <v>895</v>
      </c>
      <c r="F1559" s="252"/>
      <c r="G1559" s="71" t="s">
        <v>49</v>
      </c>
      <c r="H1559" s="72">
        <v>0.28510000000000002</v>
      </c>
      <c r="I1559" s="73">
        <v>23.81</v>
      </c>
      <c r="J1559" s="73">
        <v>6.78</v>
      </c>
    </row>
    <row r="1560" spans="1:10" s="46" customFormat="1" ht="36" customHeight="1" x14ac:dyDescent="0.2">
      <c r="A1560" s="70" t="s">
        <v>815</v>
      </c>
      <c r="B1560" s="69" t="s">
        <v>1634</v>
      </c>
      <c r="C1560" s="70" t="s">
        <v>17</v>
      </c>
      <c r="D1560" s="70" t="s">
        <v>1635</v>
      </c>
      <c r="E1560" s="252" t="s">
        <v>895</v>
      </c>
      <c r="F1560" s="252"/>
      <c r="G1560" s="71" t="s">
        <v>49</v>
      </c>
      <c r="H1560" s="72">
        <v>0.1948</v>
      </c>
      <c r="I1560" s="73">
        <v>26.67</v>
      </c>
      <c r="J1560" s="73">
        <v>5.19</v>
      </c>
    </row>
    <row r="1561" spans="1:10" s="46" customFormat="1" ht="24" customHeight="1" x14ac:dyDescent="0.2">
      <c r="A1561" s="70" t="s">
        <v>815</v>
      </c>
      <c r="B1561" s="69" t="s">
        <v>1636</v>
      </c>
      <c r="C1561" s="70" t="s">
        <v>17</v>
      </c>
      <c r="D1561" s="70" t="s">
        <v>1637</v>
      </c>
      <c r="E1561" s="252" t="s">
        <v>895</v>
      </c>
      <c r="F1561" s="252"/>
      <c r="G1561" s="71" t="s">
        <v>49</v>
      </c>
      <c r="H1561" s="72">
        <v>0.21460000000000001</v>
      </c>
      <c r="I1561" s="73">
        <v>14.07</v>
      </c>
      <c r="J1561" s="73">
        <v>3.01</v>
      </c>
    </row>
    <row r="1562" spans="1:10" s="46" customFormat="1" ht="24" customHeight="1" x14ac:dyDescent="0.2">
      <c r="A1562" s="70" t="s">
        <v>815</v>
      </c>
      <c r="B1562" s="69" t="s">
        <v>1638</v>
      </c>
      <c r="C1562" s="70" t="s">
        <v>17</v>
      </c>
      <c r="D1562" s="70" t="s">
        <v>1639</v>
      </c>
      <c r="E1562" s="252" t="s">
        <v>895</v>
      </c>
      <c r="F1562" s="252"/>
      <c r="G1562" s="71" t="s">
        <v>49</v>
      </c>
      <c r="H1562" s="72">
        <v>0.22700000000000001</v>
      </c>
      <c r="I1562" s="73">
        <v>58.42</v>
      </c>
      <c r="J1562" s="73">
        <v>13.26</v>
      </c>
    </row>
    <row r="1563" spans="1:10" s="46" customFormat="1" ht="36" customHeight="1" x14ac:dyDescent="0.2">
      <c r="A1563" s="70" t="s">
        <v>815</v>
      </c>
      <c r="B1563" s="69" t="s">
        <v>1640</v>
      </c>
      <c r="C1563" s="70" t="s">
        <v>17</v>
      </c>
      <c r="D1563" s="70" t="s">
        <v>1641</v>
      </c>
      <c r="E1563" s="252" t="s">
        <v>895</v>
      </c>
      <c r="F1563" s="252"/>
      <c r="G1563" s="71" t="s">
        <v>49</v>
      </c>
      <c r="H1563" s="72">
        <v>7.51E-2</v>
      </c>
      <c r="I1563" s="73">
        <v>14.08</v>
      </c>
      <c r="J1563" s="73">
        <v>1.05</v>
      </c>
    </row>
    <row r="1564" spans="1:10" s="46" customFormat="1" ht="24" customHeight="1" x14ac:dyDescent="0.2">
      <c r="A1564" s="70" t="s">
        <v>815</v>
      </c>
      <c r="B1564" s="69" t="s">
        <v>1642</v>
      </c>
      <c r="C1564" s="70" t="s">
        <v>17</v>
      </c>
      <c r="D1564" s="70" t="s">
        <v>1643</v>
      </c>
      <c r="E1564" s="252" t="s">
        <v>895</v>
      </c>
      <c r="F1564" s="252"/>
      <c r="G1564" s="71" t="s">
        <v>49</v>
      </c>
      <c r="H1564" s="72">
        <v>4.5999999999999999E-3</v>
      </c>
      <c r="I1564" s="73">
        <v>30.62</v>
      </c>
      <c r="J1564" s="73">
        <v>0.14000000000000001</v>
      </c>
    </row>
    <row r="1565" spans="1:10" s="46" customFormat="1" ht="25.5" x14ac:dyDescent="0.2">
      <c r="A1565" s="80"/>
      <c r="B1565" s="80"/>
      <c r="C1565" s="80"/>
      <c r="D1565" s="80"/>
      <c r="E1565" s="80" t="s">
        <v>824</v>
      </c>
      <c r="F1565" s="79">
        <v>5.3</v>
      </c>
      <c r="G1565" s="80" t="s">
        <v>825</v>
      </c>
      <c r="H1565" s="79">
        <v>0</v>
      </c>
      <c r="I1565" s="80" t="s">
        <v>826</v>
      </c>
      <c r="J1565" s="79">
        <v>5.3</v>
      </c>
    </row>
    <row r="1566" spans="1:10" s="46" customFormat="1" ht="26.25" thickBot="1" x14ac:dyDescent="0.25">
      <c r="A1566" s="80"/>
      <c r="B1566" s="80"/>
      <c r="C1566" s="80"/>
      <c r="D1566" s="80"/>
      <c r="E1566" s="80" t="s">
        <v>827</v>
      </c>
      <c r="F1566" s="79">
        <v>12.58</v>
      </c>
      <c r="G1566" s="80"/>
      <c r="H1566" s="254" t="s">
        <v>828</v>
      </c>
      <c r="I1566" s="254"/>
      <c r="J1566" s="79">
        <v>63.17</v>
      </c>
    </row>
    <row r="1567" spans="1:10" s="46" customFormat="1" ht="1.1499999999999999" customHeight="1" thickTop="1" x14ac:dyDescent="0.2">
      <c r="A1567" s="81"/>
      <c r="B1567" s="81"/>
      <c r="C1567" s="81"/>
      <c r="D1567" s="81"/>
      <c r="E1567" s="81"/>
      <c r="F1567" s="81"/>
      <c r="G1567" s="81"/>
      <c r="H1567" s="81"/>
      <c r="I1567" s="81"/>
      <c r="J1567" s="81"/>
    </row>
    <row r="1568" spans="1:10" s="46" customFormat="1" ht="18" customHeight="1" x14ac:dyDescent="0.2">
      <c r="A1568" s="65" t="s">
        <v>504</v>
      </c>
      <c r="B1568" s="94" t="s">
        <v>2</v>
      </c>
      <c r="C1568" s="65" t="s">
        <v>3</v>
      </c>
      <c r="D1568" s="65" t="s">
        <v>4</v>
      </c>
      <c r="E1568" s="250" t="s">
        <v>812</v>
      </c>
      <c r="F1568" s="250"/>
      <c r="G1568" s="66" t="s">
        <v>5</v>
      </c>
      <c r="H1568" s="94" t="s">
        <v>6</v>
      </c>
      <c r="I1568" s="94" t="s">
        <v>7</v>
      </c>
      <c r="J1568" s="94" t="s">
        <v>9</v>
      </c>
    </row>
    <row r="1569" spans="1:10" s="46" customFormat="1" ht="60" customHeight="1" x14ac:dyDescent="0.2">
      <c r="A1569" s="67" t="s">
        <v>813</v>
      </c>
      <c r="B1569" s="40" t="s">
        <v>505</v>
      </c>
      <c r="C1569" s="67" t="s">
        <v>22</v>
      </c>
      <c r="D1569" s="67" t="s">
        <v>506</v>
      </c>
      <c r="E1569" s="251" t="s">
        <v>895</v>
      </c>
      <c r="F1569" s="251"/>
      <c r="G1569" s="41" t="s">
        <v>61</v>
      </c>
      <c r="H1569" s="68">
        <v>1</v>
      </c>
      <c r="I1569" s="42">
        <v>96.87</v>
      </c>
      <c r="J1569" s="42">
        <v>96.87</v>
      </c>
    </row>
    <row r="1570" spans="1:10" s="46" customFormat="1" ht="24" customHeight="1" x14ac:dyDescent="0.2">
      <c r="A1570" s="70" t="s">
        <v>815</v>
      </c>
      <c r="B1570" s="69" t="s">
        <v>1417</v>
      </c>
      <c r="C1570" s="70" t="s">
        <v>17</v>
      </c>
      <c r="D1570" s="70" t="s">
        <v>1418</v>
      </c>
      <c r="E1570" s="252" t="s">
        <v>895</v>
      </c>
      <c r="F1570" s="252"/>
      <c r="G1570" s="71" t="s">
        <v>49</v>
      </c>
      <c r="H1570" s="72">
        <v>4.1799999999999997E-2</v>
      </c>
      <c r="I1570" s="73">
        <v>24.03</v>
      </c>
      <c r="J1570" s="73">
        <v>1</v>
      </c>
    </row>
    <row r="1571" spans="1:10" s="46" customFormat="1" ht="36" customHeight="1" x14ac:dyDescent="0.2">
      <c r="A1571" s="70" t="s">
        <v>815</v>
      </c>
      <c r="B1571" s="69" t="s">
        <v>1419</v>
      </c>
      <c r="C1571" s="70" t="s">
        <v>17</v>
      </c>
      <c r="D1571" s="70" t="s">
        <v>1420</v>
      </c>
      <c r="E1571" s="252" t="s">
        <v>895</v>
      </c>
      <c r="F1571" s="252"/>
      <c r="G1571" s="71" t="s">
        <v>49</v>
      </c>
      <c r="H1571" s="72">
        <v>0.1023</v>
      </c>
      <c r="I1571" s="73">
        <v>3.24</v>
      </c>
      <c r="J1571" s="73">
        <v>0.33</v>
      </c>
    </row>
    <row r="1572" spans="1:10" s="46" customFormat="1" ht="48" customHeight="1" x14ac:dyDescent="0.2">
      <c r="A1572" s="70" t="s">
        <v>815</v>
      </c>
      <c r="B1572" s="69" t="s">
        <v>1421</v>
      </c>
      <c r="C1572" s="70" t="s">
        <v>17</v>
      </c>
      <c r="D1572" s="70" t="s">
        <v>1422</v>
      </c>
      <c r="E1572" s="252" t="s">
        <v>895</v>
      </c>
      <c r="F1572" s="252"/>
      <c r="G1572" s="71" t="s">
        <v>61</v>
      </c>
      <c r="H1572" s="72">
        <v>0.44569999999999999</v>
      </c>
      <c r="I1572" s="73">
        <v>4</v>
      </c>
      <c r="J1572" s="73">
        <v>1.78</v>
      </c>
    </row>
    <row r="1573" spans="1:10" s="46" customFormat="1" ht="24" customHeight="1" x14ac:dyDescent="0.2">
      <c r="A1573" s="70" t="s">
        <v>815</v>
      </c>
      <c r="B1573" s="69" t="s">
        <v>1423</v>
      </c>
      <c r="C1573" s="70" t="s">
        <v>17</v>
      </c>
      <c r="D1573" s="70" t="s">
        <v>1424</v>
      </c>
      <c r="E1573" s="252" t="s">
        <v>895</v>
      </c>
      <c r="F1573" s="252"/>
      <c r="G1573" s="71" t="s">
        <v>49</v>
      </c>
      <c r="H1573" s="72">
        <v>4.1799999999999997E-2</v>
      </c>
      <c r="I1573" s="73">
        <v>3.7</v>
      </c>
      <c r="J1573" s="73">
        <v>0.15</v>
      </c>
    </row>
    <row r="1574" spans="1:10" s="46" customFormat="1" ht="24" customHeight="1" x14ac:dyDescent="0.2">
      <c r="A1574" s="70" t="s">
        <v>815</v>
      </c>
      <c r="B1574" s="69" t="s">
        <v>1644</v>
      </c>
      <c r="C1574" s="70" t="s">
        <v>17</v>
      </c>
      <c r="D1574" s="70" t="s">
        <v>1645</v>
      </c>
      <c r="E1574" s="252" t="s">
        <v>895</v>
      </c>
      <c r="F1574" s="252"/>
      <c r="G1574" s="71" t="s">
        <v>49</v>
      </c>
      <c r="H1574" s="72">
        <v>0.22700000000000001</v>
      </c>
      <c r="I1574" s="73">
        <v>114.7</v>
      </c>
      <c r="J1574" s="73">
        <v>26.03</v>
      </c>
    </row>
    <row r="1575" spans="1:10" s="46" customFormat="1" ht="36" customHeight="1" x14ac:dyDescent="0.2">
      <c r="A1575" s="70" t="s">
        <v>815</v>
      </c>
      <c r="B1575" s="69" t="s">
        <v>1646</v>
      </c>
      <c r="C1575" s="70" t="s">
        <v>17</v>
      </c>
      <c r="D1575" s="70" t="s">
        <v>1647</v>
      </c>
      <c r="E1575" s="252" t="s">
        <v>895</v>
      </c>
      <c r="F1575" s="252"/>
      <c r="G1575" s="71" t="s">
        <v>49</v>
      </c>
      <c r="H1575" s="72">
        <v>0.28510000000000002</v>
      </c>
      <c r="I1575" s="73">
        <v>72.37</v>
      </c>
      <c r="J1575" s="73">
        <v>20.63</v>
      </c>
    </row>
    <row r="1576" spans="1:10" s="46" customFormat="1" ht="48" customHeight="1" x14ac:dyDescent="0.2">
      <c r="A1576" s="70" t="s">
        <v>815</v>
      </c>
      <c r="B1576" s="69" t="s">
        <v>1648</v>
      </c>
      <c r="C1576" s="70" t="s">
        <v>17</v>
      </c>
      <c r="D1576" s="70" t="s">
        <v>1649</v>
      </c>
      <c r="E1576" s="252" t="s">
        <v>895</v>
      </c>
      <c r="F1576" s="252"/>
      <c r="G1576" s="71" t="s">
        <v>49</v>
      </c>
      <c r="H1576" s="72">
        <v>7.51E-2</v>
      </c>
      <c r="I1576" s="73">
        <v>20.67</v>
      </c>
      <c r="J1576" s="73">
        <v>1.55</v>
      </c>
    </row>
    <row r="1577" spans="1:10" s="46" customFormat="1" ht="24" customHeight="1" x14ac:dyDescent="0.2">
      <c r="A1577" s="70" t="s">
        <v>815</v>
      </c>
      <c r="B1577" s="69" t="s">
        <v>1650</v>
      </c>
      <c r="C1577" s="70" t="s">
        <v>17</v>
      </c>
      <c r="D1577" s="70" t="s">
        <v>1651</v>
      </c>
      <c r="E1577" s="252" t="s">
        <v>895</v>
      </c>
      <c r="F1577" s="252"/>
      <c r="G1577" s="71" t="s">
        <v>49</v>
      </c>
      <c r="H1577" s="72">
        <v>4.5999999999999999E-3</v>
      </c>
      <c r="I1577" s="73">
        <v>55.73</v>
      </c>
      <c r="J1577" s="73">
        <v>0.25</v>
      </c>
    </row>
    <row r="1578" spans="1:10" s="46" customFormat="1" ht="24" customHeight="1" x14ac:dyDescent="0.2">
      <c r="A1578" s="70" t="s">
        <v>815</v>
      </c>
      <c r="B1578" s="69" t="s">
        <v>1652</v>
      </c>
      <c r="C1578" s="70" t="s">
        <v>17</v>
      </c>
      <c r="D1578" s="70" t="s">
        <v>1653</v>
      </c>
      <c r="E1578" s="252" t="s">
        <v>895</v>
      </c>
      <c r="F1578" s="252"/>
      <c r="G1578" s="71" t="s">
        <v>61</v>
      </c>
      <c r="H1578" s="72">
        <v>1</v>
      </c>
      <c r="I1578" s="73">
        <v>29.53</v>
      </c>
      <c r="J1578" s="73">
        <v>29.53</v>
      </c>
    </row>
    <row r="1579" spans="1:10" s="46" customFormat="1" ht="36" customHeight="1" x14ac:dyDescent="0.2">
      <c r="A1579" s="70" t="s">
        <v>815</v>
      </c>
      <c r="B1579" s="69" t="s">
        <v>1654</v>
      </c>
      <c r="C1579" s="70" t="s">
        <v>17</v>
      </c>
      <c r="D1579" s="70" t="s">
        <v>1655</v>
      </c>
      <c r="E1579" s="252" t="s">
        <v>895</v>
      </c>
      <c r="F1579" s="252"/>
      <c r="G1579" s="71" t="s">
        <v>49</v>
      </c>
      <c r="H1579" s="72">
        <v>0.1948</v>
      </c>
      <c r="I1579" s="73">
        <v>54.96</v>
      </c>
      <c r="J1579" s="73">
        <v>10.7</v>
      </c>
    </row>
    <row r="1580" spans="1:10" s="46" customFormat="1" ht="24" customHeight="1" x14ac:dyDescent="0.2">
      <c r="A1580" s="70" t="s">
        <v>815</v>
      </c>
      <c r="B1580" s="69" t="s">
        <v>1656</v>
      </c>
      <c r="C1580" s="70" t="s">
        <v>17</v>
      </c>
      <c r="D1580" s="70" t="s">
        <v>1657</v>
      </c>
      <c r="E1580" s="252" t="s">
        <v>895</v>
      </c>
      <c r="F1580" s="252"/>
      <c r="G1580" s="71" t="s">
        <v>49</v>
      </c>
      <c r="H1580" s="72">
        <v>0.21460000000000001</v>
      </c>
      <c r="I1580" s="73">
        <v>22.96</v>
      </c>
      <c r="J1580" s="73">
        <v>4.92</v>
      </c>
    </row>
    <row r="1581" spans="1:10" s="46" customFormat="1" ht="25.5" x14ac:dyDescent="0.2">
      <c r="A1581" s="80"/>
      <c r="B1581" s="80"/>
      <c r="C1581" s="80"/>
      <c r="D1581" s="80"/>
      <c r="E1581" s="80" t="s">
        <v>824</v>
      </c>
      <c r="F1581" s="79">
        <v>6.04</v>
      </c>
      <c r="G1581" s="80" t="s">
        <v>825</v>
      </c>
      <c r="H1581" s="79">
        <v>0</v>
      </c>
      <c r="I1581" s="80" t="s">
        <v>826</v>
      </c>
      <c r="J1581" s="79">
        <v>6.04</v>
      </c>
    </row>
    <row r="1582" spans="1:10" s="46" customFormat="1" ht="26.25" thickBot="1" x14ac:dyDescent="0.25">
      <c r="A1582" s="80"/>
      <c r="B1582" s="80"/>
      <c r="C1582" s="80"/>
      <c r="D1582" s="80"/>
      <c r="E1582" s="80" t="s">
        <v>827</v>
      </c>
      <c r="F1582" s="79">
        <v>24.09</v>
      </c>
      <c r="G1582" s="80"/>
      <c r="H1582" s="254" t="s">
        <v>828</v>
      </c>
      <c r="I1582" s="254"/>
      <c r="J1582" s="79">
        <v>120.96</v>
      </c>
    </row>
    <row r="1583" spans="1:10" s="46" customFormat="1" ht="1.1499999999999999" customHeight="1" thickTop="1" x14ac:dyDescent="0.2">
      <c r="A1583" s="81"/>
      <c r="B1583" s="81"/>
      <c r="C1583" s="81"/>
      <c r="D1583" s="81"/>
      <c r="E1583" s="81"/>
      <c r="F1583" s="81"/>
      <c r="G1583" s="81"/>
      <c r="H1583" s="81"/>
      <c r="I1583" s="81"/>
      <c r="J1583" s="81"/>
    </row>
    <row r="1584" spans="1:10" s="46" customFormat="1" ht="18" customHeight="1" x14ac:dyDescent="0.2">
      <c r="A1584" s="65" t="s">
        <v>507</v>
      </c>
      <c r="B1584" s="94" t="s">
        <v>2</v>
      </c>
      <c r="C1584" s="65" t="s">
        <v>3</v>
      </c>
      <c r="D1584" s="65" t="s">
        <v>4</v>
      </c>
      <c r="E1584" s="250" t="s">
        <v>812</v>
      </c>
      <c r="F1584" s="250"/>
      <c r="G1584" s="66" t="s">
        <v>5</v>
      </c>
      <c r="H1584" s="94" t="s">
        <v>6</v>
      </c>
      <c r="I1584" s="94" t="s">
        <v>7</v>
      </c>
      <c r="J1584" s="94" t="s">
        <v>9</v>
      </c>
    </row>
    <row r="1585" spans="1:10" s="46" customFormat="1" ht="60" customHeight="1" x14ac:dyDescent="0.2">
      <c r="A1585" s="67" t="s">
        <v>813</v>
      </c>
      <c r="B1585" s="40" t="s">
        <v>508</v>
      </c>
      <c r="C1585" s="67" t="s">
        <v>22</v>
      </c>
      <c r="D1585" s="67" t="s">
        <v>509</v>
      </c>
      <c r="E1585" s="251" t="s">
        <v>895</v>
      </c>
      <c r="F1585" s="251"/>
      <c r="G1585" s="41" t="s">
        <v>61</v>
      </c>
      <c r="H1585" s="68">
        <v>1</v>
      </c>
      <c r="I1585" s="42">
        <v>128.62</v>
      </c>
      <c r="J1585" s="42">
        <v>128.62</v>
      </c>
    </row>
    <row r="1586" spans="1:10" s="46" customFormat="1" ht="24" customHeight="1" x14ac:dyDescent="0.2">
      <c r="A1586" s="70" t="s">
        <v>815</v>
      </c>
      <c r="B1586" s="69" t="s">
        <v>1658</v>
      </c>
      <c r="C1586" s="70" t="s">
        <v>17</v>
      </c>
      <c r="D1586" s="70" t="s">
        <v>1659</v>
      </c>
      <c r="E1586" s="252" t="s">
        <v>895</v>
      </c>
      <c r="F1586" s="252"/>
      <c r="G1586" s="71" t="s">
        <v>49</v>
      </c>
      <c r="H1586" s="72">
        <v>0.22700000000000001</v>
      </c>
      <c r="I1586" s="73">
        <v>172.9</v>
      </c>
      <c r="J1586" s="73">
        <v>39.24</v>
      </c>
    </row>
    <row r="1587" spans="1:10" s="46" customFormat="1" ht="36" customHeight="1" x14ac:dyDescent="0.2">
      <c r="A1587" s="70" t="s">
        <v>815</v>
      </c>
      <c r="B1587" s="69" t="s">
        <v>1660</v>
      </c>
      <c r="C1587" s="70" t="s">
        <v>17</v>
      </c>
      <c r="D1587" s="70" t="s">
        <v>1661</v>
      </c>
      <c r="E1587" s="252" t="s">
        <v>895</v>
      </c>
      <c r="F1587" s="252"/>
      <c r="G1587" s="71" t="s">
        <v>49</v>
      </c>
      <c r="H1587" s="72">
        <v>0.28510000000000002</v>
      </c>
      <c r="I1587" s="73">
        <v>85.23</v>
      </c>
      <c r="J1587" s="73">
        <v>24.29</v>
      </c>
    </row>
    <row r="1588" spans="1:10" s="46" customFormat="1" ht="24" customHeight="1" x14ac:dyDescent="0.2">
      <c r="A1588" s="70" t="s">
        <v>815</v>
      </c>
      <c r="B1588" s="69" t="s">
        <v>1662</v>
      </c>
      <c r="C1588" s="70" t="s">
        <v>17</v>
      </c>
      <c r="D1588" s="70" t="s">
        <v>1663</v>
      </c>
      <c r="E1588" s="252" t="s">
        <v>895</v>
      </c>
      <c r="F1588" s="252"/>
      <c r="G1588" s="71" t="s">
        <v>61</v>
      </c>
      <c r="H1588" s="72">
        <v>1</v>
      </c>
      <c r="I1588" s="73">
        <v>36.71</v>
      </c>
      <c r="J1588" s="73">
        <v>36.71</v>
      </c>
    </row>
    <row r="1589" spans="1:10" s="46" customFormat="1" ht="36" customHeight="1" x14ac:dyDescent="0.2">
      <c r="A1589" s="70" t="s">
        <v>815</v>
      </c>
      <c r="B1589" s="69" t="s">
        <v>1664</v>
      </c>
      <c r="C1589" s="70" t="s">
        <v>17</v>
      </c>
      <c r="D1589" s="70" t="s">
        <v>1665</v>
      </c>
      <c r="E1589" s="252" t="s">
        <v>895</v>
      </c>
      <c r="F1589" s="252"/>
      <c r="G1589" s="71" t="s">
        <v>49</v>
      </c>
      <c r="H1589" s="72">
        <v>0.1948</v>
      </c>
      <c r="I1589" s="73">
        <v>64.73</v>
      </c>
      <c r="J1589" s="73">
        <v>12.6</v>
      </c>
    </row>
    <row r="1590" spans="1:10" s="46" customFormat="1" ht="24" customHeight="1" x14ac:dyDescent="0.2">
      <c r="A1590" s="70" t="s">
        <v>815</v>
      </c>
      <c r="B1590" s="69" t="s">
        <v>1666</v>
      </c>
      <c r="C1590" s="70" t="s">
        <v>17</v>
      </c>
      <c r="D1590" s="70" t="s">
        <v>1667</v>
      </c>
      <c r="E1590" s="252" t="s">
        <v>895</v>
      </c>
      <c r="F1590" s="252"/>
      <c r="G1590" s="71" t="s">
        <v>49</v>
      </c>
      <c r="H1590" s="72">
        <v>0.21460000000000001</v>
      </c>
      <c r="I1590" s="73">
        <v>42.42</v>
      </c>
      <c r="J1590" s="73">
        <v>9.1</v>
      </c>
    </row>
    <row r="1591" spans="1:10" s="46" customFormat="1" ht="36" customHeight="1" x14ac:dyDescent="0.2">
      <c r="A1591" s="70" t="s">
        <v>815</v>
      </c>
      <c r="B1591" s="69" t="s">
        <v>1668</v>
      </c>
      <c r="C1591" s="70" t="s">
        <v>17</v>
      </c>
      <c r="D1591" s="70" t="s">
        <v>1669</v>
      </c>
      <c r="E1591" s="252" t="s">
        <v>895</v>
      </c>
      <c r="F1591" s="252"/>
      <c r="G1591" s="71" t="s">
        <v>49</v>
      </c>
      <c r="H1591" s="72">
        <v>7.51E-2</v>
      </c>
      <c r="I1591" s="73">
        <v>29.54</v>
      </c>
      <c r="J1591" s="73">
        <v>2.21</v>
      </c>
    </row>
    <row r="1592" spans="1:10" s="46" customFormat="1" ht="24" customHeight="1" x14ac:dyDescent="0.2">
      <c r="A1592" s="70" t="s">
        <v>815</v>
      </c>
      <c r="B1592" s="69" t="s">
        <v>1670</v>
      </c>
      <c r="C1592" s="70" t="s">
        <v>17</v>
      </c>
      <c r="D1592" s="70" t="s">
        <v>1671</v>
      </c>
      <c r="E1592" s="252" t="s">
        <v>895</v>
      </c>
      <c r="F1592" s="252"/>
      <c r="G1592" s="71" t="s">
        <v>49</v>
      </c>
      <c r="H1592" s="72">
        <v>4.5999999999999999E-3</v>
      </c>
      <c r="I1592" s="73">
        <v>84.01</v>
      </c>
      <c r="J1592" s="73">
        <v>0.38</v>
      </c>
    </row>
    <row r="1593" spans="1:10" s="46" customFormat="1" ht="24" customHeight="1" x14ac:dyDescent="0.2">
      <c r="A1593" s="70" t="s">
        <v>815</v>
      </c>
      <c r="B1593" s="69" t="s">
        <v>1353</v>
      </c>
      <c r="C1593" s="70" t="s">
        <v>17</v>
      </c>
      <c r="D1593" s="70" t="s">
        <v>1354</v>
      </c>
      <c r="E1593" s="252" t="s">
        <v>895</v>
      </c>
      <c r="F1593" s="252"/>
      <c r="G1593" s="71" t="s">
        <v>49</v>
      </c>
      <c r="H1593" s="72">
        <v>4.1799999999999997E-2</v>
      </c>
      <c r="I1593" s="73">
        <v>34.44</v>
      </c>
      <c r="J1593" s="73">
        <v>1.43</v>
      </c>
    </row>
    <row r="1594" spans="1:10" s="46" customFormat="1" ht="24" customHeight="1" x14ac:dyDescent="0.2">
      <c r="A1594" s="70" t="s">
        <v>815</v>
      </c>
      <c r="B1594" s="69" t="s">
        <v>1389</v>
      </c>
      <c r="C1594" s="70" t="s">
        <v>17</v>
      </c>
      <c r="D1594" s="70" t="s">
        <v>1390</v>
      </c>
      <c r="E1594" s="252" t="s">
        <v>895</v>
      </c>
      <c r="F1594" s="252"/>
      <c r="G1594" s="71" t="s">
        <v>49</v>
      </c>
      <c r="H1594" s="72">
        <v>0.1023</v>
      </c>
      <c r="I1594" s="73">
        <v>4.32</v>
      </c>
      <c r="J1594" s="73">
        <v>0.44</v>
      </c>
    </row>
    <row r="1595" spans="1:10" s="46" customFormat="1" ht="48" customHeight="1" x14ac:dyDescent="0.2">
      <c r="A1595" s="70" t="s">
        <v>815</v>
      </c>
      <c r="B1595" s="69" t="s">
        <v>1391</v>
      </c>
      <c r="C1595" s="70" t="s">
        <v>17</v>
      </c>
      <c r="D1595" s="70" t="s">
        <v>1392</v>
      </c>
      <c r="E1595" s="252" t="s">
        <v>895</v>
      </c>
      <c r="F1595" s="252"/>
      <c r="G1595" s="71" t="s">
        <v>61</v>
      </c>
      <c r="H1595" s="72">
        <v>0.44569999999999999</v>
      </c>
      <c r="I1595" s="73">
        <v>4.62</v>
      </c>
      <c r="J1595" s="73">
        <v>2.0499999999999998</v>
      </c>
    </row>
    <row r="1596" spans="1:10" s="46" customFormat="1" ht="24" customHeight="1" x14ac:dyDescent="0.2">
      <c r="A1596" s="70" t="s">
        <v>815</v>
      </c>
      <c r="B1596" s="69" t="s">
        <v>1357</v>
      </c>
      <c r="C1596" s="70" t="s">
        <v>17</v>
      </c>
      <c r="D1596" s="70" t="s">
        <v>1358</v>
      </c>
      <c r="E1596" s="252" t="s">
        <v>895</v>
      </c>
      <c r="F1596" s="252"/>
      <c r="G1596" s="71" t="s">
        <v>49</v>
      </c>
      <c r="H1596" s="72">
        <v>4.1799999999999997E-2</v>
      </c>
      <c r="I1596" s="73">
        <v>4.0999999999999996</v>
      </c>
      <c r="J1596" s="73">
        <v>0.17</v>
      </c>
    </row>
    <row r="1597" spans="1:10" s="46" customFormat="1" ht="25.5" x14ac:dyDescent="0.2">
      <c r="A1597" s="80"/>
      <c r="B1597" s="80"/>
      <c r="C1597" s="80"/>
      <c r="D1597" s="80"/>
      <c r="E1597" s="80" t="s">
        <v>824</v>
      </c>
      <c r="F1597" s="79">
        <v>7.14</v>
      </c>
      <c r="G1597" s="80" t="s">
        <v>825</v>
      </c>
      <c r="H1597" s="79">
        <v>0</v>
      </c>
      <c r="I1597" s="80" t="s">
        <v>826</v>
      </c>
      <c r="J1597" s="79">
        <v>7.14</v>
      </c>
    </row>
    <row r="1598" spans="1:10" s="46" customFormat="1" ht="26.25" thickBot="1" x14ac:dyDescent="0.25">
      <c r="A1598" s="80"/>
      <c r="B1598" s="80"/>
      <c r="C1598" s="80"/>
      <c r="D1598" s="80"/>
      <c r="E1598" s="80" t="s">
        <v>827</v>
      </c>
      <c r="F1598" s="79">
        <v>31.98</v>
      </c>
      <c r="G1598" s="80"/>
      <c r="H1598" s="254" t="s">
        <v>828</v>
      </c>
      <c r="I1598" s="254"/>
      <c r="J1598" s="79">
        <v>160.6</v>
      </c>
    </row>
    <row r="1599" spans="1:10" s="46" customFormat="1" ht="1.1499999999999999" customHeight="1" thickTop="1" x14ac:dyDescent="0.2">
      <c r="A1599" s="81"/>
      <c r="B1599" s="81"/>
      <c r="C1599" s="81"/>
      <c r="D1599" s="81"/>
      <c r="E1599" s="81"/>
      <c r="F1599" s="81"/>
      <c r="G1599" s="81"/>
      <c r="H1599" s="81"/>
      <c r="I1599" s="81"/>
      <c r="J1599" s="81"/>
    </row>
    <row r="1600" spans="1:10" s="46" customFormat="1" ht="18" customHeight="1" x14ac:dyDescent="0.2">
      <c r="A1600" s="65" t="s">
        <v>510</v>
      </c>
      <c r="B1600" s="94" t="s">
        <v>2</v>
      </c>
      <c r="C1600" s="65" t="s">
        <v>3</v>
      </c>
      <c r="D1600" s="65" t="s">
        <v>4</v>
      </c>
      <c r="E1600" s="250" t="s">
        <v>812</v>
      </c>
      <c r="F1600" s="250"/>
      <c r="G1600" s="66" t="s">
        <v>5</v>
      </c>
      <c r="H1600" s="94" t="s">
        <v>6</v>
      </c>
      <c r="I1600" s="94" t="s">
        <v>7</v>
      </c>
      <c r="J1600" s="94" t="s">
        <v>9</v>
      </c>
    </row>
    <row r="1601" spans="1:10" s="46" customFormat="1" ht="36" customHeight="1" x14ac:dyDescent="0.2">
      <c r="A1601" s="67" t="s">
        <v>813</v>
      </c>
      <c r="B1601" s="40" t="s">
        <v>511</v>
      </c>
      <c r="C1601" s="67" t="s">
        <v>17</v>
      </c>
      <c r="D1601" s="67" t="s">
        <v>512</v>
      </c>
      <c r="E1601" s="251" t="s">
        <v>895</v>
      </c>
      <c r="F1601" s="251"/>
      <c r="G1601" s="41" t="s">
        <v>49</v>
      </c>
      <c r="H1601" s="68">
        <v>1</v>
      </c>
      <c r="I1601" s="42">
        <v>10.63</v>
      </c>
      <c r="J1601" s="42">
        <v>10.63</v>
      </c>
    </row>
    <row r="1602" spans="1:10" s="46" customFormat="1" ht="24" customHeight="1" x14ac:dyDescent="0.2">
      <c r="A1602" s="70" t="s">
        <v>815</v>
      </c>
      <c r="B1602" s="69" t="s">
        <v>1202</v>
      </c>
      <c r="C1602" s="70" t="s">
        <v>17</v>
      </c>
      <c r="D1602" s="70" t="s">
        <v>1203</v>
      </c>
      <c r="E1602" s="252" t="s">
        <v>814</v>
      </c>
      <c r="F1602" s="252"/>
      <c r="G1602" s="71" t="s">
        <v>27</v>
      </c>
      <c r="H1602" s="72">
        <v>0.15</v>
      </c>
      <c r="I1602" s="73">
        <v>13.92</v>
      </c>
      <c r="J1602" s="73">
        <v>2.08</v>
      </c>
    </row>
    <row r="1603" spans="1:10" s="46" customFormat="1" ht="24" customHeight="1" x14ac:dyDescent="0.2">
      <c r="A1603" s="70" t="s">
        <v>815</v>
      </c>
      <c r="B1603" s="69" t="s">
        <v>1204</v>
      </c>
      <c r="C1603" s="70" t="s">
        <v>17</v>
      </c>
      <c r="D1603" s="70" t="s">
        <v>1205</v>
      </c>
      <c r="E1603" s="252" t="s">
        <v>814</v>
      </c>
      <c r="F1603" s="252"/>
      <c r="G1603" s="71" t="s">
        <v>27</v>
      </c>
      <c r="H1603" s="72">
        <v>0.15</v>
      </c>
      <c r="I1603" s="73">
        <v>17.86</v>
      </c>
      <c r="J1603" s="73">
        <v>2.67</v>
      </c>
    </row>
    <row r="1604" spans="1:10" s="46" customFormat="1" ht="24" customHeight="1" x14ac:dyDescent="0.2">
      <c r="A1604" s="75" t="s">
        <v>816</v>
      </c>
      <c r="B1604" s="74" t="s">
        <v>1337</v>
      </c>
      <c r="C1604" s="75" t="s">
        <v>17</v>
      </c>
      <c r="D1604" s="75" t="s">
        <v>1338</v>
      </c>
      <c r="E1604" s="253" t="s">
        <v>821</v>
      </c>
      <c r="F1604" s="253"/>
      <c r="G1604" s="76" t="s">
        <v>49</v>
      </c>
      <c r="H1604" s="77">
        <v>7.0000000000000001E-3</v>
      </c>
      <c r="I1604" s="78">
        <v>65.040000000000006</v>
      </c>
      <c r="J1604" s="78">
        <v>0.45</v>
      </c>
    </row>
    <row r="1605" spans="1:10" s="46" customFormat="1" ht="24" customHeight="1" x14ac:dyDescent="0.2">
      <c r="A1605" s="75" t="s">
        <v>816</v>
      </c>
      <c r="B1605" s="74" t="s">
        <v>1672</v>
      </c>
      <c r="C1605" s="75" t="s">
        <v>17</v>
      </c>
      <c r="D1605" s="75" t="s">
        <v>1673</v>
      </c>
      <c r="E1605" s="253" t="s">
        <v>821</v>
      </c>
      <c r="F1605" s="253"/>
      <c r="G1605" s="76" t="s">
        <v>49</v>
      </c>
      <c r="H1605" s="77">
        <v>1</v>
      </c>
      <c r="I1605" s="78">
        <v>4.9000000000000004</v>
      </c>
      <c r="J1605" s="78">
        <v>4.9000000000000004</v>
      </c>
    </row>
    <row r="1606" spans="1:10" s="46" customFormat="1" ht="24" customHeight="1" x14ac:dyDescent="0.2">
      <c r="A1606" s="75" t="s">
        <v>816</v>
      </c>
      <c r="B1606" s="74" t="s">
        <v>1269</v>
      </c>
      <c r="C1606" s="75" t="s">
        <v>17</v>
      </c>
      <c r="D1606" s="75" t="s">
        <v>1270</v>
      </c>
      <c r="E1606" s="253" t="s">
        <v>821</v>
      </c>
      <c r="F1606" s="253"/>
      <c r="G1606" s="76" t="s">
        <v>49</v>
      </c>
      <c r="H1606" s="77">
        <v>0.05</v>
      </c>
      <c r="I1606" s="78">
        <v>1.75</v>
      </c>
      <c r="J1606" s="78">
        <v>0.08</v>
      </c>
    </row>
    <row r="1607" spans="1:10" s="46" customFormat="1" ht="24" customHeight="1" x14ac:dyDescent="0.2">
      <c r="A1607" s="75" t="s">
        <v>816</v>
      </c>
      <c r="B1607" s="74" t="s">
        <v>1273</v>
      </c>
      <c r="C1607" s="75" t="s">
        <v>17</v>
      </c>
      <c r="D1607" s="75" t="s">
        <v>1274</v>
      </c>
      <c r="E1607" s="253" t="s">
        <v>821</v>
      </c>
      <c r="F1607" s="253"/>
      <c r="G1607" s="76" t="s">
        <v>49</v>
      </c>
      <c r="H1607" s="77">
        <v>8.0000000000000002E-3</v>
      </c>
      <c r="I1607" s="78">
        <v>56.48</v>
      </c>
      <c r="J1607" s="78">
        <v>0.45</v>
      </c>
    </row>
    <row r="1608" spans="1:10" s="46" customFormat="1" ht="25.5" x14ac:dyDescent="0.2">
      <c r="A1608" s="80"/>
      <c r="B1608" s="80"/>
      <c r="C1608" s="80"/>
      <c r="D1608" s="80"/>
      <c r="E1608" s="80" t="s">
        <v>824</v>
      </c>
      <c r="F1608" s="79">
        <v>3.43</v>
      </c>
      <c r="G1608" s="80" t="s">
        <v>825</v>
      </c>
      <c r="H1608" s="79">
        <v>0</v>
      </c>
      <c r="I1608" s="80" t="s">
        <v>826</v>
      </c>
      <c r="J1608" s="79">
        <v>3.43</v>
      </c>
    </row>
    <row r="1609" spans="1:10" s="46" customFormat="1" ht="26.25" thickBot="1" x14ac:dyDescent="0.25">
      <c r="A1609" s="80"/>
      <c r="B1609" s="80"/>
      <c r="C1609" s="80"/>
      <c r="D1609" s="80"/>
      <c r="E1609" s="80" t="s">
        <v>827</v>
      </c>
      <c r="F1609" s="79">
        <v>2.64</v>
      </c>
      <c r="G1609" s="80"/>
      <c r="H1609" s="254" t="s">
        <v>828</v>
      </c>
      <c r="I1609" s="254"/>
      <c r="J1609" s="79">
        <v>13.27</v>
      </c>
    </row>
    <row r="1610" spans="1:10" s="46" customFormat="1" ht="1.1499999999999999" customHeight="1" thickTop="1" x14ac:dyDescent="0.2">
      <c r="A1610" s="81"/>
      <c r="B1610" s="81"/>
      <c r="C1610" s="81"/>
      <c r="D1610" s="81"/>
      <c r="E1610" s="81"/>
      <c r="F1610" s="81"/>
      <c r="G1610" s="81"/>
      <c r="H1610" s="81"/>
      <c r="I1610" s="81"/>
      <c r="J1610" s="81"/>
    </row>
    <row r="1611" spans="1:10" s="46" customFormat="1" ht="18" customHeight="1" x14ac:dyDescent="0.2">
      <c r="A1611" s="65" t="s">
        <v>513</v>
      </c>
      <c r="B1611" s="94" t="s">
        <v>2</v>
      </c>
      <c r="C1611" s="65" t="s">
        <v>3</v>
      </c>
      <c r="D1611" s="65" t="s">
        <v>4</v>
      </c>
      <c r="E1611" s="250" t="s">
        <v>812</v>
      </c>
      <c r="F1611" s="250"/>
      <c r="G1611" s="66" t="s">
        <v>5</v>
      </c>
      <c r="H1611" s="94" t="s">
        <v>6</v>
      </c>
      <c r="I1611" s="94" t="s">
        <v>7</v>
      </c>
      <c r="J1611" s="94" t="s">
        <v>9</v>
      </c>
    </row>
    <row r="1612" spans="1:10" s="46" customFormat="1" ht="48" customHeight="1" x14ac:dyDescent="0.2">
      <c r="A1612" s="67" t="s">
        <v>813</v>
      </c>
      <c r="B1612" s="40" t="s">
        <v>514</v>
      </c>
      <c r="C1612" s="67" t="s">
        <v>22</v>
      </c>
      <c r="D1612" s="67" t="s">
        <v>515</v>
      </c>
      <c r="E1612" s="251" t="s">
        <v>895</v>
      </c>
      <c r="F1612" s="251"/>
      <c r="G1612" s="41" t="s">
        <v>49</v>
      </c>
      <c r="H1612" s="68">
        <v>1</v>
      </c>
      <c r="I1612" s="42">
        <v>9.57</v>
      </c>
      <c r="J1612" s="42">
        <v>9.57</v>
      </c>
    </row>
    <row r="1613" spans="1:10" s="46" customFormat="1" ht="24" customHeight="1" x14ac:dyDescent="0.2">
      <c r="A1613" s="70" t="s">
        <v>815</v>
      </c>
      <c r="B1613" s="69" t="s">
        <v>1202</v>
      </c>
      <c r="C1613" s="70" t="s">
        <v>17</v>
      </c>
      <c r="D1613" s="70" t="s">
        <v>1203</v>
      </c>
      <c r="E1613" s="252" t="s">
        <v>814</v>
      </c>
      <c r="F1613" s="252"/>
      <c r="G1613" s="71" t="s">
        <v>27</v>
      </c>
      <c r="H1613" s="72">
        <v>0.15</v>
      </c>
      <c r="I1613" s="73">
        <v>13.92</v>
      </c>
      <c r="J1613" s="73">
        <v>2.08</v>
      </c>
    </row>
    <row r="1614" spans="1:10" s="46" customFormat="1" ht="24" customHeight="1" x14ac:dyDescent="0.2">
      <c r="A1614" s="70" t="s">
        <v>815</v>
      </c>
      <c r="B1614" s="69" t="s">
        <v>1204</v>
      </c>
      <c r="C1614" s="70" t="s">
        <v>17</v>
      </c>
      <c r="D1614" s="70" t="s">
        <v>1205</v>
      </c>
      <c r="E1614" s="252" t="s">
        <v>814</v>
      </c>
      <c r="F1614" s="252"/>
      <c r="G1614" s="71" t="s">
        <v>27</v>
      </c>
      <c r="H1614" s="72">
        <v>0.15</v>
      </c>
      <c r="I1614" s="73">
        <v>17.86</v>
      </c>
      <c r="J1614" s="73">
        <v>2.67</v>
      </c>
    </row>
    <row r="1615" spans="1:10" s="46" customFormat="1" ht="24" customHeight="1" x14ac:dyDescent="0.2">
      <c r="A1615" s="75" t="s">
        <v>816</v>
      </c>
      <c r="B1615" s="74" t="s">
        <v>1337</v>
      </c>
      <c r="C1615" s="75" t="s">
        <v>17</v>
      </c>
      <c r="D1615" s="75" t="s">
        <v>1338</v>
      </c>
      <c r="E1615" s="253" t="s">
        <v>821</v>
      </c>
      <c r="F1615" s="253"/>
      <c r="G1615" s="76" t="s">
        <v>49</v>
      </c>
      <c r="H1615" s="77">
        <v>7.0000000000000001E-3</v>
      </c>
      <c r="I1615" s="78">
        <v>65.040000000000006</v>
      </c>
      <c r="J1615" s="78">
        <v>0.45</v>
      </c>
    </row>
    <row r="1616" spans="1:10" s="46" customFormat="1" ht="24" customHeight="1" x14ac:dyDescent="0.2">
      <c r="A1616" s="75" t="s">
        <v>816</v>
      </c>
      <c r="B1616" s="74" t="s">
        <v>1273</v>
      </c>
      <c r="C1616" s="75" t="s">
        <v>17</v>
      </c>
      <c r="D1616" s="75" t="s">
        <v>1274</v>
      </c>
      <c r="E1616" s="253" t="s">
        <v>821</v>
      </c>
      <c r="F1616" s="253"/>
      <c r="G1616" s="76" t="s">
        <v>49</v>
      </c>
      <c r="H1616" s="77">
        <v>8.0000000000000002E-3</v>
      </c>
      <c r="I1616" s="78">
        <v>56.48</v>
      </c>
      <c r="J1616" s="78">
        <v>0.45</v>
      </c>
    </row>
    <row r="1617" spans="1:10" s="46" customFormat="1" ht="24" customHeight="1" x14ac:dyDescent="0.2">
      <c r="A1617" s="75" t="s">
        <v>816</v>
      </c>
      <c r="B1617" s="74" t="s">
        <v>1269</v>
      </c>
      <c r="C1617" s="75" t="s">
        <v>17</v>
      </c>
      <c r="D1617" s="75" t="s">
        <v>1270</v>
      </c>
      <c r="E1617" s="253" t="s">
        <v>821</v>
      </c>
      <c r="F1617" s="253"/>
      <c r="G1617" s="76" t="s">
        <v>49</v>
      </c>
      <c r="H1617" s="77">
        <v>0.05</v>
      </c>
      <c r="I1617" s="78">
        <v>1.75</v>
      </c>
      <c r="J1617" s="78">
        <v>0.08</v>
      </c>
    </row>
    <row r="1618" spans="1:10" s="46" customFormat="1" ht="24" customHeight="1" x14ac:dyDescent="0.2">
      <c r="A1618" s="75" t="s">
        <v>816</v>
      </c>
      <c r="B1618" s="74" t="s">
        <v>1674</v>
      </c>
      <c r="C1618" s="75" t="s">
        <v>17</v>
      </c>
      <c r="D1618" s="75" t="s">
        <v>1675</v>
      </c>
      <c r="E1618" s="253" t="s">
        <v>821</v>
      </c>
      <c r="F1618" s="253"/>
      <c r="G1618" s="76" t="s">
        <v>49</v>
      </c>
      <c r="H1618" s="77">
        <v>1</v>
      </c>
      <c r="I1618" s="78">
        <v>3.84</v>
      </c>
      <c r="J1618" s="78">
        <v>3.84</v>
      </c>
    </row>
    <row r="1619" spans="1:10" s="46" customFormat="1" ht="25.5" x14ac:dyDescent="0.2">
      <c r="A1619" s="80"/>
      <c r="B1619" s="80"/>
      <c r="C1619" s="80"/>
      <c r="D1619" s="80"/>
      <c r="E1619" s="80" t="s">
        <v>824</v>
      </c>
      <c r="F1619" s="79">
        <v>3.43</v>
      </c>
      <c r="G1619" s="80" t="s">
        <v>825</v>
      </c>
      <c r="H1619" s="79">
        <v>0</v>
      </c>
      <c r="I1619" s="80" t="s">
        <v>826</v>
      </c>
      <c r="J1619" s="79">
        <v>3.43</v>
      </c>
    </row>
    <row r="1620" spans="1:10" s="46" customFormat="1" ht="26.25" thickBot="1" x14ac:dyDescent="0.25">
      <c r="A1620" s="80"/>
      <c r="B1620" s="80"/>
      <c r="C1620" s="80"/>
      <c r="D1620" s="80"/>
      <c r="E1620" s="80" t="s">
        <v>827</v>
      </c>
      <c r="F1620" s="79">
        <v>2.38</v>
      </c>
      <c r="G1620" s="80"/>
      <c r="H1620" s="254" t="s">
        <v>828</v>
      </c>
      <c r="I1620" s="254"/>
      <c r="J1620" s="79">
        <v>11.95</v>
      </c>
    </row>
    <row r="1621" spans="1:10" s="46" customFormat="1" ht="1.1499999999999999" customHeight="1" thickTop="1" x14ac:dyDescent="0.2">
      <c r="A1621" s="81"/>
      <c r="B1621" s="81"/>
      <c r="C1621" s="81"/>
      <c r="D1621" s="81"/>
      <c r="E1621" s="81"/>
      <c r="F1621" s="81"/>
      <c r="G1621" s="81"/>
      <c r="H1621" s="81"/>
      <c r="I1621" s="81"/>
      <c r="J1621" s="81"/>
    </row>
    <row r="1622" spans="1:10" s="46" customFormat="1" ht="18" customHeight="1" x14ac:dyDescent="0.2">
      <c r="A1622" s="65" t="s">
        <v>516</v>
      </c>
      <c r="B1622" s="94" t="s">
        <v>2</v>
      </c>
      <c r="C1622" s="65" t="s">
        <v>3</v>
      </c>
      <c r="D1622" s="65" t="s">
        <v>4</v>
      </c>
      <c r="E1622" s="250" t="s">
        <v>812</v>
      </c>
      <c r="F1622" s="250"/>
      <c r="G1622" s="66" t="s">
        <v>5</v>
      </c>
      <c r="H1622" s="94" t="s">
        <v>6</v>
      </c>
      <c r="I1622" s="94" t="s">
        <v>7</v>
      </c>
      <c r="J1622" s="94" t="s">
        <v>9</v>
      </c>
    </row>
    <row r="1623" spans="1:10" s="46" customFormat="1" ht="48" customHeight="1" x14ac:dyDescent="0.2">
      <c r="A1623" s="67" t="s">
        <v>813</v>
      </c>
      <c r="B1623" s="40" t="s">
        <v>517</v>
      </c>
      <c r="C1623" s="67" t="s">
        <v>22</v>
      </c>
      <c r="D1623" s="67" t="s">
        <v>518</v>
      </c>
      <c r="E1623" s="251" t="s">
        <v>895</v>
      </c>
      <c r="F1623" s="251"/>
      <c r="G1623" s="41" t="s">
        <v>49</v>
      </c>
      <c r="H1623" s="68">
        <v>1</v>
      </c>
      <c r="I1623" s="42">
        <v>9.86</v>
      </c>
      <c r="J1623" s="42">
        <v>9.86</v>
      </c>
    </row>
    <row r="1624" spans="1:10" s="46" customFormat="1" ht="24" customHeight="1" x14ac:dyDescent="0.2">
      <c r="A1624" s="70" t="s">
        <v>815</v>
      </c>
      <c r="B1624" s="69" t="s">
        <v>1202</v>
      </c>
      <c r="C1624" s="70" t="s">
        <v>17</v>
      </c>
      <c r="D1624" s="70" t="s">
        <v>1203</v>
      </c>
      <c r="E1624" s="252" t="s">
        <v>814</v>
      </c>
      <c r="F1624" s="252"/>
      <c r="G1624" s="71" t="s">
        <v>27</v>
      </c>
      <c r="H1624" s="72">
        <v>0.15</v>
      </c>
      <c r="I1624" s="73">
        <v>13.92</v>
      </c>
      <c r="J1624" s="73">
        <v>2.08</v>
      </c>
    </row>
    <row r="1625" spans="1:10" s="46" customFormat="1" ht="24" customHeight="1" x14ac:dyDescent="0.2">
      <c r="A1625" s="70" t="s">
        <v>815</v>
      </c>
      <c r="B1625" s="69" t="s">
        <v>1204</v>
      </c>
      <c r="C1625" s="70" t="s">
        <v>17</v>
      </c>
      <c r="D1625" s="70" t="s">
        <v>1205</v>
      </c>
      <c r="E1625" s="252" t="s">
        <v>814</v>
      </c>
      <c r="F1625" s="252"/>
      <c r="G1625" s="71" t="s">
        <v>27</v>
      </c>
      <c r="H1625" s="72">
        <v>0.15</v>
      </c>
      <c r="I1625" s="73">
        <v>17.86</v>
      </c>
      <c r="J1625" s="73">
        <v>2.67</v>
      </c>
    </row>
    <row r="1626" spans="1:10" s="46" customFormat="1" ht="24" customHeight="1" x14ac:dyDescent="0.2">
      <c r="A1626" s="75" t="s">
        <v>816</v>
      </c>
      <c r="B1626" s="74" t="s">
        <v>1337</v>
      </c>
      <c r="C1626" s="75" t="s">
        <v>17</v>
      </c>
      <c r="D1626" s="75" t="s">
        <v>1338</v>
      </c>
      <c r="E1626" s="253" t="s">
        <v>821</v>
      </c>
      <c r="F1626" s="253"/>
      <c r="G1626" s="76" t="s">
        <v>49</v>
      </c>
      <c r="H1626" s="77">
        <v>7.0000000000000001E-3</v>
      </c>
      <c r="I1626" s="78">
        <v>65.040000000000006</v>
      </c>
      <c r="J1626" s="78">
        <v>0.45</v>
      </c>
    </row>
    <row r="1627" spans="1:10" s="46" customFormat="1" ht="24" customHeight="1" x14ac:dyDescent="0.2">
      <c r="A1627" s="75" t="s">
        <v>816</v>
      </c>
      <c r="B1627" s="74" t="s">
        <v>1273</v>
      </c>
      <c r="C1627" s="75" t="s">
        <v>17</v>
      </c>
      <c r="D1627" s="75" t="s">
        <v>1274</v>
      </c>
      <c r="E1627" s="253" t="s">
        <v>821</v>
      </c>
      <c r="F1627" s="253"/>
      <c r="G1627" s="76" t="s">
        <v>49</v>
      </c>
      <c r="H1627" s="77">
        <v>8.0000000000000002E-3</v>
      </c>
      <c r="I1627" s="78">
        <v>56.48</v>
      </c>
      <c r="J1627" s="78">
        <v>0.45</v>
      </c>
    </row>
    <row r="1628" spans="1:10" s="46" customFormat="1" ht="24" customHeight="1" x14ac:dyDescent="0.2">
      <c r="A1628" s="75" t="s">
        <v>816</v>
      </c>
      <c r="B1628" s="74" t="s">
        <v>1269</v>
      </c>
      <c r="C1628" s="75" t="s">
        <v>17</v>
      </c>
      <c r="D1628" s="75" t="s">
        <v>1270</v>
      </c>
      <c r="E1628" s="253" t="s">
        <v>821</v>
      </c>
      <c r="F1628" s="253"/>
      <c r="G1628" s="76" t="s">
        <v>49</v>
      </c>
      <c r="H1628" s="77">
        <v>0.05</v>
      </c>
      <c r="I1628" s="78">
        <v>1.75</v>
      </c>
      <c r="J1628" s="78">
        <v>0.08</v>
      </c>
    </row>
    <row r="1629" spans="1:10" s="46" customFormat="1" ht="24" customHeight="1" x14ac:dyDescent="0.2">
      <c r="A1629" s="75" t="s">
        <v>816</v>
      </c>
      <c r="B1629" s="74" t="s">
        <v>1676</v>
      </c>
      <c r="C1629" s="75" t="s">
        <v>17</v>
      </c>
      <c r="D1629" s="75" t="s">
        <v>1677</v>
      </c>
      <c r="E1629" s="253" t="s">
        <v>821</v>
      </c>
      <c r="F1629" s="253"/>
      <c r="G1629" s="76" t="s">
        <v>49</v>
      </c>
      <c r="H1629" s="77">
        <v>1</v>
      </c>
      <c r="I1629" s="78">
        <v>4.13</v>
      </c>
      <c r="J1629" s="78">
        <v>4.13</v>
      </c>
    </row>
    <row r="1630" spans="1:10" s="46" customFormat="1" ht="25.5" x14ac:dyDescent="0.2">
      <c r="A1630" s="80"/>
      <c r="B1630" s="80"/>
      <c r="C1630" s="80"/>
      <c r="D1630" s="80"/>
      <c r="E1630" s="80" t="s">
        <v>824</v>
      </c>
      <c r="F1630" s="79">
        <v>3.43</v>
      </c>
      <c r="G1630" s="80" t="s">
        <v>825</v>
      </c>
      <c r="H1630" s="79">
        <v>0</v>
      </c>
      <c r="I1630" s="80" t="s">
        <v>826</v>
      </c>
      <c r="J1630" s="79">
        <v>3.43</v>
      </c>
    </row>
    <row r="1631" spans="1:10" s="46" customFormat="1" ht="26.25" thickBot="1" x14ac:dyDescent="0.25">
      <c r="A1631" s="80"/>
      <c r="B1631" s="80"/>
      <c r="C1631" s="80"/>
      <c r="D1631" s="80"/>
      <c r="E1631" s="80" t="s">
        <v>827</v>
      </c>
      <c r="F1631" s="79">
        <v>2.4500000000000002</v>
      </c>
      <c r="G1631" s="80"/>
      <c r="H1631" s="254" t="s">
        <v>828</v>
      </c>
      <c r="I1631" s="254"/>
      <c r="J1631" s="79">
        <v>12.31</v>
      </c>
    </row>
    <row r="1632" spans="1:10" s="46" customFormat="1" ht="1.1499999999999999" customHeight="1" thickTop="1" x14ac:dyDescent="0.2">
      <c r="A1632" s="81"/>
      <c r="B1632" s="81"/>
      <c r="C1632" s="81"/>
      <c r="D1632" s="81"/>
      <c r="E1632" s="81"/>
      <c r="F1632" s="81"/>
      <c r="G1632" s="81"/>
      <c r="H1632" s="81"/>
      <c r="I1632" s="81"/>
      <c r="J1632" s="81"/>
    </row>
    <row r="1633" spans="1:10" s="46" customFormat="1" ht="18" customHeight="1" x14ac:dyDescent="0.2">
      <c r="A1633" s="65" t="s">
        <v>519</v>
      </c>
      <c r="B1633" s="94" t="s">
        <v>2</v>
      </c>
      <c r="C1633" s="65" t="s">
        <v>3</v>
      </c>
      <c r="D1633" s="65" t="s">
        <v>4</v>
      </c>
      <c r="E1633" s="250" t="s">
        <v>812</v>
      </c>
      <c r="F1633" s="250"/>
      <c r="G1633" s="66" t="s">
        <v>5</v>
      </c>
      <c r="H1633" s="94" t="s">
        <v>6</v>
      </c>
      <c r="I1633" s="94" t="s">
        <v>7</v>
      </c>
      <c r="J1633" s="94" t="s">
        <v>9</v>
      </c>
    </row>
    <row r="1634" spans="1:10" s="46" customFormat="1" ht="48" customHeight="1" x14ac:dyDescent="0.2">
      <c r="A1634" s="67" t="s">
        <v>813</v>
      </c>
      <c r="B1634" s="40" t="s">
        <v>520</v>
      </c>
      <c r="C1634" s="67" t="s">
        <v>17</v>
      </c>
      <c r="D1634" s="67" t="s">
        <v>521</v>
      </c>
      <c r="E1634" s="251" t="s">
        <v>895</v>
      </c>
      <c r="F1634" s="251"/>
      <c r="G1634" s="41" t="s">
        <v>49</v>
      </c>
      <c r="H1634" s="68">
        <v>1</v>
      </c>
      <c r="I1634" s="42">
        <v>13.8</v>
      </c>
      <c r="J1634" s="42">
        <v>13.8</v>
      </c>
    </row>
    <row r="1635" spans="1:10" s="46" customFormat="1" ht="24" customHeight="1" x14ac:dyDescent="0.2">
      <c r="A1635" s="70" t="s">
        <v>815</v>
      </c>
      <c r="B1635" s="69" t="s">
        <v>1202</v>
      </c>
      <c r="C1635" s="70" t="s">
        <v>17</v>
      </c>
      <c r="D1635" s="70" t="s">
        <v>1203</v>
      </c>
      <c r="E1635" s="252" t="s">
        <v>814</v>
      </c>
      <c r="F1635" s="252"/>
      <c r="G1635" s="71" t="s">
        <v>27</v>
      </c>
      <c r="H1635" s="72">
        <v>0.2</v>
      </c>
      <c r="I1635" s="73">
        <v>13.92</v>
      </c>
      <c r="J1635" s="73">
        <v>2.78</v>
      </c>
    </row>
    <row r="1636" spans="1:10" s="46" customFormat="1" ht="24" customHeight="1" x14ac:dyDescent="0.2">
      <c r="A1636" s="70" t="s">
        <v>815</v>
      </c>
      <c r="B1636" s="69" t="s">
        <v>1204</v>
      </c>
      <c r="C1636" s="70" t="s">
        <v>17</v>
      </c>
      <c r="D1636" s="70" t="s">
        <v>1205</v>
      </c>
      <c r="E1636" s="252" t="s">
        <v>814</v>
      </c>
      <c r="F1636" s="252"/>
      <c r="G1636" s="71" t="s">
        <v>27</v>
      </c>
      <c r="H1636" s="72">
        <v>0.2</v>
      </c>
      <c r="I1636" s="73">
        <v>17.86</v>
      </c>
      <c r="J1636" s="73">
        <v>3.57</v>
      </c>
    </row>
    <row r="1637" spans="1:10" s="46" customFormat="1" ht="24" customHeight="1" x14ac:dyDescent="0.2">
      <c r="A1637" s="75" t="s">
        <v>816</v>
      </c>
      <c r="B1637" s="74" t="s">
        <v>1337</v>
      </c>
      <c r="C1637" s="75" t="s">
        <v>17</v>
      </c>
      <c r="D1637" s="75" t="s">
        <v>1338</v>
      </c>
      <c r="E1637" s="253" t="s">
        <v>821</v>
      </c>
      <c r="F1637" s="253"/>
      <c r="G1637" s="76" t="s">
        <v>49</v>
      </c>
      <c r="H1637" s="77">
        <v>1.0999999999999999E-2</v>
      </c>
      <c r="I1637" s="78">
        <v>65.040000000000006</v>
      </c>
      <c r="J1637" s="78">
        <v>0.71</v>
      </c>
    </row>
    <row r="1638" spans="1:10" s="46" customFormat="1" ht="24" customHeight="1" x14ac:dyDescent="0.2">
      <c r="A1638" s="75" t="s">
        <v>816</v>
      </c>
      <c r="B1638" s="74" t="s">
        <v>1269</v>
      </c>
      <c r="C1638" s="75" t="s">
        <v>17</v>
      </c>
      <c r="D1638" s="75" t="s">
        <v>1270</v>
      </c>
      <c r="E1638" s="253" t="s">
        <v>821</v>
      </c>
      <c r="F1638" s="253"/>
      <c r="G1638" s="76" t="s">
        <v>49</v>
      </c>
      <c r="H1638" s="77">
        <v>7.4999999999999997E-2</v>
      </c>
      <c r="I1638" s="78">
        <v>1.75</v>
      </c>
      <c r="J1638" s="78">
        <v>0.13</v>
      </c>
    </row>
    <row r="1639" spans="1:10" s="46" customFormat="1" ht="24" customHeight="1" x14ac:dyDescent="0.2">
      <c r="A1639" s="75" t="s">
        <v>816</v>
      </c>
      <c r="B1639" s="74" t="s">
        <v>1273</v>
      </c>
      <c r="C1639" s="75" t="s">
        <v>17</v>
      </c>
      <c r="D1639" s="75" t="s">
        <v>1274</v>
      </c>
      <c r="E1639" s="253" t="s">
        <v>821</v>
      </c>
      <c r="F1639" s="253"/>
      <c r="G1639" s="76" t="s">
        <v>49</v>
      </c>
      <c r="H1639" s="77">
        <v>1.2E-2</v>
      </c>
      <c r="I1639" s="78">
        <v>56.48</v>
      </c>
      <c r="J1639" s="78">
        <v>0.67</v>
      </c>
    </row>
    <row r="1640" spans="1:10" s="46" customFormat="1" ht="36" customHeight="1" x14ac:dyDescent="0.2">
      <c r="A1640" s="75" t="s">
        <v>816</v>
      </c>
      <c r="B1640" s="74" t="s">
        <v>1678</v>
      </c>
      <c r="C1640" s="75" t="s">
        <v>17</v>
      </c>
      <c r="D1640" s="75" t="s">
        <v>1679</v>
      </c>
      <c r="E1640" s="253" t="s">
        <v>821</v>
      </c>
      <c r="F1640" s="253"/>
      <c r="G1640" s="76" t="s">
        <v>49</v>
      </c>
      <c r="H1640" s="77">
        <v>1</v>
      </c>
      <c r="I1640" s="78">
        <v>5.94</v>
      </c>
      <c r="J1640" s="78">
        <v>5.94</v>
      </c>
    </row>
    <row r="1641" spans="1:10" s="46" customFormat="1" ht="25.5" x14ac:dyDescent="0.2">
      <c r="A1641" s="80"/>
      <c r="B1641" s="80"/>
      <c r="C1641" s="80"/>
      <c r="D1641" s="80"/>
      <c r="E1641" s="80" t="s">
        <v>824</v>
      </c>
      <c r="F1641" s="79">
        <v>4.59</v>
      </c>
      <c r="G1641" s="80" t="s">
        <v>825</v>
      </c>
      <c r="H1641" s="79">
        <v>0</v>
      </c>
      <c r="I1641" s="80" t="s">
        <v>826</v>
      </c>
      <c r="J1641" s="79">
        <v>4.59</v>
      </c>
    </row>
    <row r="1642" spans="1:10" s="46" customFormat="1" ht="26.25" thickBot="1" x14ac:dyDescent="0.25">
      <c r="A1642" s="80"/>
      <c r="B1642" s="80"/>
      <c r="C1642" s="80"/>
      <c r="D1642" s="80"/>
      <c r="E1642" s="80" t="s">
        <v>827</v>
      </c>
      <c r="F1642" s="79">
        <v>3.43</v>
      </c>
      <c r="G1642" s="80"/>
      <c r="H1642" s="254" t="s">
        <v>828</v>
      </c>
      <c r="I1642" s="254"/>
      <c r="J1642" s="79">
        <v>17.23</v>
      </c>
    </row>
    <row r="1643" spans="1:10" s="46" customFormat="1" ht="1.1499999999999999" customHeight="1" thickTop="1" x14ac:dyDescent="0.2">
      <c r="A1643" s="81"/>
      <c r="B1643" s="81"/>
      <c r="C1643" s="81"/>
      <c r="D1643" s="81"/>
      <c r="E1643" s="81"/>
      <c r="F1643" s="81"/>
      <c r="G1643" s="81"/>
      <c r="H1643" s="81"/>
      <c r="I1643" s="81"/>
      <c r="J1643" s="81"/>
    </row>
    <row r="1644" spans="1:10" s="46" customFormat="1" ht="18" customHeight="1" x14ac:dyDescent="0.2">
      <c r="A1644" s="65" t="s">
        <v>522</v>
      </c>
      <c r="B1644" s="94" t="s">
        <v>2</v>
      </c>
      <c r="C1644" s="65" t="s">
        <v>3</v>
      </c>
      <c r="D1644" s="65" t="s">
        <v>4</v>
      </c>
      <c r="E1644" s="250" t="s">
        <v>812</v>
      </c>
      <c r="F1644" s="250"/>
      <c r="G1644" s="66" t="s">
        <v>5</v>
      </c>
      <c r="H1644" s="94" t="s">
        <v>6</v>
      </c>
      <c r="I1644" s="94" t="s">
        <v>7</v>
      </c>
      <c r="J1644" s="94" t="s">
        <v>9</v>
      </c>
    </row>
    <row r="1645" spans="1:10" s="46" customFormat="1" ht="48" customHeight="1" x14ac:dyDescent="0.2">
      <c r="A1645" s="67" t="s">
        <v>813</v>
      </c>
      <c r="B1645" s="40" t="s">
        <v>523</v>
      </c>
      <c r="C1645" s="67" t="s">
        <v>17</v>
      </c>
      <c r="D1645" s="67" t="s">
        <v>524</v>
      </c>
      <c r="E1645" s="251" t="s">
        <v>895</v>
      </c>
      <c r="F1645" s="251"/>
      <c r="G1645" s="41" t="s">
        <v>49</v>
      </c>
      <c r="H1645" s="68">
        <v>1</v>
      </c>
      <c r="I1645" s="42">
        <v>13.25</v>
      </c>
      <c r="J1645" s="42">
        <v>13.25</v>
      </c>
    </row>
    <row r="1646" spans="1:10" s="46" customFormat="1" ht="24" customHeight="1" x14ac:dyDescent="0.2">
      <c r="A1646" s="70" t="s">
        <v>815</v>
      </c>
      <c r="B1646" s="69" t="s">
        <v>1202</v>
      </c>
      <c r="C1646" s="70" t="s">
        <v>17</v>
      </c>
      <c r="D1646" s="70" t="s">
        <v>1203</v>
      </c>
      <c r="E1646" s="252" t="s">
        <v>814</v>
      </c>
      <c r="F1646" s="252"/>
      <c r="G1646" s="71" t="s">
        <v>27</v>
      </c>
      <c r="H1646" s="72">
        <v>0.17199999999999999</v>
      </c>
      <c r="I1646" s="73">
        <v>13.92</v>
      </c>
      <c r="J1646" s="73">
        <v>2.39</v>
      </c>
    </row>
    <row r="1647" spans="1:10" s="46" customFormat="1" ht="24" customHeight="1" x14ac:dyDescent="0.2">
      <c r="A1647" s="70" t="s">
        <v>815</v>
      </c>
      <c r="B1647" s="69" t="s">
        <v>1204</v>
      </c>
      <c r="C1647" s="70" t="s">
        <v>17</v>
      </c>
      <c r="D1647" s="70" t="s">
        <v>1205</v>
      </c>
      <c r="E1647" s="252" t="s">
        <v>814</v>
      </c>
      <c r="F1647" s="252"/>
      <c r="G1647" s="71" t="s">
        <v>27</v>
      </c>
      <c r="H1647" s="72">
        <v>0.17199999999999999</v>
      </c>
      <c r="I1647" s="73">
        <v>17.86</v>
      </c>
      <c r="J1647" s="73">
        <v>3.07</v>
      </c>
    </row>
    <row r="1648" spans="1:10" s="46" customFormat="1" ht="24" customHeight="1" x14ac:dyDescent="0.2">
      <c r="A1648" s="75" t="s">
        <v>816</v>
      </c>
      <c r="B1648" s="74" t="s">
        <v>1337</v>
      </c>
      <c r="C1648" s="75" t="s">
        <v>17</v>
      </c>
      <c r="D1648" s="75" t="s">
        <v>1338</v>
      </c>
      <c r="E1648" s="253" t="s">
        <v>821</v>
      </c>
      <c r="F1648" s="253"/>
      <c r="G1648" s="76" t="s">
        <v>49</v>
      </c>
      <c r="H1648" s="77">
        <v>8.9999999999999993E-3</v>
      </c>
      <c r="I1648" s="78">
        <v>65.040000000000006</v>
      </c>
      <c r="J1648" s="78">
        <v>0.57999999999999996</v>
      </c>
    </row>
    <row r="1649" spans="1:10" s="46" customFormat="1" ht="24" customHeight="1" x14ac:dyDescent="0.2">
      <c r="A1649" s="75" t="s">
        <v>816</v>
      </c>
      <c r="B1649" s="74" t="s">
        <v>1269</v>
      </c>
      <c r="C1649" s="75" t="s">
        <v>17</v>
      </c>
      <c r="D1649" s="75" t="s">
        <v>1270</v>
      </c>
      <c r="E1649" s="253" t="s">
        <v>821</v>
      </c>
      <c r="F1649" s="253"/>
      <c r="G1649" s="76" t="s">
        <v>49</v>
      </c>
      <c r="H1649" s="77">
        <v>6.5000000000000002E-2</v>
      </c>
      <c r="I1649" s="78">
        <v>1.75</v>
      </c>
      <c r="J1649" s="78">
        <v>0.11</v>
      </c>
    </row>
    <row r="1650" spans="1:10" s="46" customFormat="1" ht="24" customHeight="1" x14ac:dyDescent="0.2">
      <c r="A1650" s="75" t="s">
        <v>816</v>
      </c>
      <c r="B1650" s="74" t="s">
        <v>1273</v>
      </c>
      <c r="C1650" s="75" t="s">
        <v>17</v>
      </c>
      <c r="D1650" s="75" t="s">
        <v>1274</v>
      </c>
      <c r="E1650" s="253" t="s">
        <v>821</v>
      </c>
      <c r="F1650" s="253"/>
      <c r="G1650" s="76" t="s">
        <v>49</v>
      </c>
      <c r="H1650" s="77">
        <v>8.9999999999999993E-3</v>
      </c>
      <c r="I1650" s="78">
        <v>56.48</v>
      </c>
      <c r="J1650" s="78">
        <v>0.5</v>
      </c>
    </row>
    <row r="1651" spans="1:10" s="46" customFormat="1" ht="36" customHeight="1" x14ac:dyDescent="0.2">
      <c r="A1651" s="75" t="s">
        <v>816</v>
      </c>
      <c r="B1651" s="74" t="s">
        <v>1680</v>
      </c>
      <c r="C1651" s="75" t="s">
        <v>17</v>
      </c>
      <c r="D1651" s="75" t="s">
        <v>1681</v>
      </c>
      <c r="E1651" s="253" t="s">
        <v>821</v>
      </c>
      <c r="F1651" s="253"/>
      <c r="G1651" s="76" t="s">
        <v>49</v>
      </c>
      <c r="H1651" s="77">
        <v>1</v>
      </c>
      <c r="I1651" s="78">
        <v>6.6</v>
      </c>
      <c r="J1651" s="78">
        <v>6.6</v>
      </c>
    </row>
    <row r="1652" spans="1:10" s="46" customFormat="1" ht="25.5" x14ac:dyDescent="0.2">
      <c r="A1652" s="80"/>
      <c r="B1652" s="80"/>
      <c r="C1652" s="80"/>
      <c r="D1652" s="80"/>
      <c r="E1652" s="80" t="s">
        <v>824</v>
      </c>
      <c r="F1652" s="79">
        <v>3.94</v>
      </c>
      <c r="G1652" s="80" t="s">
        <v>825</v>
      </c>
      <c r="H1652" s="79">
        <v>0</v>
      </c>
      <c r="I1652" s="80" t="s">
        <v>826</v>
      </c>
      <c r="J1652" s="79">
        <v>3.94</v>
      </c>
    </row>
    <row r="1653" spans="1:10" s="46" customFormat="1" ht="26.25" thickBot="1" x14ac:dyDescent="0.25">
      <c r="A1653" s="80"/>
      <c r="B1653" s="80"/>
      <c r="C1653" s="80"/>
      <c r="D1653" s="80"/>
      <c r="E1653" s="80" t="s">
        <v>827</v>
      </c>
      <c r="F1653" s="79">
        <v>3.29</v>
      </c>
      <c r="G1653" s="80"/>
      <c r="H1653" s="254" t="s">
        <v>828</v>
      </c>
      <c r="I1653" s="254"/>
      <c r="J1653" s="79">
        <v>16.54</v>
      </c>
    </row>
    <row r="1654" spans="1:10" s="46" customFormat="1" ht="1.1499999999999999" customHeight="1" thickTop="1" x14ac:dyDescent="0.2">
      <c r="A1654" s="81"/>
      <c r="B1654" s="81"/>
      <c r="C1654" s="81"/>
      <c r="D1654" s="81"/>
      <c r="E1654" s="81"/>
      <c r="F1654" s="81"/>
      <c r="G1654" s="81"/>
      <c r="H1654" s="81"/>
      <c r="I1654" s="81"/>
      <c r="J1654" s="81"/>
    </row>
    <row r="1655" spans="1:10" s="46" customFormat="1" ht="18" customHeight="1" x14ac:dyDescent="0.2">
      <c r="A1655" s="65" t="s">
        <v>525</v>
      </c>
      <c r="B1655" s="94" t="s">
        <v>2</v>
      </c>
      <c r="C1655" s="65" t="s">
        <v>3</v>
      </c>
      <c r="D1655" s="65" t="s">
        <v>4</v>
      </c>
      <c r="E1655" s="250" t="s">
        <v>812</v>
      </c>
      <c r="F1655" s="250"/>
      <c r="G1655" s="66" t="s">
        <v>5</v>
      </c>
      <c r="H1655" s="94" t="s">
        <v>6</v>
      </c>
      <c r="I1655" s="94" t="s">
        <v>7</v>
      </c>
      <c r="J1655" s="94" t="s">
        <v>9</v>
      </c>
    </row>
    <row r="1656" spans="1:10" s="46" customFormat="1" ht="48" customHeight="1" x14ac:dyDescent="0.2">
      <c r="A1656" s="67" t="s">
        <v>813</v>
      </c>
      <c r="B1656" s="40" t="s">
        <v>526</v>
      </c>
      <c r="C1656" s="67" t="s">
        <v>17</v>
      </c>
      <c r="D1656" s="67" t="s">
        <v>527</v>
      </c>
      <c r="E1656" s="251" t="s">
        <v>895</v>
      </c>
      <c r="F1656" s="251"/>
      <c r="G1656" s="41" t="s">
        <v>49</v>
      </c>
      <c r="H1656" s="68">
        <v>1</v>
      </c>
      <c r="I1656" s="42">
        <v>7.28</v>
      </c>
      <c r="J1656" s="42">
        <v>7.28</v>
      </c>
    </row>
    <row r="1657" spans="1:10" s="46" customFormat="1" ht="24" customHeight="1" x14ac:dyDescent="0.2">
      <c r="A1657" s="70" t="s">
        <v>815</v>
      </c>
      <c r="B1657" s="69" t="s">
        <v>1202</v>
      </c>
      <c r="C1657" s="70" t="s">
        <v>17</v>
      </c>
      <c r="D1657" s="70" t="s">
        <v>1203</v>
      </c>
      <c r="E1657" s="252" t="s">
        <v>814</v>
      </c>
      <c r="F1657" s="252"/>
      <c r="G1657" s="71" t="s">
        <v>27</v>
      </c>
      <c r="H1657" s="72">
        <v>0.12</v>
      </c>
      <c r="I1657" s="73">
        <v>13.92</v>
      </c>
      <c r="J1657" s="73">
        <v>1.67</v>
      </c>
    </row>
    <row r="1658" spans="1:10" s="46" customFormat="1" ht="24" customHeight="1" x14ac:dyDescent="0.2">
      <c r="A1658" s="70" t="s">
        <v>815</v>
      </c>
      <c r="B1658" s="69" t="s">
        <v>1204</v>
      </c>
      <c r="C1658" s="70" t="s">
        <v>17</v>
      </c>
      <c r="D1658" s="70" t="s">
        <v>1205</v>
      </c>
      <c r="E1658" s="252" t="s">
        <v>814</v>
      </c>
      <c r="F1658" s="252"/>
      <c r="G1658" s="71" t="s">
        <v>27</v>
      </c>
      <c r="H1658" s="72">
        <v>0.12</v>
      </c>
      <c r="I1658" s="73">
        <v>17.86</v>
      </c>
      <c r="J1658" s="73">
        <v>2.14</v>
      </c>
    </row>
    <row r="1659" spans="1:10" s="46" customFormat="1" ht="24" customHeight="1" x14ac:dyDescent="0.2">
      <c r="A1659" s="75" t="s">
        <v>816</v>
      </c>
      <c r="B1659" s="74" t="s">
        <v>1267</v>
      </c>
      <c r="C1659" s="75" t="s">
        <v>17</v>
      </c>
      <c r="D1659" s="75" t="s">
        <v>1268</v>
      </c>
      <c r="E1659" s="253" t="s">
        <v>821</v>
      </c>
      <c r="F1659" s="253"/>
      <c r="G1659" s="76" t="s">
        <v>49</v>
      </c>
      <c r="H1659" s="77">
        <v>0.04</v>
      </c>
      <c r="I1659" s="78">
        <v>20.64</v>
      </c>
      <c r="J1659" s="78">
        <v>0.82</v>
      </c>
    </row>
    <row r="1660" spans="1:10" s="46" customFormat="1" ht="24" customHeight="1" x14ac:dyDescent="0.2">
      <c r="A1660" s="75" t="s">
        <v>816</v>
      </c>
      <c r="B1660" s="74" t="s">
        <v>1682</v>
      </c>
      <c r="C1660" s="75" t="s">
        <v>17</v>
      </c>
      <c r="D1660" s="75" t="s">
        <v>1683</v>
      </c>
      <c r="E1660" s="253" t="s">
        <v>821</v>
      </c>
      <c r="F1660" s="253"/>
      <c r="G1660" s="76" t="s">
        <v>49</v>
      </c>
      <c r="H1660" s="77">
        <v>1</v>
      </c>
      <c r="I1660" s="78">
        <v>2.0699999999999998</v>
      </c>
      <c r="J1660" s="78">
        <v>2.0699999999999998</v>
      </c>
    </row>
    <row r="1661" spans="1:10" s="46" customFormat="1" ht="24" customHeight="1" x14ac:dyDescent="0.2">
      <c r="A1661" s="75" t="s">
        <v>816</v>
      </c>
      <c r="B1661" s="74" t="s">
        <v>1269</v>
      </c>
      <c r="C1661" s="75" t="s">
        <v>17</v>
      </c>
      <c r="D1661" s="75" t="s">
        <v>1270</v>
      </c>
      <c r="E1661" s="253" t="s">
        <v>821</v>
      </c>
      <c r="F1661" s="253"/>
      <c r="G1661" s="76" t="s">
        <v>49</v>
      </c>
      <c r="H1661" s="77">
        <v>1.2E-2</v>
      </c>
      <c r="I1661" s="78">
        <v>1.75</v>
      </c>
      <c r="J1661" s="78">
        <v>0.02</v>
      </c>
    </row>
    <row r="1662" spans="1:10" s="46" customFormat="1" ht="24" customHeight="1" x14ac:dyDescent="0.2">
      <c r="A1662" s="75" t="s">
        <v>816</v>
      </c>
      <c r="B1662" s="74" t="s">
        <v>1273</v>
      </c>
      <c r="C1662" s="75" t="s">
        <v>17</v>
      </c>
      <c r="D1662" s="75" t="s">
        <v>1274</v>
      </c>
      <c r="E1662" s="253" t="s">
        <v>821</v>
      </c>
      <c r="F1662" s="253"/>
      <c r="G1662" s="76" t="s">
        <v>49</v>
      </c>
      <c r="H1662" s="77">
        <v>0.01</v>
      </c>
      <c r="I1662" s="78">
        <v>56.48</v>
      </c>
      <c r="J1662" s="78">
        <v>0.56000000000000005</v>
      </c>
    </row>
    <row r="1663" spans="1:10" s="46" customFormat="1" ht="25.5" x14ac:dyDescent="0.2">
      <c r="A1663" s="80"/>
      <c r="B1663" s="80"/>
      <c r="C1663" s="80"/>
      <c r="D1663" s="80"/>
      <c r="E1663" s="80" t="s">
        <v>824</v>
      </c>
      <c r="F1663" s="79">
        <v>2.75</v>
      </c>
      <c r="G1663" s="80" t="s">
        <v>825</v>
      </c>
      <c r="H1663" s="79">
        <v>0</v>
      </c>
      <c r="I1663" s="80" t="s">
        <v>826</v>
      </c>
      <c r="J1663" s="79">
        <v>2.75</v>
      </c>
    </row>
    <row r="1664" spans="1:10" s="46" customFormat="1" ht="26.25" thickBot="1" x14ac:dyDescent="0.25">
      <c r="A1664" s="80"/>
      <c r="B1664" s="80"/>
      <c r="C1664" s="80"/>
      <c r="D1664" s="80"/>
      <c r="E1664" s="80" t="s">
        <v>827</v>
      </c>
      <c r="F1664" s="79">
        <v>1.81</v>
      </c>
      <c r="G1664" s="80"/>
      <c r="H1664" s="254" t="s">
        <v>828</v>
      </c>
      <c r="I1664" s="254"/>
      <c r="J1664" s="79">
        <v>9.09</v>
      </c>
    </row>
    <row r="1665" spans="1:10" s="46" customFormat="1" ht="1.1499999999999999" customHeight="1" thickTop="1" x14ac:dyDescent="0.2">
      <c r="A1665" s="81"/>
      <c r="B1665" s="81"/>
      <c r="C1665" s="81"/>
      <c r="D1665" s="81"/>
      <c r="E1665" s="81"/>
      <c r="F1665" s="81"/>
      <c r="G1665" s="81"/>
      <c r="H1665" s="81"/>
      <c r="I1665" s="81"/>
      <c r="J1665" s="81"/>
    </row>
    <row r="1666" spans="1:10" s="46" customFormat="1" ht="18" customHeight="1" x14ac:dyDescent="0.2">
      <c r="A1666" s="65" t="s">
        <v>528</v>
      </c>
      <c r="B1666" s="94" t="s">
        <v>2</v>
      </c>
      <c r="C1666" s="65" t="s">
        <v>3</v>
      </c>
      <c r="D1666" s="65" t="s">
        <v>4</v>
      </c>
      <c r="E1666" s="250" t="s">
        <v>812</v>
      </c>
      <c r="F1666" s="250"/>
      <c r="G1666" s="66" t="s">
        <v>5</v>
      </c>
      <c r="H1666" s="94" t="s">
        <v>6</v>
      </c>
      <c r="I1666" s="94" t="s">
        <v>7</v>
      </c>
      <c r="J1666" s="94" t="s">
        <v>9</v>
      </c>
    </row>
    <row r="1667" spans="1:10" s="46" customFormat="1" ht="36" customHeight="1" x14ac:dyDescent="0.2">
      <c r="A1667" s="67" t="s">
        <v>813</v>
      </c>
      <c r="B1667" s="40" t="s">
        <v>529</v>
      </c>
      <c r="C1667" s="67" t="s">
        <v>17</v>
      </c>
      <c r="D1667" s="67" t="s">
        <v>530</v>
      </c>
      <c r="E1667" s="251" t="s">
        <v>895</v>
      </c>
      <c r="F1667" s="251"/>
      <c r="G1667" s="41" t="s">
        <v>61</v>
      </c>
      <c r="H1667" s="68">
        <v>1</v>
      </c>
      <c r="I1667" s="42">
        <v>14.59</v>
      </c>
      <c r="J1667" s="42">
        <v>14.59</v>
      </c>
    </row>
    <row r="1668" spans="1:10" s="46" customFormat="1" ht="24" customHeight="1" x14ac:dyDescent="0.2">
      <c r="A1668" s="70" t="s">
        <v>815</v>
      </c>
      <c r="B1668" s="69" t="s">
        <v>1202</v>
      </c>
      <c r="C1668" s="70" t="s">
        <v>17</v>
      </c>
      <c r="D1668" s="70" t="s">
        <v>1203</v>
      </c>
      <c r="E1668" s="252" t="s">
        <v>814</v>
      </c>
      <c r="F1668" s="252"/>
      <c r="G1668" s="71" t="s">
        <v>27</v>
      </c>
      <c r="H1668" s="72">
        <v>0.36899999999999999</v>
      </c>
      <c r="I1668" s="73">
        <v>13.92</v>
      </c>
      <c r="J1668" s="73">
        <v>5.13</v>
      </c>
    </row>
    <row r="1669" spans="1:10" s="46" customFormat="1" ht="24" customHeight="1" x14ac:dyDescent="0.2">
      <c r="A1669" s="70" t="s">
        <v>815</v>
      </c>
      <c r="B1669" s="69" t="s">
        <v>1204</v>
      </c>
      <c r="C1669" s="70" t="s">
        <v>17</v>
      </c>
      <c r="D1669" s="70" t="s">
        <v>1205</v>
      </c>
      <c r="E1669" s="252" t="s">
        <v>814</v>
      </c>
      <c r="F1669" s="252"/>
      <c r="G1669" s="71" t="s">
        <v>27</v>
      </c>
      <c r="H1669" s="72">
        <v>0.36899999999999999</v>
      </c>
      <c r="I1669" s="73">
        <v>17.86</v>
      </c>
      <c r="J1669" s="73">
        <v>6.59</v>
      </c>
    </row>
    <row r="1670" spans="1:10" s="46" customFormat="1" ht="24" customHeight="1" x14ac:dyDescent="0.2">
      <c r="A1670" s="75" t="s">
        <v>816</v>
      </c>
      <c r="B1670" s="74" t="s">
        <v>1269</v>
      </c>
      <c r="C1670" s="75" t="s">
        <v>17</v>
      </c>
      <c r="D1670" s="75" t="s">
        <v>1270</v>
      </c>
      <c r="E1670" s="253" t="s">
        <v>821</v>
      </c>
      <c r="F1670" s="253"/>
      <c r="G1670" s="76" t="s">
        <v>49</v>
      </c>
      <c r="H1670" s="77">
        <v>0.123</v>
      </c>
      <c r="I1670" s="78">
        <v>1.75</v>
      </c>
      <c r="J1670" s="78">
        <v>0.21</v>
      </c>
    </row>
    <row r="1671" spans="1:10" s="46" customFormat="1" ht="24" customHeight="1" x14ac:dyDescent="0.2">
      <c r="A1671" s="75" t="s">
        <v>816</v>
      </c>
      <c r="B1671" s="74" t="s">
        <v>1486</v>
      </c>
      <c r="C1671" s="75" t="s">
        <v>17</v>
      </c>
      <c r="D1671" s="75" t="s">
        <v>1487</v>
      </c>
      <c r="E1671" s="253" t="s">
        <v>821</v>
      </c>
      <c r="F1671" s="253"/>
      <c r="G1671" s="76" t="s">
        <v>61</v>
      </c>
      <c r="H1671" s="77">
        <v>1.0609999999999999</v>
      </c>
      <c r="I1671" s="78">
        <v>2.5099999999999998</v>
      </c>
      <c r="J1671" s="78">
        <v>2.66</v>
      </c>
    </row>
    <row r="1672" spans="1:10" s="46" customFormat="1" ht="25.5" x14ac:dyDescent="0.2">
      <c r="A1672" s="80"/>
      <c r="B1672" s="80"/>
      <c r="C1672" s="80"/>
      <c r="D1672" s="80"/>
      <c r="E1672" s="80" t="s">
        <v>824</v>
      </c>
      <c r="F1672" s="79">
        <v>8.4700000000000006</v>
      </c>
      <c r="G1672" s="80" t="s">
        <v>825</v>
      </c>
      <c r="H1672" s="79">
        <v>0</v>
      </c>
      <c r="I1672" s="80" t="s">
        <v>826</v>
      </c>
      <c r="J1672" s="79">
        <v>8.4700000000000006</v>
      </c>
    </row>
    <row r="1673" spans="1:10" s="46" customFormat="1" ht="26.25" thickBot="1" x14ac:dyDescent="0.25">
      <c r="A1673" s="80"/>
      <c r="B1673" s="80"/>
      <c r="C1673" s="80"/>
      <c r="D1673" s="80"/>
      <c r="E1673" s="80" t="s">
        <v>827</v>
      </c>
      <c r="F1673" s="79">
        <v>3.62</v>
      </c>
      <c r="G1673" s="80"/>
      <c r="H1673" s="254" t="s">
        <v>828</v>
      </c>
      <c r="I1673" s="254"/>
      <c r="J1673" s="79">
        <v>18.21</v>
      </c>
    </row>
    <row r="1674" spans="1:10" s="46" customFormat="1" ht="1.1499999999999999" customHeight="1" thickTop="1" x14ac:dyDescent="0.2">
      <c r="A1674" s="81"/>
      <c r="B1674" s="81"/>
      <c r="C1674" s="81"/>
      <c r="D1674" s="81"/>
      <c r="E1674" s="81"/>
      <c r="F1674" s="81"/>
      <c r="G1674" s="81"/>
      <c r="H1674" s="81"/>
      <c r="I1674" s="81"/>
      <c r="J1674" s="81"/>
    </row>
    <row r="1675" spans="1:10" s="46" customFormat="1" ht="18" customHeight="1" x14ac:dyDescent="0.2">
      <c r="A1675" s="65" t="s">
        <v>531</v>
      </c>
      <c r="B1675" s="94" t="s">
        <v>2</v>
      </c>
      <c r="C1675" s="65" t="s">
        <v>3</v>
      </c>
      <c r="D1675" s="65" t="s">
        <v>4</v>
      </c>
      <c r="E1675" s="250" t="s">
        <v>812</v>
      </c>
      <c r="F1675" s="250"/>
      <c r="G1675" s="66" t="s">
        <v>5</v>
      </c>
      <c r="H1675" s="94" t="s">
        <v>6</v>
      </c>
      <c r="I1675" s="94" t="s">
        <v>7</v>
      </c>
      <c r="J1675" s="94" t="s">
        <v>9</v>
      </c>
    </row>
    <row r="1676" spans="1:10" s="46" customFormat="1" ht="48" customHeight="1" x14ac:dyDescent="0.2">
      <c r="A1676" s="67" t="s">
        <v>813</v>
      </c>
      <c r="B1676" s="40" t="s">
        <v>532</v>
      </c>
      <c r="C1676" s="67" t="s">
        <v>22</v>
      </c>
      <c r="D1676" s="67" t="s">
        <v>533</v>
      </c>
      <c r="E1676" s="251" t="s">
        <v>1285</v>
      </c>
      <c r="F1676" s="251"/>
      <c r="G1676" s="41" t="s">
        <v>49</v>
      </c>
      <c r="H1676" s="68">
        <v>1</v>
      </c>
      <c r="I1676" s="42">
        <v>18932.669999999998</v>
      </c>
      <c r="J1676" s="42">
        <v>18932.669999999998</v>
      </c>
    </row>
    <row r="1677" spans="1:10" s="46" customFormat="1" ht="48" customHeight="1" x14ac:dyDescent="0.2">
      <c r="A1677" s="75" t="s">
        <v>816</v>
      </c>
      <c r="B1677" s="74" t="s">
        <v>1684</v>
      </c>
      <c r="C1677" s="75" t="s">
        <v>22</v>
      </c>
      <c r="D1677" s="75" t="s">
        <v>1685</v>
      </c>
      <c r="E1677" s="253" t="s">
        <v>1686</v>
      </c>
      <c r="F1677" s="253"/>
      <c r="G1677" s="76" t="s">
        <v>49</v>
      </c>
      <c r="H1677" s="77">
        <v>1</v>
      </c>
      <c r="I1677" s="78">
        <v>18932.669999999998</v>
      </c>
      <c r="J1677" s="78">
        <v>18932.669999999998</v>
      </c>
    </row>
    <row r="1678" spans="1:10" s="46" customFormat="1" ht="25.5" x14ac:dyDescent="0.2">
      <c r="A1678" s="80"/>
      <c r="B1678" s="80"/>
      <c r="C1678" s="80"/>
      <c r="D1678" s="80"/>
      <c r="E1678" s="80" t="s">
        <v>824</v>
      </c>
      <c r="F1678" s="79">
        <v>0</v>
      </c>
      <c r="G1678" s="80" t="s">
        <v>825</v>
      </c>
      <c r="H1678" s="79">
        <v>0</v>
      </c>
      <c r="I1678" s="80" t="s">
        <v>826</v>
      </c>
      <c r="J1678" s="79">
        <v>0</v>
      </c>
    </row>
    <row r="1679" spans="1:10" s="46" customFormat="1" ht="26.25" thickBot="1" x14ac:dyDescent="0.25">
      <c r="A1679" s="80"/>
      <c r="B1679" s="80"/>
      <c r="C1679" s="80"/>
      <c r="D1679" s="80"/>
      <c r="E1679" s="80" t="s">
        <v>827</v>
      </c>
      <c r="F1679" s="79">
        <v>4708.55</v>
      </c>
      <c r="G1679" s="80"/>
      <c r="H1679" s="254" t="s">
        <v>828</v>
      </c>
      <c r="I1679" s="254"/>
      <c r="J1679" s="79">
        <v>23641.22</v>
      </c>
    </row>
    <row r="1680" spans="1:10" s="46" customFormat="1" ht="1.1499999999999999" customHeight="1" thickTop="1" x14ac:dyDescent="0.2">
      <c r="A1680" s="81"/>
      <c r="B1680" s="81"/>
      <c r="C1680" s="81"/>
      <c r="D1680" s="81"/>
      <c r="E1680" s="81"/>
      <c r="F1680" s="81"/>
      <c r="G1680" s="81"/>
      <c r="H1680" s="81"/>
      <c r="I1680" s="81"/>
      <c r="J1680" s="81"/>
    </row>
    <row r="1681" spans="1:10" s="46" customFormat="1" ht="18" customHeight="1" x14ac:dyDescent="0.2">
      <c r="A1681" s="65" t="s">
        <v>534</v>
      </c>
      <c r="B1681" s="94" t="s">
        <v>2</v>
      </c>
      <c r="C1681" s="65" t="s">
        <v>3</v>
      </c>
      <c r="D1681" s="65" t="s">
        <v>4</v>
      </c>
      <c r="E1681" s="250" t="s">
        <v>812</v>
      </c>
      <c r="F1681" s="250"/>
      <c r="G1681" s="66" t="s">
        <v>5</v>
      </c>
      <c r="H1681" s="94" t="s">
        <v>6</v>
      </c>
      <c r="I1681" s="94" t="s">
        <v>7</v>
      </c>
      <c r="J1681" s="94" t="s">
        <v>9</v>
      </c>
    </row>
    <row r="1682" spans="1:10" s="46" customFormat="1" ht="24" customHeight="1" x14ac:dyDescent="0.2">
      <c r="A1682" s="67" t="s">
        <v>813</v>
      </c>
      <c r="B1682" s="40" t="s">
        <v>535</v>
      </c>
      <c r="C1682" s="67" t="s">
        <v>22</v>
      </c>
      <c r="D1682" s="67" t="s">
        <v>536</v>
      </c>
      <c r="E1682" s="251" t="s">
        <v>895</v>
      </c>
      <c r="F1682" s="251"/>
      <c r="G1682" s="41" t="s">
        <v>49</v>
      </c>
      <c r="H1682" s="68">
        <v>1</v>
      </c>
      <c r="I1682" s="42">
        <v>10958.24</v>
      </c>
      <c r="J1682" s="42">
        <v>10958.24</v>
      </c>
    </row>
    <row r="1683" spans="1:10" s="46" customFormat="1" ht="24" customHeight="1" x14ac:dyDescent="0.2">
      <c r="A1683" s="70" t="s">
        <v>815</v>
      </c>
      <c r="B1683" s="69" t="s">
        <v>908</v>
      </c>
      <c r="C1683" s="70" t="s">
        <v>17</v>
      </c>
      <c r="D1683" s="70" t="s">
        <v>909</v>
      </c>
      <c r="E1683" s="252" t="s">
        <v>814</v>
      </c>
      <c r="F1683" s="252"/>
      <c r="G1683" s="71" t="s">
        <v>27</v>
      </c>
      <c r="H1683" s="72">
        <v>8</v>
      </c>
      <c r="I1683" s="73">
        <v>14.42</v>
      </c>
      <c r="J1683" s="73">
        <v>115.36</v>
      </c>
    </row>
    <row r="1684" spans="1:10" s="46" customFormat="1" ht="24" customHeight="1" x14ac:dyDescent="0.2">
      <c r="A1684" s="70" t="s">
        <v>815</v>
      </c>
      <c r="B1684" s="69" t="s">
        <v>1204</v>
      </c>
      <c r="C1684" s="70" t="s">
        <v>17</v>
      </c>
      <c r="D1684" s="70" t="s">
        <v>1205</v>
      </c>
      <c r="E1684" s="252" t="s">
        <v>814</v>
      </c>
      <c r="F1684" s="252"/>
      <c r="G1684" s="71" t="s">
        <v>27</v>
      </c>
      <c r="H1684" s="72">
        <v>8</v>
      </c>
      <c r="I1684" s="73">
        <v>17.86</v>
      </c>
      <c r="J1684" s="73">
        <v>142.88</v>
      </c>
    </row>
    <row r="1685" spans="1:10" s="46" customFormat="1" ht="24" customHeight="1" x14ac:dyDescent="0.2">
      <c r="A1685" s="75" t="s">
        <v>816</v>
      </c>
      <c r="B1685" s="74" t="s">
        <v>1687</v>
      </c>
      <c r="C1685" s="75" t="s">
        <v>22</v>
      </c>
      <c r="D1685" s="75" t="s">
        <v>1688</v>
      </c>
      <c r="E1685" s="253" t="s">
        <v>821</v>
      </c>
      <c r="F1685" s="253"/>
      <c r="G1685" s="76" t="s">
        <v>49</v>
      </c>
      <c r="H1685" s="77">
        <v>1</v>
      </c>
      <c r="I1685" s="78">
        <v>10700</v>
      </c>
      <c r="J1685" s="78">
        <v>10700</v>
      </c>
    </row>
    <row r="1686" spans="1:10" s="46" customFormat="1" ht="25.5" x14ac:dyDescent="0.2">
      <c r="A1686" s="80"/>
      <c r="B1686" s="80"/>
      <c r="C1686" s="80"/>
      <c r="D1686" s="80"/>
      <c r="E1686" s="80" t="s">
        <v>824</v>
      </c>
      <c r="F1686" s="79">
        <v>185.2</v>
      </c>
      <c r="G1686" s="80" t="s">
        <v>825</v>
      </c>
      <c r="H1686" s="79">
        <v>0</v>
      </c>
      <c r="I1686" s="80" t="s">
        <v>826</v>
      </c>
      <c r="J1686" s="79">
        <v>185.2</v>
      </c>
    </row>
    <row r="1687" spans="1:10" s="46" customFormat="1" ht="26.25" thickBot="1" x14ac:dyDescent="0.25">
      <c r="A1687" s="80"/>
      <c r="B1687" s="80"/>
      <c r="C1687" s="80"/>
      <c r="D1687" s="80"/>
      <c r="E1687" s="80" t="s">
        <v>827</v>
      </c>
      <c r="F1687" s="79">
        <v>2725.31</v>
      </c>
      <c r="G1687" s="80"/>
      <c r="H1687" s="254" t="s">
        <v>828</v>
      </c>
      <c r="I1687" s="254"/>
      <c r="J1687" s="79">
        <v>13683.55</v>
      </c>
    </row>
    <row r="1688" spans="1:10" s="46" customFormat="1" ht="1.1499999999999999" customHeight="1" thickTop="1" x14ac:dyDescent="0.2">
      <c r="A1688" s="81"/>
      <c r="B1688" s="81"/>
      <c r="C1688" s="81"/>
      <c r="D1688" s="81"/>
      <c r="E1688" s="81"/>
      <c r="F1688" s="81"/>
      <c r="G1688" s="81"/>
      <c r="H1688" s="81"/>
      <c r="I1688" s="81"/>
      <c r="J1688" s="81"/>
    </row>
    <row r="1689" spans="1:10" s="46" customFormat="1" ht="18" customHeight="1" x14ac:dyDescent="0.2">
      <c r="A1689" s="65" t="s">
        <v>541</v>
      </c>
      <c r="B1689" s="94" t="s">
        <v>2</v>
      </c>
      <c r="C1689" s="65" t="s">
        <v>3</v>
      </c>
      <c r="D1689" s="65" t="s">
        <v>4</v>
      </c>
      <c r="E1689" s="250" t="s">
        <v>812</v>
      </c>
      <c r="F1689" s="250"/>
      <c r="G1689" s="66" t="s">
        <v>5</v>
      </c>
      <c r="H1689" s="94" t="s">
        <v>6</v>
      </c>
      <c r="I1689" s="94" t="s">
        <v>7</v>
      </c>
      <c r="J1689" s="94" t="s">
        <v>9</v>
      </c>
    </row>
    <row r="1690" spans="1:10" s="46" customFormat="1" ht="36" customHeight="1" x14ac:dyDescent="0.2">
      <c r="A1690" s="67" t="s">
        <v>813</v>
      </c>
      <c r="B1690" s="40" t="s">
        <v>542</v>
      </c>
      <c r="C1690" s="67" t="s">
        <v>17</v>
      </c>
      <c r="D1690" s="67" t="s">
        <v>543</v>
      </c>
      <c r="E1690" s="251" t="s">
        <v>1258</v>
      </c>
      <c r="F1690" s="251"/>
      <c r="G1690" s="41" t="s">
        <v>49</v>
      </c>
      <c r="H1690" s="68">
        <v>1</v>
      </c>
      <c r="I1690" s="42">
        <v>18.510000000000002</v>
      </c>
      <c r="J1690" s="42">
        <v>18.510000000000002</v>
      </c>
    </row>
    <row r="1691" spans="1:10" s="46" customFormat="1" ht="24" customHeight="1" x14ac:dyDescent="0.2">
      <c r="A1691" s="70" t="s">
        <v>815</v>
      </c>
      <c r="B1691" s="69" t="s">
        <v>1191</v>
      </c>
      <c r="C1691" s="70" t="s">
        <v>17</v>
      </c>
      <c r="D1691" s="70" t="s">
        <v>1192</v>
      </c>
      <c r="E1691" s="252" t="s">
        <v>814</v>
      </c>
      <c r="F1691" s="252"/>
      <c r="G1691" s="71" t="s">
        <v>69</v>
      </c>
      <c r="H1691" s="72">
        <v>8.9999999999999998E-4</v>
      </c>
      <c r="I1691" s="73">
        <v>427.09</v>
      </c>
      <c r="J1691" s="73">
        <v>0.38</v>
      </c>
    </row>
    <row r="1692" spans="1:10" s="46" customFormat="1" ht="24" customHeight="1" x14ac:dyDescent="0.2">
      <c r="A1692" s="70" t="s">
        <v>815</v>
      </c>
      <c r="B1692" s="69" t="s">
        <v>1689</v>
      </c>
      <c r="C1692" s="70" t="s">
        <v>17</v>
      </c>
      <c r="D1692" s="70" t="s">
        <v>1690</v>
      </c>
      <c r="E1692" s="252" t="s">
        <v>814</v>
      </c>
      <c r="F1692" s="252"/>
      <c r="G1692" s="71" t="s">
        <v>27</v>
      </c>
      <c r="H1692" s="72">
        <v>0.51900000000000002</v>
      </c>
      <c r="I1692" s="73">
        <v>14.39</v>
      </c>
      <c r="J1692" s="73">
        <v>7.46</v>
      </c>
    </row>
    <row r="1693" spans="1:10" s="46" customFormat="1" ht="24" customHeight="1" x14ac:dyDescent="0.2">
      <c r="A1693" s="70" t="s">
        <v>815</v>
      </c>
      <c r="B1693" s="69" t="s">
        <v>1259</v>
      </c>
      <c r="C1693" s="70" t="s">
        <v>17</v>
      </c>
      <c r="D1693" s="70" t="s">
        <v>1260</v>
      </c>
      <c r="E1693" s="252" t="s">
        <v>814</v>
      </c>
      <c r="F1693" s="252"/>
      <c r="G1693" s="71" t="s">
        <v>27</v>
      </c>
      <c r="H1693" s="72">
        <v>0.51900000000000002</v>
      </c>
      <c r="I1693" s="73">
        <v>18.45</v>
      </c>
      <c r="J1693" s="73">
        <v>9.57</v>
      </c>
    </row>
    <row r="1694" spans="1:10" s="46" customFormat="1" ht="24" customHeight="1" x14ac:dyDescent="0.2">
      <c r="A1694" s="75" t="s">
        <v>816</v>
      </c>
      <c r="B1694" s="74" t="s">
        <v>1691</v>
      </c>
      <c r="C1694" s="75" t="s">
        <v>17</v>
      </c>
      <c r="D1694" s="75" t="s">
        <v>1692</v>
      </c>
      <c r="E1694" s="253" t="s">
        <v>821</v>
      </c>
      <c r="F1694" s="253"/>
      <c r="G1694" s="76" t="s">
        <v>49</v>
      </c>
      <c r="H1694" s="77">
        <v>1</v>
      </c>
      <c r="I1694" s="78">
        <v>1.1000000000000001</v>
      </c>
      <c r="J1694" s="78">
        <v>1.1000000000000001</v>
      </c>
    </row>
    <row r="1695" spans="1:10" s="46" customFormat="1" ht="25.5" x14ac:dyDescent="0.2">
      <c r="A1695" s="80"/>
      <c r="B1695" s="80"/>
      <c r="C1695" s="80"/>
      <c r="D1695" s="80"/>
      <c r="E1695" s="80" t="s">
        <v>824</v>
      </c>
      <c r="F1695" s="79">
        <v>12.11</v>
      </c>
      <c r="G1695" s="80" t="s">
        <v>825</v>
      </c>
      <c r="H1695" s="79">
        <v>0</v>
      </c>
      <c r="I1695" s="80" t="s">
        <v>826</v>
      </c>
      <c r="J1695" s="79">
        <v>12.11</v>
      </c>
    </row>
    <row r="1696" spans="1:10" s="46" customFormat="1" ht="26.25" thickBot="1" x14ac:dyDescent="0.25">
      <c r="A1696" s="80"/>
      <c r="B1696" s="80"/>
      <c r="C1696" s="80"/>
      <c r="D1696" s="80"/>
      <c r="E1696" s="80" t="s">
        <v>827</v>
      </c>
      <c r="F1696" s="79">
        <v>4.5999999999999996</v>
      </c>
      <c r="G1696" s="80"/>
      <c r="H1696" s="254" t="s">
        <v>828</v>
      </c>
      <c r="I1696" s="254"/>
      <c r="J1696" s="79">
        <v>23.11</v>
      </c>
    </row>
    <row r="1697" spans="1:10" s="46" customFormat="1" ht="1.1499999999999999" customHeight="1" thickTop="1" x14ac:dyDescent="0.2">
      <c r="A1697" s="81"/>
      <c r="B1697" s="81"/>
      <c r="C1697" s="81"/>
      <c r="D1697" s="81"/>
      <c r="E1697" s="81"/>
      <c r="F1697" s="81"/>
      <c r="G1697" s="81"/>
      <c r="H1697" s="81"/>
      <c r="I1697" s="81"/>
      <c r="J1697" s="81"/>
    </row>
    <row r="1698" spans="1:10" s="46" customFormat="1" ht="18" customHeight="1" x14ac:dyDescent="0.2">
      <c r="A1698" s="65" t="s">
        <v>544</v>
      </c>
      <c r="B1698" s="94" t="s">
        <v>2</v>
      </c>
      <c r="C1698" s="65" t="s">
        <v>3</v>
      </c>
      <c r="D1698" s="65" t="s">
        <v>4</v>
      </c>
      <c r="E1698" s="250" t="s">
        <v>812</v>
      </c>
      <c r="F1698" s="250"/>
      <c r="G1698" s="66" t="s">
        <v>5</v>
      </c>
      <c r="H1698" s="94" t="s">
        <v>6</v>
      </c>
      <c r="I1698" s="94" t="s">
        <v>7</v>
      </c>
      <c r="J1698" s="94" t="s">
        <v>9</v>
      </c>
    </row>
    <row r="1699" spans="1:10" s="46" customFormat="1" ht="24" customHeight="1" x14ac:dyDescent="0.2">
      <c r="A1699" s="67" t="s">
        <v>813</v>
      </c>
      <c r="B1699" s="40" t="s">
        <v>545</v>
      </c>
      <c r="C1699" s="67" t="s">
        <v>17</v>
      </c>
      <c r="D1699" s="67" t="s">
        <v>546</v>
      </c>
      <c r="E1699" s="251" t="s">
        <v>1258</v>
      </c>
      <c r="F1699" s="251"/>
      <c r="G1699" s="41" t="s">
        <v>49</v>
      </c>
      <c r="H1699" s="68">
        <v>1</v>
      </c>
      <c r="I1699" s="42">
        <v>5.87</v>
      </c>
      <c r="J1699" s="42">
        <v>5.87</v>
      </c>
    </row>
    <row r="1700" spans="1:10" s="46" customFormat="1" ht="24" customHeight="1" x14ac:dyDescent="0.2">
      <c r="A1700" s="70" t="s">
        <v>815</v>
      </c>
      <c r="B1700" s="69" t="s">
        <v>1689</v>
      </c>
      <c r="C1700" s="70" t="s">
        <v>17</v>
      </c>
      <c r="D1700" s="70" t="s">
        <v>1690</v>
      </c>
      <c r="E1700" s="252" t="s">
        <v>814</v>
      </c>
      <c r="F1700" s="252"/>
      <c r="G1700" s="71" t="s">
        <v>27</v>
      </c>
      <c r="H1700" s="72">
        <v>0.14299999999999999</v>
      </c>
      <c r="I1700" s="73">
        <v>14.39</v>
      </c>
      <c r="J1700" s="73">
        <v>2.0499999999999998</v>
      </c>
    </row>
    <row r="1701" spans="1:10" s="46" customFormat="1" ht="24" customHeight="1" x14ac:dyDescent="0.2">
      <c r="A1701" s="70" t="s">
        <v>815</v>
      </c>
      <c r="B1701" s="69" t="s">
        <v>1259</v>
      </c>
      <c r="C1701" s="70" t="s">
        <v>17</v>
      </c>
      <c r="D1701" s="70" t="s">
        <v>1260</v>
      </c>
      <c r="E1701" s="252" t="s">
        <v>814</v>
      </c>
      <c r="F1701" s="252"/>
      <c r="G1701" s="71" t="s">
        <v>27</v>
      </c>
      <c r="H1701" s="72">
        <v>0.14299999999999999</v>
      </c>
      <c r="I1701" s="73">
        <v>18.45</v>
      </c>
      <c r="J1701" s="73">
        <v>2.63</v>
      </c>
    </row>
    <row r="1702" spans="1:10" s="46" customFormat="1" ht="24" customHeight="1" x14ac:dyDescent="0.2">
      <c r="A1702" s="75" t="s">
        <v>816</v>
      </c>
      <c r="B1702" s="74" t="s">
        <v>1693</v>
      </c>
      <c r="C1702" s="75" t="s">
        <v>17</v>
      </c>
      <c r="D1702" s="75" t="s">
        <v>1694</v>
      </c>
      <c r="E1702" s="253" t="s">
        <v>821</v>
      </c>
      <c r="F1702" s="253"/>
      <c r="G1702" s="76" t="s">
        <v>49</v>
      </c>
      <c r="H1702" s="77">
        <v>1</v>
      </c>
      <c r="I1702" s="78">
        <v>1.19</v>
      </c>
      <c r="J1702" s="78">
        <v>1.19</v>
      </c>
    </row>
    <row r="1703" spans="1:10" s="46" customFormat="1" ht="25.5" x14ac:dyDescent="0.2">
      <c r="A1703" s="80"/>
      <c r="B1703" s="80"/>
      <c r="C1703" s="80"/>
      <c r="D1703" s="80"/>
      <c r="E1703" s="80" t="s">
        <v>824</v>
      </c>
      <c r="F1703" s="79">
        <v>3.31</v>
      </c>
      <c r="G1703" s="80" t="s">
        <v>825</v>
      </c>
      <c r="H1703" s="79">
        <v>0</v>
      </c>
      <c r="I1703" s="80" t="s">
        <v>826</v>
      </c>
      <c r="J1703" s="79">
        <v>3.31</v>
      </c>
    </row>
    <row r="1704" spans="1:10" s="46" customFormat="1" ht="26.25" thickBot="1" x14ac:dyDescent="0.25">
      <c r="A1704" s="80"/>
      <c r="B1704" s="80"/>
      <c r="C1704" s="80"/>
      <c r="D1704" s="80"/>
      <c r="E1704" s="80" t="s">
        <v>827</v>
      </c>
      <c r="F1704" s="79">
        <v>1.45</v>
      </c>
      <c r="G1704" s="80"/>
      <c r="H1704" s="254" t="s">
        <v>828</v>
      </c>
      <c r="I1704" s="254"/>
      <c r="J1704" s="79">
        <v>7.32</v>
      </c>
    </row>
    <row r="1705" spans="1:10" s="46" customFormat="1" ht="1.1499999999999999" customHeight="1" thickTop="1" x14ac:dyDescent="0.2">
      <c r="A1705" s="81"/>
      <c r="B1705" s="81"/>
      <c r="C1705" s="81"/>
      <c r="D1705" s="81"/>
      <c r="E1705" s="81"/>
      <c r="F1705" s="81"/>
      <c r="G1705" s="81"/>
      <c r="H1705" s="81"/>
      <c r="I1705" s="81"/>
      <c r="J1705" s="81"/>
    </row>
    <row r="1706" spans="1:10" s="46" customFormat="1" ht="18" customHeight="1" x14ac:dyDescent="0.2">
      <c r="A1706" s="65" t="s">
        <v>547</v>
      </c>
      <c r="B1706" s="94" t="s">
        <v>2</v>
      </c>
      <c r="C1706" s="65" t="s">
        <v>3</v>
      </c>
      <c r="D1706" s="65" t="s">
        <v>4</v>
      </c>
      <c r="E1706" s="250" t="s">
        <v>812</v>
      </c>
      <c r="F1706" s="250"/>
      <c r="G1706" s="66" t="s">
        <v>5</v>
      </c>
      <c r="H1706" s="94" t="s">
        <v>6</v>
      </c>
      <c r="I1706" s="94" t="s">
        <v>7</v>
      </c>
      <c r="J1706" s="94" t="s">
        <v>9</v>
      </c>
    </row>
    <row r="1707" spans="1:10" s="46" customFormat="1" ht="36" customHeight="1" x14ac:dyDescent="0.2">
      <c r="A1707" s="67" t="s">
        <v>813</v>
      </c>
      <c r="B1707" s="40" t="s">
        <v>548</v>
      </c>
      <c r="C1707" s="67" t="s">
        <v>17</v>
      </c>
      <c r="D1707" s="67" t="s">
        <v>549</v>
      </c>
      <c r="E1707" s="251" t="s">
        <v>1258</v>
      </c>
      <c r="F1707" s="251"/>
      <c r="G1707" s="41" t="s">
        <v>61</v>
      </c>
      <c r="H1707" s="68">
        <v>1</v>
      </c>
      <c r="I1707" s="42">
        <v>33.54</v>
      </c>
      <c r="J1707" s="42">
        <v>33.54</v>
      </c>
    </row>
    <row r="1708" spans="1:10" s="46" customFormat="1" ht="24" customHeight="1" x14ac:dyDescent="0.2">
      <c r="A1708" s="70" t="s">
        <v>815</v>
      </c>
      <c r="B1708" s="69" t="s">
        <v>1689</v>
      </c>
      <c r="C1708" s="70" t="s">
        <v>17</v>
      </c>
      <c r="D1708" s="70" t="s">
        <v>1690</v>
      </c>
      <c r="E1708" s="252" t="s">
        <v>814</v>
      </c>
      <c r="F1708" s="252"/>
      <c r="G1708" s="71" t="s">
        <v>27</v>
      </c>
      <c r="H1708" s="72">
        <v>0.8</v>
      </c>
      <c r="I1708" s="73">
        <v>14.39</v>
      </c>
      <c r="J1708" s="73">
        <v>11.51</v>
      </c>
    </row>
    <row r="1709" spans="1:10" s="46" customFormat="1" ht="24" customHeight="1" x14ac:dyDescent="0.2">
      <c r="A1709" s="70" t="s">
        <v>815</v>
      </c>
      <c r="B1709" s="69" t="s">
        <v>1259</v>
      </c>
      <c r="C1709" s="70" t="s">
        <v>17</v>
      </c>
      <c r="D1709" s="70" t="s">
        <v>1260</v>
      </c>
      <c r="E1709" s="252" t="s">
        <v>814</v>
      </c>
      <c r="F1709" s="252"/>
      <c r="G1709" s="71" t="s">
        <v>27</v>
      </c>
      <c r="H1709" s="72">
        <v>0.8</v>
      </c>
      <c r="I1709" s="73">
        <v>18.45</v>
      </c>
      <c r="J1709" s="73">
        <v>14.76</v>
      </c>
    </row>
    <row r="1710" spans="1:10" s="46" customFormat="1" ht="36" customHeight="1" x14ac:dyDescent="0.2">
      <c r="A1710" s="75" t="s">
        <v>816</v>
      </c>
      <c r="B1710" s="74" t="s">
        <v>1695</v>
      </c>
      <c r="C1710" s="75" t="s">
        <v>17</v>
      </c>
      <c r="D1710" s="75" t="s">
        <v>1696</v>
      </c>
      <c r="E1710" s="253" t="s">
        <v>821</v>
      </c>
      <c r="F1710" s="253"/>
      <c r="G1710" s="76" t="s">
        <v>61</v>
      </c>
      <c r="H1710" s="77">
        <v>1</v>
      </c>
      <c r="I1710" s="78">
        <v>7.27</v>
      </c>
      <c r="J1710" s="78">
        <v>7.27</v>
      </c>
    </row>
    <row r="1711" spans="1:10" s="46" customFormat="1" ht="25.5" x14ac:dyDescent="0.2">
      <c r="A1711" s="80"/>
      <c r="B1711" s="80"/>
      <c r="C1711" s="80"/>
      <c r="D1711" s="80"/>
      <c r="E1711" s="80" t="s">
        <v>824</v>
      </c>
      <c r="F1711" s="79">
        <v>18.57</v>
      </c>
      <c r="G1711" s="80" t="s">
        <v>825</v>
      </c>
      <c r="H1711" s="79">
        <v>0</v>
      </c>
      <c r="I1711" s="80" t="s">
        <v>826</v>
      </c>
      <c r="J1711" s="79">
        <v>18.57</v>
      </c>
    </row>
    <row r="1712" spans="1:10" s="46" customFormat="1" ht="26.25" thickBot="1" x14ac:dyDescent="0.25">
      <c r="A1712" s="80"/>
      <c r="B1712" s="80"/>
      <c r="C1712" s="80"/>
      <c r="D1712" s="80"/>
      <c r="E1712" s="80" t="s">
        <v>827</v>
      </c>
      <c r="F1712" s="79">
        <v>8.34</v>
      </c>
      <c r="G1712" s="80"/>
      <c r="H1712" s="254" t="s">
        <v>828</v>
      </c>
      <c r="I1712" s="254"/>
      <c r="J1712" s="79">
        <v>41.88</v>
      </c>
    </row>
    <row r="1713" spans="1:10" s="46" customFormat="1" ht="1.1499999999999999" customHeight="1" thickTop="1" x14ac:dyDescent="0.2">
      <c r="A1713" s="81"/>
      <c r="B1713" s="81"/>
      <c r="C1713" s="81"/>
      <c r="D1713" s="81"/>
      <c r="E1713" s="81"/>
      <c r="F1713" s="81"/>
      <c r="G1713" s="81"/>
      <c r="H1713" s="81"/>
      <c r="I1713" s="81"/>
      <c r="J1713" s="81"/>
    </row>
    <row r="1714" spans="1:10" s="46" customFormat="1" ht="18" customHeight="1" x14ac:dyDescent="0.2">
      <c r="A1714" s="65" t="s">
        <v>550</v>
      </c>
      <c r="B1714" s="94" t="s">
        <v>2</v>
      </c>
      <c r="C1714" s="65" t="s">
        <v>3</v>
      </c>
      <c r="D1714" s="65" t="s">
        <v>4</v>
      </c>
      <c r="E1714" s="250" t="s">
        <v>812</v>
      </c>
      <c r="F1714" s="250"/>
      <c r="G1714" s="66" t="s">
        <v>5</v>
      </c>
      <c r="H1714" s="94" t="s">
        <v>6</v>
      </c>
      <c r="I1714" s="94" t="s">
        <v>7</v>
      </c>
      <c r="J1714" s="94" t="s">
        <v>9</v>
      </c>
    </row>
    <row r="1715" spans="1:10" s="46" customFormat="1" ht="36" customHeight="1" x14ac:dyDescent="0.2">
      <c r="A1715" s="67" t="s">
        <v>813</v>
      </c>
      <c r="B1715" s="40" t="s">
        <v>551</v>
      </c>
      <c r="C1715" s="67" t="s">
        <v>17</v>
      </c>
      <c r="D1715" s="67" t="s">
        <v>552</v>
      </c>
      <c r="E1715" s="251" t="s">
        <v>1258</v>
      </c>
      <c r="F1715" s="251"/>
      <c r="G1715" s="41" t="s">
        <v>61</v>
      </c>
      <c r="H1715" s="68">
        <v>1</v>
      </c>
      <c r="I1715" s="42">
        <v>21.6</v>
      </c>
      <c r="J1715" s="42">
        <v>21.6</v>
      </c>
    </row>
    <row r="1716" spans="1:10" s="46" customFormat="1" ht="24" customHeight="1" x14ac:dyDescent="0.2">
      <c r="A1716" s="70" t="s">
        <v>815</v>
      </c>
      <c r="B1716" s="69" t="s">
        <v>1689</v>
      </c>
      <c r="C1716" s="70" t="s">
        <v>17</v>
      </c>
      <c r="D1716" s="70" t="s">
        <v>1690</v>
      </c>
      <c r="E1716" s="252" t="s">
        <v>814</v>
      </c>
      <c r="F1716" s="252"/>
      <c r="G1716" s="71" t="s">
        <v>27</v>
      </c>
      <c r="H1716" s="72">
        <v>0.5</v>
      </c>
      <c r="I1716" s="73">
        <v>14.39</v>
      </c>
      <c r="J1716" s="73">
        <v>7.19</v>
      </c>
    </row>
    <row r="1717" spans="1:10" s="46" customFormat="1" ht="24" customHeight="1" x14ac:dyDescent="0.2">
      <c r="A1717" s="70" t="s">
        <v>815</v>
      </c>
      <c r="B1717" s="69" t="s">
        <v>1259</v>
      </c>
      <c r="C1717" s="70" t="s">
        <v>17</v>
      </c>
      <c r="D1717" s="70" t="s">
        <v>1260</v>
      </c>
      <c r="E1717" s="252" t="s">
        <v>814</v>
      </c>
      <c r="F1717" s="252"/>
      <c r="G1717" s="71" t="s">
        <v>27</v>
      </c>
      <c r="H1717" s="72">
        <v>0.5</v>
      </c>
      <c r="I1717" s="73">
        <v>18.45</v>
      </c>
      <c r="J1717" s="73">
        <v>9.2200000000000006</v>
      </c>
    </row>
    <row r="1718" spans="1:10" s="46" customFormat="1" ht="36" customHeight="1" x14ac:dyDescent="0.2">
      <c r="A1718" s="75" t="s">
        <v>816</v>
      </c>
      <c r="B1718" s="74" t="s">
        <v>1697</v>
      </c>
      <c r="C1718" s="75" t="s">
        <v>17</v>
      </c>
      <c r="D1718" s="75" t="s">
        <v>1698</v>
      </c>
      <c r="E1718" s="253" t="s">
        <v>821</v>
      </c>
      <c r="F1718" s="253"/>
      <c r="G1718" s="76" t="s">
        <v>61</v>
      </c>
      <c r="H1718" s="77">
        <v>1</v>
      </c>
      <c r="I1718" s="78">
        <v>5.19</v>
      </c>
      <c r="J1718" s="78">
        <v>5.19</v>
      </c>
    </row>
    <row r="1719" spans="1:10" s="46" customFormat="1" ht="25.5" x14ac:dyDescent="0.2">
      <c r="A1719" s="80"/>
      <c r="B1719" s="80"/>
      <c r="C1719" s="80"/>
      <c r="D1719" s="80"/>
      <c r="E1719" s="80" t="s">
        <v>824</v>
      </c>
      <c r="F1719" s="79">
        <v>11.61</v>
      </c>
      <c r="G1719" s="80" t="s">
        <v>825</v>
      </c>
      <c r="H1719" s="79">
        <v>0</v>
      </c>
      <c r="I1719" s="80" t="s">
        <v>826</v>
      </c>
      <c r="J1719" s="79">
        <v>11.61</v>
      </c>
    </row>
    <row r="1720" spans="1:10" s="46" customFormat="1" ht="26.25" thickBot="1" x14ac:dyDescent="0.25">
      <c r="A1720" s="80"/>
      <c r="B1720" s="80"/>
      <c r="C1720" s="80"/>
      <c r="D1720" s="80"/>
      <c r="E1720" s="80" t="s">
        <v>827</v>
      </c>
      <c r="F1720" s="79">
        <v>5.37</v>
      </c>
      <c r="G1720" s="80"/>
      <c r="H1720" s="254" t="s">
        <v>828</v>
      </c>
      <c r="I1720" s="254"/>
      <c r="J1720" s="79">
        <v>26.97</v>
      </c>
    </row>
    <row r="1721" spans="1:10" s="46" customFormat="1" ht="1.1499999999999999" customHeight="1" thickTop="1" x14ac:dyDescent="0.2">
      <c r="A1721" s="81"/>
      <c r="B1721" s="81"/>
      <c r="C1721" s="81"/>
      <c r="D1721" s="81"/>
      <c r="E1721" s="81"/>
      <c r="F1721" s="81"/>
      <c r="G1721" s="81"/>
      <c r="H1721" s="81"/>
      <c r="I1721" s="81"/>
      <c r="J1721" s="81"/>
    </row>
    <row r="1722" spans="1:10" s="46" customFormat="1" ht="18" customHeight="1" x14ac:dyDescent="0.2">
      <c r="A1722" s="65" t="s">
        <v>553</v>
      </c>
      <c r="B1722" s="94" t="s">
        <v>2</v>
      </c>
      <c r="C1722" s="65" t="s">
        <v>3</v>
      </c>
      <c r="D1722" s="65" t="s">
        <v>4</v>
      </c>
      <c r="E1722" s="250" t="s">
        <v>812</v>
      </c>
      <c r="F1722" s="250"/>
      <c r="G1722" s="66" t="s">
        <v>5</v>
      </c>
      <c r="H1722" s="94" t="s">
        <v>6</v>
      </c>
      <c r="I1722" s="94" t="s">
        <v>7</v>
      </c>
      <c r="J1722" s="94" t="s">
        <v>9</v>
      </c>
    </row>
    <row r="1723" spans="1:10" s="46" customFormat="1" ht="36" customHeight="1" x14ac:dyDescent="0.2">
      <c r="A1723" s="67" t="s">
        <v>813</v>
      </c>
      <c r="B1723" s="40" t="s">
        <v>554</v>
      </c>
      <c r="C1723" s="67" t="s">
        <v>17</v>
      </c>
      <c r="D1723" s="67" t="s">
        <v>555</v>
      </c>
      <c r="E1723" s="251" t="s">
        <v>1258</v>
      </c>
      <c r="F1723" s="251"/>
      <c r="G1723" s="41" t="s">
        <v>61</v>
      </c>
      <c r="H1723" s="68">
        <v>1</v>
      </c>
      <c r="I1723" s="42">
        <v>5.81</v>
      </c>
      <c r="J1723" s="42">
        <v>5.81</v>
      </c>
    </row>
    <row r="1724" spans="1:10" s="46" customFormat="1" ht="60" customHeight="1" x14ac:dyDescent="0.2">
      <c r="A1724" s="70" t="s">
        <v>815</v>
      </c>
      <c r="B1724" s="69" t="s">
        <v>1699</v>
      </c>
      <c r="C1724" s="70" t="s">
        <v>17</v>
      </c>
      <c r="D1724" s="70" t="s">
        <v>1700</v>
      </c>
      <c r="E1724" s="252" t="s">
        <v>895</v>
      </c>
      <c r="F1724" s="252"/>
      <c r="G1724" s="71" t="s">
        <v>61</v>
      </c>
      <c r="H1724" s="72">
        <v>1</v>
      </c>
      <c r="I1724" s="73">
        <v>2.19</v>
      </c>
      <c r="J1724" s="73">
        <v>2.19</v>
      </c>
    </row>
    <row r="1725" spans="1:10" s="46" customFormat="1" ht="24" customHeight="1" x14ac:dyDescent="0.2">
      <c r="A1725" s="70" t="s">
        <v>815</v>
      </c>
      <c r="B1725" s="69" t="s">
        <v>1689</v>
      </c>
      <c r="C1725" s="70" t="s">
        <v>17</v>
      </c>
      <c r="D1725" s="70" t="s">
        <v>1690</v>
      </c>
      <c r="E1725" s="252" t="s">
        <v>814</v>
      </c>
      <c r="F1725" s="252"/>
      <c r="G1725" s="71" t="s">
        <v>27</v>
      </c>
      <c r="H1725" s="72">
        <v>7.0000000000000007E-2</v>
      </c>
      <c r="I1725" s="73">
        <v>14.39</v>
      </c>
      <c r="J1725" s="73">
        <v>1</v>
      </c>
    </row>
    <row r="1726" spans="1:10" s="46" customFormat="1" ht="24" customHeight="1" x14ac:dyDescent="0.2">
      <c r="A1726" s="70" t="s">
        <v>815</v>
      </c>
      <c r="B1726" s="69" t="s">
        <v>1259</v>
      </c>
      <c r="C1726" s="70" t="s">
        <v>17</v>
      </c>
      <c r="D1726" s="70" t="s">
        <v>1260</v>
      </c>
      <c r="E1726" s="252" t="s">
        <v>814</v>
      </c>
      <c r="F1726" s="252"/>
      <c r="G1726" s="71" t="s">
        <v>27</v>
      </c>
      <c r="H1726" s="72">
        <v>7.0000000000000007E-2</v>
      </c>
      <c r="I1726" s="73">
        <v>18.45</v>
      </c>
      <c r="J1726" s="73">
        <v>1.29</v>
      </c>
    </row>
    <row r="1727" spans="1:10" s="46" customFormat="1" ht="24" customHeight="1" x14ac:dyDescent="0.2">
      <c r="A1727" s="75" t="s">
        <v>816</v>
      </c>
      <c r="B1727" s="74" t="s">
        <v>1701</v>
      </c>
      <c r="C1727" s="75" t="s">
        <v>17</v>
      </c>
      <c r="D1727" s="75" t="s">
        <v>1702</v>
      </c>
      <c r="E1727" s="253" t="s">
        <v>821</v>
      </c>
      <c r="F1727" s="253"/>
      <c r="G1727" s="76" t="s">
        <v>61</v>
      </c>
      <c r="H1727" s="77">
        <v>1.1000000000000001</v>
      </c>
      <c r="I1727" s="78">
        <v>1.21</v>
      </c>
      <c r="J1727" s="78">
        <v>1.33</v>
      </c>
    </row>
    <row r="1728" spans="1:10" s="46" customFormat="1" ht="25.5" x14ac:dyDescent="0.2">
      <c r="A1728" s="80"/>
      <c r="B1728" s="80"/>
      <c r="C1728" s="80"/>
      <c r="D1728" s="80"/>
      <c r="E1728" s="80" t="s">
        <v>824</v>
      </c>
      <c r="F1728" s="79">
        <v>2.63</v>
      </c>
      <c r="G1728" s="80" t="s">
        <v>825</v>
      </c>
      <c r="H1728" s="79">
        <v>0</v>
      </c>
      <c r="I1728" s="80" t="s">
        <v>826</v>
      </c>
      <c r="J1728" s="79">
        <v>2.63</v>
      </c>
    </row>
    <row r="1729" spans="1:10" s="46" customFormat="1" ht="26.25" thickBot="1" x14ac:dyDescent="0.25">
      <c r="A1729" s="80"/>
      <c r="B1729" s="80"/>
      <c r="C1729" s="80"/>
      <c r="D1729" s="80"/>
      <c r="E1729" s="80" t="s">
        <v>827</v>
      </c>
      <c r="F1729" s="79">
        <v>1.44</v>
      </c>
      <c r="G1729" s="80"/>
      <c r="H1729" s="254" t="s">
        <v>828</v>
      </c>
      <c r="I1729" s="254"/>
      <c r="J1729" s="79">
        <v>7.25</v>
      </c>
    </row>
    <row r="1730" spans="1:10" s="46" customFormat="1" ht="1.1499999999999999" customHeight="1" thickTop="1" x14ac:dyDescent="0.2">
      <c r="A1730" s="81"/>
      <c r="B1730" s="81"/>
      <c r="C1730" s="81"/>
      <c r="D1730" s="81"/>
      <c r="E1730" s="81"/>
      <c r="F1730" s="81"/>
      <c r="G1730" s="81"/>
      <c r="H1730" s="81"/>
      <c r="I1730" s="81"/>
      <c r="J1730" s="81"/>
    </row>
    <row r="1731" spans="1:10" s="46" customFormat="1" ht="18" customHeight="1" x14ac:dyDescent="0.2">
      <c r="A1731" s="65" t="s">
        <v>556</v>
      </c>
      <c r="B1731" s="94" t="s">
        <v>2</v>
      </c>
      <c r="C1731" s="65" t="s">
        <v>3</v>
      </c>
      <c r="D1731" s="65" t="s">
        <v>4</v>
      </c>
      <c r="E1731" s="250" t="s">
        <v>812</v>
      </c>
      <c r="F1731" s="250"/>
      <c r="G1731" s="66" t="s">
        <v>5</v>
      </c>
      <c r="H1731" s="94" t="s">
        <v>6</v>
      </c>
      <c r="I1731" s="94" t="s">
        <v>7</v>
      </c>
      <c r="J1731" s="94" t="s">
        <v>9</v>
      </c>
    </row>
    <row r="1732" spans="1:10" s="46" customFormat="1" ht="36" customHeight="1" x14ac:dyDescent="0.2">
      <c r="A1732" s="67" t="s">
        <v>813</v>
      </c>
      <c r="B1732" s="40" t="s">
        <v>557</v>
      </c>
      <c r="C1732" s="67" t="s">
        <v>17</v>
      </c>
      <c r="D1732" s="67" t="s">
        <v>558</v>
      </c>
      <c r="E1732" s="251" t="s">
        <v>1258</v>
      </c>
      <c r="F1732" s="251"/>
      <c r="G1732" s="41" t="s">
        <v>61</v>
      </c>
      <c r="H1732" s="68">
        <v>1</v>
      </c>
      <c r="I1732" s="42">
        <v>7.41</v>
      </c>
      <c r="J1732" s="42">
        <v>7.41</v>
      </c>
    </row>
    <row r="1733" spans="1:10" s="46" customFormat="1" ht="60" customHeight="1" x14ac:dyDescent="0.2">
      <c r="A1733" s="70" t="s">
        <v>815</v>
      </c>
      <c r="B1733" s="69" t="s">
        <v>1699</v>
      </c>
      <c r="C1733" s="70" t="s">
        <v>17</v>
      </c>
      <c r="D1733" s="70" t="s">
        <v>1700</v>
      </c>
      <c r="E1733" s="252" t="s">
        <v>895</v>
      </c>
      <c r="F1733" s="252"/>
      <c r="G1733" s="71" t="s">
        <v>61</v>
      </c>
      <c r="H1733" s="72">
        <v>1</v>
      </c>
      <c r="I1733" s="73">
        <v>2.19</v>
      </c>
      <c r="J1733" s="73">
        <v>2.19</v>
      </c>
    </row>
    <row r="1734" spans="1:10" s="46" customFormat="1" ht="24" customHeight="1" x14ac:dyDescent="0.2">
      <c r="A1734" s="70" t="s">
        <v>815</v>
      </c>
      <c r="B1734" s="69" t="s">
        <v>1689</v>
      </c>
      <c r="C1734" s="70" t="s">
        <v>17</v>
      </c>
      <c r="D1734" s="70" t="s">
        <v>1690</v>
      </c>
      <c r="E1734" s="252" t="s">
        <v>814</v>
      </c>
      <c r="F1734" s="252"/>
      <c r="G1734" s="71" t="s">
        <v>27</v>
      </c>
      <c r="H1734" s="72">
        <v>0.09</v>
      </c>
      <c r="I1734" s="73">
        <v>14.39</v>
      </c>
      <c r="J1734" s="73">
        <v>1.29</v>
      </c>
    </row>
    <row r="1735" spans="1:10" s="46" customFormat="1" ht="24" customHeight="1" x14ac:dyDescent="0.2">
      <c r="A1735" s="70" t="s">
        <v>815</v>
      </c>
      <c r="B1735" s="69" t="s">
        <v>1259</v>
      </c>
      <c r="C1735" s="70" t="s">
        <v>17</v>
      </c>
      <c r="D1735" s="70" t="s">
        <v>1260</v>
      </c>
      <c r="E1735" s="252" t="s">
        <v>814</v>
      </c>
      <c r="F1735" s="252"/>
      <c r="G1735" s="71" t="s">
        <v>27</v>
      </c>
      <c r="H1735" s="72">
        <v>0.09</v>
      </c>
      <c r="I1735" s="73">
        <v>18.45</v>
      </c>
      <c r="J1735" s="73">
        <v>1.66</v>
      </c>
    </row>
    <row r="1736" spans="1:10" s="46" customFormat="1" ht="24" customHeight="1" x14ac:dyDescent="0.2">
      <c r="A1736" s="75" t="s">
        <v>816</v>
      </c>
      <c r="B1736" s="74" t="s">
        <v>1703</v>
      </c>
      <c r="C1736" s="75" t="s">
        <v>17</v>
      </c>
      <c r="D1736" s="75" t="s">
        <v>1704</v>
      </c>
      <c r="E1736" s="253" t="s">
        <v>821</v>
      </c>
      <c r="F1736" s="253"/>
      <c r="G1736" s="76" t="s">
        <v>61</v>
      </c>
      <c r="H1736" s="77">
        <v>1.1000000000000001</v>
      </c>
      <c r="I1736" s="78">
        <v>2.0699999999999998</v>
      </c>
      <c r="J1736" s="78">
        <v>2.27</v>
      </c>
    </row>
    <row r="1737" spans="1:10" s="46" customFormat="1" ht="25.5" x14ac:dyDescent="0.2">
      <c r="A1737" s="80"/>
      <c r="B1737" s="80"/>
      <c r="C1737" s="80"/>
      <c r="D1737" s="80"/>
      <c r="E1737" s="80" t="s">
        <v>824</v>
      </c>
      <c r="F1737" s="79">
        <v>3.09</v>
      </c>
      <c r="G1737" s="80" t="s">
        <v>825</v>
      </c>
      <c r="H1737" s="79">
        <v>0</v>
      </c>
      <c r="I1737" s="80" t="s">
        <v>826</v>
      </c>
      <c r="J1737" s="79">
        <v>3.09</v>
      </c>
    </row>
    <row r="1738" spans="1:10" s="46" customFormat="1" ht="26.25" thickBot="1" x14ac:dyDescent="0.25">
      <c r="A1738" s="80"/>
      <c r="B1738" s="80"/>
      <c r="C1738" s="80"/>
      <c r="D1738" s="80"/>
      <c r="E1738" s="80" t="s">
        <v>827</v>
      </c>
      <c r="F1738" s="79">
        <v>1.84</v>
      </c>
      <c r="G1738" s="80"/>
      <c r="H1738" s="254" t="s">
        <v>828</v>
      </c>
      <c r="I1738" s="254"/>
      <c r="J1738" s="79">
        <v>9.25</v>
      </c>
    </row>
    <row r="1739" spans="1:10" s="46" customFormat="1" ht="1.1499999999999999" customHeight="1" thickTop="1" x14ac:dyDescent="0.2">
      <c r="A1739" s="81"/>
      <c r="B1739" s="81"/>
      <c r="C1739" s="81"/>
      <c r="D1739" s="81"/>
      <c r="E1739" s="81"/>
      <c r="F1739" s="81"/>
      <c r="G1739" s="81"/>
      <c r="H1739" s="81"/>
      <c r="I1739" s="81"/>
      <c r="J1739" s="81"/>
    </row>
    <row r="1740" spans="1:10" s="46" customFormat="1" ht="18" customHeight="1" x14ac:dyDescent="0.2">
      <c r="A1740" s="65" t="s">
        <v>559</v>
      </c>
      <c r="B1740" s="94" t="s">
        <v>2</v>
      </c>
      <c r="C1740" s="65" t="s">
        <v>3</v>
      </c>
      <c r="D1740" s="65" t="s">
        <v>4</v>
      </c>
      <c r="E1740" s="250" t="s">
        <v>812</v>
      </c>
      <c r="F1740" s="250"/>
      <c r="G1740" s="66" t="s">
        <v>5</v>
      </c>
      <c r="H1740" s="94" t="s">
        <v>6</v>
      </c>
      <c r="I1740" s="94" t="s">
        <v>7</v>
      </c>
      <c r="J1740" s="94" t="s">
        <v>9</v>
      </c>
    </row>
    <row r="1741" spans="1:10" s="46" customFormat="1" ht="24" customHeight="1" x14ac:dyDescent="0.2">
      <c r="A1741" s="67" t="s">
        <v>813</v>
      </c>
      <c r="B1741" s="40" t="s">
        <v>560</v>
      </c>
      <c r="C1741" s="67" t="s">
        <v>17</v>
      </c>
      <c r="D1741" s="67" t="s">
        <v>561</v>
      </c>
      <c r="E1741" s="251" t="s">
        <v>930</v>
      </c>
      <c r="F1741" s="251"/>
      <c r="G1741" s="41" t="s">
        <v>69</v>
      </c>
      <c r="H1741" s="68">
        <v>1</v>
      </c>
      <c r="I1741" s="42">
        <v>1.93</v>
      </c>
      <c r="J1741" s="42">
        <v>1.93</v>
      </c>
    </row>
    <row r="1742" spans="1:10" s="46" customFormat="1" ht="36" customHeight="1" x14ac:dyDescent="0.2">
      <c r="A1742" s="70" t="s">
        <v>815</v>
      </c>
      <c r="B1742" s="69" t="s">
        <v>1705</v>
      </c>
      <c r="C1742" s="70" t="s">
        <v>17</v>
      </c>
      <c r="D1742" s="70" t="s">
        <v>1706</v>
      </c>
      <c r="E1742" s="252" t="s">
        <v>867</v>
      </c>
      <c r="F1742" s="252"/>
      <c r="G1742" s="71" t="s">
        <v>868</v>
      </c>
      <c r="H1742" s="72">
        <v>1.7600000000000001E-2</v>
      </c>
      <c r="I1742" s="73">
        <v>109.84</v>
      </c>
      <c r="J1742" s="73">
        <v>1.93</v>
      </c>
    </row>
    <row r="1743" spans="1:10" s="46" customFormat="1" ht="25.5" x14ac:dyDescent="0.2">
      <c r="A1743" s="80"/>
      <c r="B1743" s="80"/>
      <c r="C1743" s="80"/>
      <c r="D1743" s="80"/>
      <c r="E1743" s="80" t="s">
        <v>824</v>
      </c>
      <c r="F1743" s="79">
        <v>0.16</v>
      </c>
      <c r="G1743" s="80" t="s">
        <v>825</v>
      </c>
      <c r="H1743" s="79">
        <v>0</v>
      </c>
      <c r="I1743" s="80" t="s">
        <v>826</v>
      </c>
      <c r="J1743" s="79">
        <v>0.16</v>
      </c>
    </row>
    <row r="1744" spans="1:10" s="46" customFormat="1" ht="26.25" thickBot="1" x14ac:dyDescent="0.25">
      <c r="A1744" s="80"/>
      <c r="B1744" s="80"/>
      <c r="C1744" s="80"/>
      <c r="D1744" s="80"/>
      <c r="E1744" s="80" t="s">
        <v>827</v>
      </c>
      <c r="F1744" s="79">
        <v>0.47</v>
      </c>
      <c r="G1744" s="80"/>
      <c r="H1744" s="254" t="s">
        <v>828</v>
      </c>
      <c r="I1744" s="254"/>
      <c r="J1744" s="79">
        <v>2.4</v>
      </c>
    </row>
    <row r="1745" spans="1:10" s="46" customFormat="1" ht="1.1499999999999999" customHeight="1" thickTop="1" x14ac:dyDescent="0.2">
      <c r="A1745" s="81"/>
      <c r="B1745" s="81"/>
      <c r="C1745" s="81"/>
      <c r="D1745" s="81"/>
      <c r="E1745" s="81"/>
      <c r="F1745" s="81"/>
      <c r="G1745" s="81"/>
      <c r="H1745" s="81"/>
      <c r="I1745" s="81"/>
      <c r="J1745" s="81"/>
    </row>
    <row r="1746" spans="1:10" s="46" customFormat="1" ht="18" customHeight="1" x14ac:dyDescent="0.2">
      <c r="A1746" s="65" t="s">
        <v>563</v>
      </c>
      <c r="B1746" s="94" t="s">
        <v>2</v>
      </c>
      <c r="C1746" s="65" t="s">
        <v>3</v>
      </c>
      <c r="D1746" s="65" t="s">
        <v>4</v>
      </c>
      <c r="E1746" s="250" t="s">
        <v>812</v>
      </c>
      <c r="F1746" s="250"/>
      <c r="G1746" s="66" t="s">
        <v>5</v>
      </c>
      <c r="H1746" s="94" t="s">
        <v>6</v>
      </c>
      <c r="I1746" s="94" t="s">
        <v>7</v>
      </c>
      <c r="J1746" s="94" t="s">
        <v>9</v>
      </c>
    </row>
    <row r="1747" spans="1:10" s="46" customFormat="1" ht="36" customHeight="1" x14ac:dyDescent="0.2">
      <c r="A1747" s="67" t="s">
        <v>813</v>
      </c>
      <c r="B1747" s="40" t="s">
        <v>564</v>
      </c>
      <c r="C1747" s="67" t="s">
        <v>17</v>
      </c>
      <c r="D1747" s="67" t="s">
        <v>565</v>
      </c>
      <c r="E1747" s="251" t="s">
        <v>1258</v>
      </c>
      <c r="F1747" s="251"/>
      <c r="G1747" s="41" t="s">
        <v>49</v>
      </c>
      <c r="H1747" s="68">
        <v>1</v>
      </c>
      <c r="I1747" s="42">
        <v>187.21</v>
      </c>
      <c r="J1747" s="42">
        <v>187.21</v>
      </c>
    </row>
    <row r="1748" spans="1:10" s="46" customFormat="1" ht="36" customHeight="1" x14ac:dyDescent="0.2">
      <c r="A1748" s="70" t="s">
        <v>815</v>
      </c>
      <c r="B1748" s="69" t="s">
        <v>1707</v>
      </c>
      <c r="C1748" s="70" t="s">
        <v>17</v>
      </c>
      <c r="D1748" s="70" t="s">
        <v>1708</v>
      </c>
      <c r="E1748" s="252" t="s">
        <v>874</v>
      </c>
      <c r="F1748" s="252"/>
      <c r="G1748" s="71" t="s">
        <v>69</v>
      </c>
      <c r="H1748" s="72">
        <v>2.52E-2</v>
      </c>
      <c r="I1748" s="73">
        <v>1940.21</v>
      </c>
      <c r="J1748" s="73">
        <v>48.89</v>
      </c>
    </row>
    <row r="1749" spans="1:10" s="46" customFormat="1" ht="48" customHeight="1" x14ac:dyDescent="0.2">
      <c r="A1749" s="70" t="s">
        <v>815</v>
      </c>
      <c r="B1749" s="69" t="s">
        <v>1709</v>
      </c>
      <c r="C1749" s="70" t="s">
        <v>17</v>
      </c>
      <c r="D1749" s="70" t="s">
        <v>1710</v>
      </c>
      <c r="E1749" s="252" t="s">
        <v>930</v>
      </c>
      <c r="F1749" s="252"/>
      <c r="G1749" s="71" t="s">
        <v>69</v>
      </c>
      <c r="H1749" s="72">
        <v>4.9000000000000002E-2</v>
      </c>
      <c r="I1749" s="73">
        <v>200.42</v>
      </c>
      <c r="J1749" s="73">
        <v>9.82</v>
      </c>
    </row>
    <row r="1750" spans="1:10" s="46" customFormat="1" ht="36" customHeight="1" x14ac:dyDescent="0.2">
      <c r="A1750" s="70" t="s">
        <v>815</v>
      </c>
      <c r="B1750" s="69" t="s">
        <v>1711</v>
      </c>
      <c r="C1750" s="70" t="s">
        <v>17</v>
      </c>
      <c r="D1750" s="70" t="s">
        <v>1712</v>
      </c>
      <c r="E1750" s="252" t="s">
        <v>814</v>
      </c>
      <c r="F1750" s="252"/>
      <c r="G1750" s="71" t="s">
        <v>69</v>
      </c>
      <c r="H1750" s="72">
        <v>6.9999999999999999E-4</v>
      </c>
      <c r="I1750" s="73">
        <v>288.27</v>
      </c>
      <c r="J1750" s="73">
        <v>0.2</v>
      </c>
    </row>
    <row r="1751" spans="1:10" s="46" customFormat="1" ht="36" customHeight="1" x14ac:dyDescent="0.2">
      <c r="A1751" s="70" t="s">
        <v>815</v>
      </c>
      <c r="B1751" s="69" t="s">
        <v>1713</v>
      </c>
      <c r="C1751" s="70" t="s">
        <v>17</v>
      </c>
      <c r="D1751" s="70" t="s">
        <v>1714</v>
      </c>
      <c r="E1751" s="252" t="s">
        <v>814</v>
      </c>
      <c r="F1751" s="252"/>
      <c r="G1751" s="71" t="s">
        <v>69</v>
      </c>
      <c r="H1751" s="72">
        <v>4.6800000000000001E-2</v>
      </c>
      <c r="I1751" s="73">
        <v>349.81</v>
      </c>
      <c r="J1751" s="73">
        <v>16.37</v>
      </c>
    </row>
    <row r="1752" spans="1:10" s="46" customFormat="1" ht="24" customHeight="1" x14ac:dyDescent="0.2">
      <c r="A1752" s="70" t="s">
        <v>815</v>
      </c>
      <c r="B1752" s="69" t="s">
        <v>939</v>
      </c>
      <c r="C1752" s="70" t="s">
        <v>17</v>
      </c>
      <c r="D1752" s="70" t="s">
        <v>940</v>
      </c>
      <c r="E1752" s="252" t="s">
        <v>814</v>
      </c>
      <c r="F1752" s="252"/>
      <c r="G1752" s="71" t="s">
        <v>27</v>
      </c>
      <c r="H1752" s="72">
        <v>2.5508000000000002</v>
      </c>
      <c r="I1752" s="73">
        <v>17.82</v>
      </c>
      <c r="J1752" s="73">
        <v>45.45</v>
      </c>
    </row>
    <row r="1753" spans="1:10" s="46" customFormat="1" ht="24" customHeight="1" x14ac:dyDescent="0.2">
      <c r="A1753" s="70" t="s">
        <v>815</v>
      </c>
      <c r="B1753" s="69" t="s">
        <v>908</v>
      </c>
      <c r="C1753" s="70" t="s">
        <v>17</v>
      </c>
      <c r="D1753" s="70" t="s">
        <v>909</v>
      </c>
      <c r="E1753" s="252" t="s">
        <v>814</v>
      </c>
      <c r="F1753" s="252"/>
      <c r="G1753" s="71" t="s">
        <v>27</v>
      </c>
      <c r="H1753" s="72">
        <v>2.5508000000000002</v>
      </c>
      <c r="I1753" s="73">
        <v>14.42</v>
      </c>
      <c r="J1753" s="73">
        <v>36.78</v>
      </c>
    </row>
    <row r="1754" spans="1:10" s="46" customFormat="1" ht="24" customHeight="1" x14ac:dyDescent="0.2">
      <c r="A1754" s="75" t="s">
        <v>816</v>
      </c>
      <c r="B1754" s="74" t="s">
        <v>1094</v>
      </c>
      <c r="C1754" s="75" t="s">
        <v>17</v>
      </c>
      <c r="D1754" s="75" t="s">
        <v>1095</v>
      </c>
      <c r="E1754" s="253" t="s">
        <v>821</v>
      </c>
      <c r="F1754" s="253"/>
      <c r="G1754" s="76" t="s">
        <v>49</v>
      </c>
      <c r="H1754" s="77">
        <v>80.289000000000001</v>
      </c>
      <c r="I1754" s="78">
        <v>0.37</v>
      </c>
      <c r="J1754" s="78">
        <v>29.7</v>
      </c>
    </row>
    <row r="1755" spans="1:10" s="46" customFormat="1" ht="25.5" x14ac:dyDescent="0.2">
      <c r="A1755" s="80"/>
      <c r="B1755" s="80"/>
      <c r="C1755" s="80"/>
      <c r="D1755" s="80"/>
      <c r="E1755" s="80" t="s">
        <v>824</v>
      </c>
      <c r="F1755" s="79">
        <v>87.41</v>
      </c>
      <c r="G1755" s="80" t="s">
        <v>825</v>
      </c>
      <c r="H1755" s="79">
        <v>0</v>
      </c>
      <c r="I1755" s="80" t="s">
        <v>826</v>
      </c>
      <c r="J1755" s="79">
        <v>87.41</v>
      </c>
    </row>
    <row r="1756" spans="1:10" s="46" customFormat="1" ht="26.25" thickBot="1" x14ac:dyDescent="0.25">
      <c r="A1756" s="80"/>
      <c r="B1756" s="80"/>
      <c r="C1756" s="80"/>
      <c r="D1756" s="80"/>
      <c r="E1756" s="80" t="s">
        <v>827</v>
      </c>
      <c r="F1756" s="79">
        <v>46.55</v>
      </c>
      <c r="G1756" s="80"/>
      <c r="H1756" s="254" t="s">
        <v>828</v>
      </c>
      <c r="I1756" s="254"/>
      <c r="J1756" s="79">
        <v>233.76</v>
      </c>
    </row>
    <row r="1757" spans="1:10" s="46" customFormat="1" ht="1.1499999999999999" customHeight="1" thickTop="1" x14ac:dyDescent="0.2">
      <c r="A1757" s="81"/>
      <c r="B1757" s="81"/>
      <c r="C1757" s="81"/>
      <c r="D1757" s="81"/>
      <c r="E1757" s="81"/>
      <c r="F1757" s="81"/>
      <c r="G1757" s="81"/>
      <c r="H1757" s="81"/>
      <c r="I1757" s="81"/>
      <c r="J1757" s="81"/>
    </row>
    <row r="1758" spans="1:10" s="46" customFormat="1" ht="18" customHeight="1" x14ac:dyDescent="0.2">
      <c r="A1758" s="65" t="s">
        <v>566</v>
      </c>
      <c r="B1758" s="94" t="s">
        <v>2</v>
      </c>
      <c r="C1758" s="65" t="s">
        <v>3</v>
      </c>
      <c r="D1758" s="65" t="s">
        <v>4</v>
      </c>
      <c r="E1758" s="250" t="s">
        <v>812</v>
      </c>
      <c r="F1758" s="250"/>
      <c r="G1758" s="66" t="s">
        <v>5</v>
      </c>
      <c r="H1758" s="94" t="s">
        <v>6</v>
      </c>
      <c r="I1758" s="94" t="s">
        <v>7</v>
      </c>
      <c r="J1758" s="94" t="s">
        <v>9</v>
      </c>
    </row>
    <row r="1759" spans="1:10" s="46" customFormat="1" ht="36" customHeight="1" x14ac:dyDescent="0.2">
      <c r="A1759" s="67" t="s">
        <v>813</v>
      </c>
      <c r="B1759" s="40" t="s">
        <v>567</v>
      </c>
      <c r="C1759" s="67" t="s">
        <v>17</v>
      </c>
      <c r="D1759" s="67" t="s">
        <v>568</v>
      </c>
      <c r="E1759" s="251" t="s">
        <v>1258</v>
      </c>
      <c r="F1759" s="251"/>
      <c r="G1759" s="41" t="s">
        <v>61</v>
      </c>
      <c r="H1759" s="68">
        <v>1</v>
      </c>
      <c r="I1759" s="42">
        <v>9.59</v>
      </c>
      <c r="J1759" s="42">
        <v>9.59</v>
      </c>
    </row>
    <row r="1760" spans="1:10" s="46" customFormat="1" ht="24" customHeight="1" x14ac:dyDescent="0.2">
      <c r="A1760" s="70" t="s">
        <v>815</v>
      </c>
      <c r="B1760" s="69" t="s">
        <v>1689</v>
      </c>
      <c r="C1760" s="70" t="s">
        <v>17</v>
      </c>
      <c r="D1760" s="70" t="s">
        <v>1690</v>
      </c>
      <c r="E1760" s="252" t="s">
        <v>814</v>
      </c>
      <c r="F1760" s="252"/>
      <c r="G1760" s="71" t="s">
        <v>27</v>
      </c>
      <c r="H1760" s="72">
        <v>7.6999999999999999E-2</v>
      </c>
      <c r="I1760" s="73">
        <v>14.39</v>
      </c>
      <c r="J1760" s="73">
        <v>1.1000000000000001</v>
      </c>
    </row>
    <row r="1761" spans="1:10" s="46" customFormat="1" ht="24" customHeight="1" x14ac:dyDescent="0.2">
      <c r="A1761" s="70" t="s">
        <v>815</v>
      </c>
      <c r="B1761" s="69" t="s">
        <v>1259</v>
      </c>
      <c r="C1761" s="70" t="s">
        <v>17</v>
      </c>
      <c r="D1761" s="70" t="s">
        <v>1260</v>
      </c>
      <c r="E1761" s="252" t="s">
        <v>814</v>
      </c>
      <c r="F1761" s="252"/>
      <c r="G1761" s="71" t="s">
        <v>27</v>
      </c>
      <c r="H1761" s="72">
        <v>7.6999999999999999E-2</v>
      </c>
      <c r="I1761" s="73">
        <v>18.45</v>
      </c>
      <c r="J1761" s="73">
        <v>1.42</v>
      </c>
    </row>
    <row r="1762" spans="1:10" s="46" customFormat="1" ht="48" customHeight="1" x14ac:dyDescent="0.2">
      <c r="A1762" s="75" t="s">
        <v>816</v>
      </c>
      <c r="B1762" s="74" t="s">
        <v>1715</v>
      </c>
      <c r="C1762" s="75" t="s">
        <v>17</v>
      </c>
      <c r="D1762" s="75" t="s">
        <v>1716</v>
      </c>
      <c r="E1762" s="253" t="s">
        <v>821</v>
      </c>
      <c r="F1762" s="253"/>
      <c r="G1762" s="76" t="s">
        <v>61</v>
      </c>
      <c r="H1762" s="77">
        <v>1.19</v>
      </c>
      <c r="I1762" s="78">
        <v>5.92</v>
      </c>
      <c r="J1762" s="78">
        <v>7.04</v>
      </c>
    </row>
    <row r="1763" spans="1:10" s="46" customFormat="1" ht="24" customHeight="1" x14ac:dyDescent="0.2">
      <c r="A1763" s="75" t="s">
        <v>816</v>
      </c>
      <c r="B1763" s="74" t="s">
        <v>1717</v>
      </c>
      <c r="C1763" s="75" t="s">
        <v>17</v>
      </c>
      <c r="D1763" s="75" t="s">
        <v>1718</v>
      </c>
      <c r="E1763" s="253" t="s">
        <v>821</v>
      </c>
      <c r="F1763" s="253"/>
      <c r="G1763" s="76" t="s">
        <v>49</v>
      </c>
      <c r="H1763" s="77">
        <v>8.9999999999999993E-3</v>
      </c>
      <c r="I1763" s="78">
        <v>3.68</v>
      </c>
      <c r="J1763" s="78">
        <v>0.03</v>
      </c>
    </row>
    <row r="1764" spans="1:10" s="46" customFormat="1" ht="25.5" x14ac:dyDescent="0.2">
      <c r="A1764" s="80"/>
      <c r="B1764" s="80"/>
      <c r="C1764" s="80"/>
      <c r="D1764" s="80"/>
      <c r="E1764" s="80" t="s">
        <v>824</v>
      </c>
      <c r="F1764" s="79">
        <v>1.78</v>
      </c>
      <c r="G1764" s="80" t="s">
        <v>825</v>
      </c>
      <c r="H1764" s="79">
        <v>0</v>
      </c>
      <c r="I1764" s="80" t="s">
        <v>826</v>
      </c>
      <c r="J1764" s="79">
        <v>1.78</v>
      </c>
    </row>
    <row r="1765" spans="1:10" s="46" customFormat="1" ht="26.25" thickBot="1" x14ac:dyDescent="0.25">
      <c r="A1765" s="80"/>
      <c r="B1765" s="80"/>
      <c r="C1765" s="80"/>
      <c r="D1765" s="80"/>
      <c r="E1765" s="80" t="s">
        <v>827</v>
      </c>
      <c r="F1765" s="79">
        <v>2.38</v>
      </c>
      <c r="G1765" s="80"/>
      <c r="H1765" s="254" t="s">
        <v>828</v>
      </c>
      <c r="I1765" s="254"/>
      <c r="J1765" s="79">
        <v>11.97</v>
      </c>
    </row>
    <row r="1766" spans="1:10" s="46" customFormat="1" ht="1.1499999999999999" customHeight="1" thickTop="1" x14ac:dyDescent="0.2">
      <c r="A1766" s="81"/>
      <c r="B1766" s="81"/>
      <c r="C1766" s="81"/>
      <c r="D1766" s="81"/>
      <c r="E1766" s="81"/>
      <c r="F1766" s="81"/>
      <c r="G1766" s="81"/>
      <c r="H1766" s="81"/>
      <c r="I1766" s="81"/>
      <c r="J1766" s="81"/>
    </row>
    <row r="1767" spans="1:10" s="46" customFormat="1" ht="18" customHeight="1" x14ac:dyDescent="0.2">
      <c r="A1767" s="65" t="s">
        <v>569</v>
      </c>
      <c r="B1767" s="94" t="s">
        <v>2</v>
      </c>
      <c r="C1767" s="65" t="s">
        <v>3</v>
      </c>
      <c r="D1767" s="65" t="s">
        <v>4</v>
      </c>
      <c r="E1767" s="250" t="s">
        <v>812</v>
      </c>
      <c r="F1767" s="250"/>
      <c r="G1767" s="66" t="s">
        <v>5</v>
      </c>
      <c r="H1767" s="94" t="s">
        <v>6</v>
      </c>
      <c r="I1767" s="94" t="s">
        <v>7</v>
      </c>
      <c r="J1767" s="94" t="s">
        <v>9</v>
      </c>
    </row>
    <row r="1768" spans="1:10" s="46" customFormat="1" ht="36" customHeight="1" x14ac:dyDescent="0.2">
      <c r="A1768" s="67" t="s">
        <v>813</v>
      </c>
      <c r="B1768" s="40" t="s">
        <v>570</v>
      </c>
      <c r="C1768" s="67" t="s">
        <v>17</v>
      </c>
      <c r="D1768" s="67" t="s">
        <v>571</v>
      </c>
      <c r="E1768" s="251" t="s">
        <v>1258</v>
      </c>
      <c r="F1768" s="251"/>
      <c r="G1768" s="41" t="s">
        <v>61</v>
      </c>
      <c r="H1768" s="68">
        <v>1</v>
      </c>
      <c r="I1768" s="42">
        <v>9.76</v>
      </c>
      <c r="J1768" s="42">
        <v>9.76</v>
      </c>
    </row>
    <row r="1769" spans="1:10" s="46" customFormat="1" ht="24" customHeight="1" x14ac:dyDescent="0.2">
      <c r="A1769" s="70" t="s">
        <v>815</v>
      </c>
      <c r="B1769" s="69" t="s">
        <v>1689</v>
      </c>
      <c r="C1769" s="70" t="s">
        <v>17</v>
      </c>
      <c r="D1769" s="70" t="s">
        <v>1690</v>
      </c>
      <c r="E1769" s="252" t="s">
        <v>814</v>
      </c>
      <c r="F1769" s="252"/>
      <c r="G1769" s="71" t="s">
        <v>27</v>
      </c>
      <c r="H1769" s="72">
        <v>1.2999999999999999E-2</v>
      </c>
      <c r="I1769" s="73">
        <v>14.39</v>
      </c>
      <c r="J1769" s="73">
        <v>0.18</v>
      </c>
    </row>
    <row r="1770" spans="1:10" s="46" customFormat="1" ht="24" customHeight="1" x14ac:dyDescent="0.2">
      <c r="A1770" s="70" t="s">
        <v>815</v>
      </c>
      <c r="B1770" s="69" t="s">
        <v>1259</v>
      </c>
      <c r="C1770" s="70" t="s">
        <v>17</v>
      </c>
      <c r="D1770" s="70" t="s">
        <v>1260</v>
      </c>
      <c r="E1770" s="252" t="s">
        <v>814</v>
      </c>
      <c r="F1770" s="252"/>
      <c r="G1770" s="71" t="s">
        <v>27</v>
      </c>
      <c r="H1770" s="72">
        <v>1.2999999999999999E-2</v>
      </c>
      <c r="I1770" s="73">
        <v>18.45</v>
      </c>
      <c r="J1770" s="73">
        <v>0.23</v>
      </c>
    </row>
    <row r="1771" spans="1:10" s="46" customFormat="1" ht="48" customHeight="1" x14ac:dyDescent="0.2">
      <c r="A1771" s="75" t="s">
        <v>816</v>
      </c>
      <c r="B1771" s="74" t="s">
        <v>1719</v>
      </c>
      <c r="C1771" s="75" t="s">
        <v>17</v>
      </c>
      <c r="D1771" s="75" t="s">
        <v>1720</v>
      </c>
      <c r="E1771" s="253" t="s">
        <v>821</v>
      </c>
      <c r="F1771" s="253"/>
      <c r="G1771" s="76" t="s">
        <v>61</v>
      </c>
      <c r="H1771" s="77">
        <v>1.0269999999999999</v>
      </c>
      <c r="I1771" s="78">
        <v>9.08</v>
      </c>
      <c r="J1771" s="78">
        <v>9.32</v>
      </c>
    </row>
    <row r="1772" spans="1:10" s="46" customFormat="1" ht="24" customHeight="1" x14ac:dyDescent="0.2">
      <c r="A1772" s="75" t="s">
        <v>816</v>
      </c>
      <c r="B1772" s="74" t="s">
        <v>1717</v>
      </c>
      <c r="C1772" s="75" t="s">
        <v>17</v>
      </c>
      <c r="D1772" s="75" t="s">
        <v>1718</v>
      </c>
      <c r="E1772" s="253" t="s">
        <v>821</v>
      </c>
      <c r="F1772" s="253"/>
      <c r="G1772" s="76" t="s">
        <v>49</v>
      </c>
      <c r="H1772" s="77">
        <v>0.01</v>
      </c>
      <c r="I1772" s="78">
        <v>3.68</v>
      </c>
      <c r="J1772" s="78">
        <v>0.03</v>
      </c>
    </row>
    <row r="1773" spans="1:10" s="46" customFormat="1" ht="25.5" x14ac:dyDescent="0.2">
      <c r="A1773" s="80"/>
      <c r="B1773" s="80"/>
      <c r="C1773" s="80"/>
      <c r="D1773" s="80"/>
      <c r="E1773" s="80" t="s">
        <v>824</v>
      </c>
      <c r="F1773" s="79">
        <v>0.28999999999999998</v>
      </c>
      <c r="G1773" s="80" t="s">
        <v>825</v>
      </c>
      <c r="H1773" s="79">
        <v>0</v>
      </c>
      <c r="I1773" s="80" t="s">
        <v>826</v>
      </c>
      <c r="J1773" s="79">
        <v>0.28999999999999998</v>
      </c>
    </row>
    <row r="1774" spans="1:10" s="46" customFormat="1" ht="26.25" thickBot="1" x14ac:dyDescent="0.25">
      <c r="A1774" s="80"/>
      <c r="B1774" s="80"/>
      <c r="C1774" s="80"/>
      <c r="D1774" s="80"/>
      <c r="E1774" s="80" t="s">
        <v>827</v>
      </c>
      <c r="F1774" s="79">
        <v>2.42</v>
      </c>
      <c r="G1774" s="80"/>
      <c r="H1774" s="254" t="s">
        <v>828</v>
      </c>
      <c r="I1774" s="254"/>
      <c r="J1774" s="79">
        <v>12.18</v>
      </c>
    </row>
    <row r="1775" spans="1:10" s="46" customFormat="1" ht="1.1499999999999999" customHeight="1" thickTop="1" x14ac:dyDescent="0.2">
      <c r="A1775" s="81"/>
      <c r="B1775" s="81"/>
      <c r="C1775" s="81"/>
      <c r="D1775" s="81"/>
      <c r="E1775" s="81"/>
      <c r="F1775" s="81"/>
      <c r="G1775" s="81"/>
      <c r="H1775" s="81"/>
      <c r="I1775" s="81"/>
      <c r="J1775" s="81"/>
    </row>
    <row r="1776" spans="1:10" s="46" customFormat="1" ht="18" customHeight="1" x14ac:dyDescent="0.2">
      <c r="A1776" s="65" t="s">
        <v>572</v>
      </c>
      <c r="B1776" s="94" t="s">
        <v>2</v>
      </c>
      <c r="C1776" s="65" t="s">
        <v>3</v>
      </c>
      <c r="D1776" s="65" t="s">
        <v>4</v>
      </c>
      <c r="E1776" s="250" t="s">
        <v>812</v>
      </c>
      <c r="F1776" s="250"/>
      <c r="G1776" s="66" t="s">
        <v>5</v>
      </c>
      <c r="H1776" s="94" t="s">
        <v>6</v>
      </c>
      <c r="I1776" s="94" t="s">
        <v>7</v>
      </c>
      <c r="J1776" s="94" t="s">
        <v>9</v>
      </c>
    </row>
    <row r="1777" spans="1:10" s="46" customFormat="1" ht="36" customHeight="1" x14ac:dyDescent="0.2">
      <c r="A1777" s="67" t="s">
        <v>813</v>
      </c>
      <c r="B1777" s="40" t="s">
        <v>573</v>
      </c>
      <c r="C1777" s="67" t="s">
        <v>17</v>
      </c>
      <c r="D1777" s="67" t="s">
        <v>574</v>
      </c>
      <c r="E1777" s="251" t="s">
        <v>1258</v>
      </c>
      <c r="F1777" s="251"/>
      <c r="G1777" s="41" t="s">
        <v>61</v>
      </c>
      <c r="H1777" s="68">
        <v>1</v>
      </c>
      <c r="I1777" s="42">
        <v>21.15</v>
      </c>
      <c r="J1777" s="42">
        <v>21.15</v>
      </c>
    </row>
    <row r="1778" spans="1:10" s="46" customFormat="1" ht="24" customHeight="1" x14ac:dyDescent="0.2">
      <c r="A1778" s="70" t="s">
        <v>815</v>
      </c>
      <c r="B1778" s="69" t="s">
        <v>1689</v>
      </c>
      <c r="C1778" s="70" t="s">
        <v>17</v>
      </c>
      <c r="D1778" s="70" t="s">
        <v>1690</v>
      </c>
      <c r="E1778" s="252" t="s">
        <v>814</v>
      </c>
      <c r="F1778" s="252"/>
      <c r="G1778" s="71" t="s">
        <v>27</v>
      </c>
      <c r="H1778" s="72">
        <v>7.2999999999999995E-2</v>
      </c>
      <c r="I1778" s="73">
        <v>14.39</v>
      </c>
      <c r="J1778" s="73">
        <v>1.05</v>
      </c>
    </row>
    <row r="1779" spans="1:10" s="46" customFormat="1" ht="24" customHeight="1" x14ac:dyDescent="0.2">
      <c r="A1779" s="70" t="s">
        <v>815</v>
      </c>
      <c r="B1779" s="69" t="s">
        <v>1259</v>
      </c>
      <c r="C1779" s="70" t="s">
        <v>17</v>
      </c>
      <c r="D1779" s="70" t="s">
        <v>1260</v>
      </c>
      <c r="E1779" s="252" t="s">
        <v>814</v>
      </c>
      <c r="F1779" s="252"/>
      <c r="G1779" s="71" t="s">
        <v>27</v>
      </c>
      <c r="H1779" s="72">
        <v>7.2999999999999995E-2</v>
      </c>
      <c r="I1779" s="73">
        <v>18.45</v>
      </c>
      <c r="J1779" s="73">
        <v>1.34</v>
      </c>
    </row>
    <row r="1780" spans="1:10" s="46" customFormat="1" ht="36" customHeight="1" x14ac:dyDescent="0.2">
      <c r="A1780" s="75" t="s">
        <v>816</v>
      </c>
      <c r="B1780" s="74" t="s">
        <v>1721</v>
      </c>
      <c r="C1780" s="75" t="s">
        <v>17</v>
      </c>
      <c r="D1780" s="75" t="s">
        <v>1722</v>
      </c>
      <c r="E1780" s="253" t="s">
        <v>821</v>
      </c>
      <c r="F1780" s="253"/>
      <c r="G1780" s="76" t="s">
        <v>61</v>
      </c>
      <c r="H1780" s="77">
        <v>1.0149999999999999</v>
      </c>
      <c r="I1780" s="78">
        <v>18.46</v>
      </c>
      <c r="J1780" s="78">
        <v>18.73</v>
      </c>
    </row>
    <row r="1781" spans="1:10" s="46" customFormat="1" ht="24" customHeight="1" x14ac:dyDescent="0.2">
      <c r="A1781" s="75" t="s">
        <v>816</v>
      </c>
      <c r="B1781" s="74" t="s">
        <v>1717</v>
      </c>
      <c r="C1781" s="75" t="s">
        <v>17</v>
      </c>
      <c r="D1781" s="75" t="s">
        <v>1718</v>
      </c>
      <c r="E1781" s="253" t="s">
        <v>821</v>
      </c>
      <c r="F1781" s="253"/>
      <c r="G1781" s="76" t="s">
        <v>49</v>
      </c>
      <c r="H1781" s="77">
        <v>8.9999999999999993E-3</v>
      </c>
      <c r="I1781" s="78">
        <v>3.68</v>
      </c>
      <c r="J1781" s="78">
        <v>0.03</v>
      </c>
    </row>
    <row r="1782" spans="1:10" s="46" customFormat="1" ht="25.5" x14ac:dyDescent="0.2">
      <c r="A1782" s="80"/>
      <c r="B1782" s="80"/>
      <c r="C1782" s="80"/>
      <c r="D1782" s="80"/>
      <c r="E1782" s="80" t="s">
        <v>824</v>
      </c>
      <c r="F1782" s="79">
        <v>1.68</v>
      </c>
      <c r="G1782" s="80" t="s">
        <v>825</v>
      </c>
      <c r="H1782" s="79">
        <v>0</v>
      </c>
      <c r="I1782" s="80" t="s">
        <v>826</v>
      </c>
      <c r="J1782" s="79">
        <v>1.68</v>
      </c>
    </row>
    <row r="1783" spans="1:10" s="46" customFormat="1" ht="26.25" thickBot="1" x14ac:dyDescent="0.25">
      <c r="A1783" s="80"/>
      <c r="B1783" s="80"/>
      <c r="C1783" s="80"/>
      <c r="D1783" s="80"/>
      <c r="E1783" s="80" t="s">
        <v>827</v>
      </c>
      <c r="F1783" s="79">
        <v>5.26</v>
      </c>
      <c r="G1783" s="80"/>
      <c r="H1783" s="254" t="s">
        <v>828</v>
      </c>
      <c r="I1783" s="254"/>
      <c r="J1783" s="79">
        <v>26.41</v>
      </c>
    </row>
    <row r="1784" spans="1:10" s="46" customFormat="1" ht="1.1499999999999999" customHeight="1" thickTop="1" x14ac:dyDescent="0.2">
      <c r="A1784" s="81"/>
      <c r="B1784" s="81"/>
      <c r="C1784" s="81"/>
      <c r="D1784" s="81"/>
      <c r="E1784" s="81"/>
      <c r="F1784" s="81"/>
      <c r="G1784" s="81"/>
      <c r="H1784" s="81"/>
      <c r="I1784" s="81"/>
      <c r="J1784" s="81"/>
    </row>
    <row r="1785" spans="1:10" s="46" customFormat="1" ht="18" customHeight="1" x14ac:dyDescent="0.2">
      <c r="A1785" s="65" t="s">
        <v>575</v>
      </c>
      <c r="B1785" s="94" t="s">
        <v>2</v>
      </c>
      <c r="C1785" s="65" t="s">
        <v>3</v>
      </c>
      <c r="D1785" s="65" t="s">
        <v>4</v>
      </c>
      <c r="E1785" s="250" t="s">
        <v>812</v>
      </c>
      <c r="F1785" s="250"/>
      <c r="G1785" s="66" t="s">
        <v>5</v>
      </c>
      <c r="H1785" s="94" t="s">
        <v>6</v>
      </c>
      <c r="I1785" s="94" t="s">
        <v>7</v>
      </c>
      <c r="J1785" s="94" t="s">
        <v>9</v>
      </c>
    </row>
    <row r="1786" spans="1:10" s="46" customFormat="1" ht="36" customHeight="1" x14ac:dyDescent="0.2">
      <c r="A1786" s="67" t="s">
        <v>813</v>
      </c>
      <c r="B1786" s="40" t="s">
        <v>576</v>
      </c>
      <c r="C1786" s="67" t="s">
        <v>17</v>
      </c>
      <c r="D1786" s="67" t="s">
        <v>577</v>
      </c>
      <c r="E1786" s="251" t="s">
        <v>1258</v>
      </c>
      <c r="F1786" s="251"/>
      <c r="G1786" s="41" t="s">
        <v>61</v>
      </c>
      <c r="H1786" s="68">
        <v>1</v>
      </c>
      <c r="I1786" s="42">
        <v>30.44</v>
      </c>
      <c r="J1786" s="42">
        <v>30.44</v>
      </c>
    </row>
    <row r="1787" spans="1:10" s="46" customFormat="1" ht="24" customHeight="1" x14ac:dyDescent="0.2">
      <c r="A1787" s="70" t="s">
        <v>815</v>
      </c>
      <c r="B1787" s="69" t="s">
        <v>1689</v>
      </c>
      <c r="C1787" s="70" t="s">
        <v>17</v>
      </c>
      <c r="D1787" s="70" t="s">
        <v>1690</v>
      </c>
      <c r="E1787" s="252" t="s">
        <v>814</v>
      </c>
      <c r="F1787" s="252"/>
      <c r="G1787" s="71" t="s">
        <v>27</v>
      </c>
      <c r="H1787" s="72">
        <v>8.6999999999999994E-2</v>
      </c>
      <c r="I1787" s="73">
        <v>14.39</v>
      </c>
      <c r="J1787" s="73">
        <v>1.25</v>
      </c>
    </row>
    <row r="1788" spans="1:10" s="46" customFormat="1" ht="24" customHeight="1" x14ac:dyDescent="0.2">
      <c r="A1788" s="70" t="s">
        <v>815</v>
      </c>
      <c r="B1788" s="69" t="s">
        <v>1259</v>
      </c>
      <c r="C1788" s="70" t="s">
        <v>17</v>
      </c>
      <c r="D1788" s="70" t="s">
        <v>1260</v>
      </c>
      <c r="E1788" s="252" t="s">
        <v>814</v>
      </c>
      <c r="F1788" s="252"/>
      <c r="G1788" s="71" t="s">
        <v>27</v>
      </c>
      <c r="H1788" s="72">
        <v>8.6999999999999994E-2</v>
      </c>
      <c r="I1788" s="73">
        <v>18.45</v>
      </c>
      <c r="J1788" s="73">
        <v>1.6</v>
      </c>
    </row>
    <row r="1789" spans="1:10" s="46" customFormat="1" ht="48" customHeight="1" x14ac:dyDescent="0.2">
      <c r="A1789" s="75" t="s">
        <v>816</v>
      </c>
      <c r="B1789" s="74" t="s">
        <v>1723</v>
      </c>
      <c r="C1789" s="75" t="s">
        <v>17</v>
      </c>
      <c r="D1789" s="75" t="s">
        <v>1724</v>
      </c>
      <c r="E1789" s="253" t="s">
        <v>821</v>
      </c>
      <c r="F1789" s="253"/>
      <c r="G1789" s="76" t="s">
        <v>61</v>
      </c>
      <c r="H1789" s="77">
        <v>1.0149999999999999</v>
      </c>
      <c r="I1789" s="78">
        <v>27.16</v>
      </c>
      <c r="J1789" s="78">
        <v>27.56</v>
      </c>
    </row>
    <row r="1790" spans="1:10" s="46" customFormat="1" ht="24" customHeight="1" x14ac:dyDescent="0.2">
      <c r="A1790" s="75" t="s">
        <v>816</v>
      </c>
      <c r="B1790" s="74" t="s">
        <v>1717</v>
      </c>
      <c r="C1790" s="75" t="s">
        <v>17</v>
      </c>
      <c r="D1790" s="75" t="s">
        <v>1718</v>
      </c>
      <c r="E1790" s="253" t="s">
        <v>821</v>
      </c>
      <c r="F1790" s="253"/>
      <c r="G1790" s="76" t="s">
        <v>49</v>
      </c>
      <c r="H1790" s="77">
        <v>8.9999999999999993E-3</v>
      </c>
      <c r="I1790" s="78">
        <v>3.68</v>
      </c>
      <c r="J1790" s="78">
        <v>0.03</v>
      </c>
    </row>
    <row r="1791" spans="1:10" s="46" customFormat="1" ht="25.5" x14ac:dyDescent="0.2">
      <c r="A1791" s="80"/>
      <c r="B1791" s="80"/>
      <c r="C1791" s="80"/>
      <c r="D1791" s="80"/>
      <c r="E1791" s="80" t="s">
        <v>824</v>
      </c>
      <c r="F1791" s="79">
        <v>2.0099999999999998</v>
      </c>
      <c r="G1791" s="80" t="s">
        <v>825</v>
      </c>
      <c r="H1791" s="79">
        <v>0</v>
      </c>
      <c r="I1791" s="80" t="s">
        <v>826</v>
      </c>
      <c r="J1791" s="79">
        <v>2.0099999999999998</v>
      </c>
    </row>
    <row r="1792" spans="1:10" s="46" customFormat="1" ht="26.25" thickBot="1" x14ac:dyDescent="0.25">
      <c r="A1792" s="80"/>
      <c r="B1792" s="80"/>
      <c r="C1792" s="80"/>
      <c r="D1792" s="80"/>
      <c r="E1792" s="80" t="s">
        <v>827</v>
      </c>
      <c r="F1792" s="79">
        <v>7.57</v>
      </c>
      <c r="G1792" s="80"/>
      <c r="H1792" s="254" t="s">
        <v>828</v>
      </c>
      <c r="I1792" s="254"/>
      <c r="J1792" s="79">
        <v>38.01</v>
      </c>
    </row>
    <row r="1793" spans="1:10" s="46" customFormat="1" ht="1.1499999999999999" customHeight="1" thickTop="1" x14ac:dyDescent="0.2">
      <c r="A1793" s="81"/>
      <c r="B1793" s="81"/>
      <c r="C1793" s="81"/>
      <c r="D1793" s="81"/>
      <c r="E1793" s="81"/>
      <c r="F1793" s="81"/>
      <c r="G1793" s="81"/>
      <c r="H1793" s="81"/>
      <c r="I1793" s="81"/>
      <c r="J1793" s="81"/>
    </row>
    <row r="1794" spans="1:10" s="46" customFormat="1" ht="18" customHeight="1" x14ac:dyDescent="0.2">
      <c r="A1794" s="65" t="s">
        <v>578</v>
      </c>
      <c r="B1794" s="94" t="s">
        <v>2</v>
      </c>
      <c r="C1794" s="65" t="s">
        <v>3</v>
      </c>
      <c r="D1794" s="65" t="s">
        <v>4</v>
      </c>
      <c r="E1794" s="250" t="s">
        <v>812</v>
      </c>
      <c r="F1794" s="250"/>
      <c r="G1794" s="66" t="s">
        <v>5</v>
      </c>
      <c r="H1794" s="94" t="s">
        <v>6</v>
      </c>
      <c r="I1794" s="94" t="s">
        <v>7</v>
      </c>
      <c r="J1794" s="94" t="s">
        <v>9</v>
      </c>
    </row>
    <row r="1795" spans="1:10" s="46" customFormat="1" ht="36" customHeight="1" x14ac:dyDescent="0.2">
      <c r="A1795" s="67" t="s">
        <v>813</v>
      </c>
      <c r="B1795" s="40" t="s">
        <v>579</v>
      </c>
      <c r="C1795" s="67" t="s">
        <v>17</v>
      </c>
      <c r="D1795" s="67" t="s">
        <v>580</v>
      </c>
      <c r="E1795" s="251" t="s">
        <v>1258</v>
      </c>
      <c r="F1795" s="251"/>
      <c r="G1795" s="41" t="s">
        <v>61</v>
      </c>
      <c r="H1795" s="68">
        <v>1</v>
      </c>
      <c r="I1795" s="42">
        <v>54.96</v>
      </c>
      <c r="J1795" s="42">
        <v>54.96</v>
      </c>
    </row>
    <row r="1796" spans="1:10" s="46" customFormat="1" ht="24" customHeight="1" x14ac:dyDescent="0.2">
      <c r="A1796" s="70" t="s">
        <v>815</v>
      </c>
      <c r="B1796" s="69" t="s">
        <v>1689</v>
      </c>
      <c r="C1796" s="70" t="s">
        <v>17</v>
      </c>
      <c r="D1796" s="70" t="s">
        <v>1690</v>
      </c>
      <c r="E1796" s="252" t="s">
        <v>814</v>
      </c>
      <c r="F1796" s="252"/>
      <c r="G1796" s="71" t="s">
        <v>27</v>
      </c>
      <c r="H1796" s="72">
        <v>0.128</v>
      </c>
      <c r="I1796" s="73">
        <v>14.39</v>
      </c>
      <c r="J1796" s="73">
        <v>1.84</v>
      </c>
    </row>
    <row r="1797" spans="1:10" s="46" customFormat="1" ht="24" customHeight="1" x14ac:dyDescent="0.2">
      <c r="A1797" s="70" t="s">
        <v>815</v>
      </c>
      <c r="B1797" s="69" t="s">
        <v>1259</v>
      </c>
      <c r="C1797" s="70" t="s">
        <v>17</v>
      </c>
      <c r="D1797" s="70" t="s">
        <v>1260</v>
      </c>
      <c r="E1797" s="252" t="s">
        <v>814</v>
      </c>
      <c r="F1797" s="252"/>
      <c r="G1797" s="71" t="s">
        <v>27</v>
      </c>
      <c r="H1797" s="72">
        <v>0.128</v>
      </c>
      <c r="I1797" s="73">
        <v>18.45</v>
      </c>
      <c r="J1797" s="73">
        <v>2.36</v>
      </c>
    </row>
    <row r="1798" spans="1:10" s="46" customFormat="1" ht="48" customHeight="1" x14ac:dyDescent="0.2">
      <c r="A1798" s="75" t="s">
        <v>816</v>
      </c>
      <c r="B1798" s="74" t="s">
        <v>1725</v>
      </c>
      <c r="C1798" s="75" t="s">
        <v>17</v>
      </c>
      <c r="D1798" s="75" t="s">
        <v>1726</v>
      </c>
      <c r="E1798" s="253" t="s">
        <v>821</v>
      </c>
      <c r="F1798" s="253"/>
      <c r="G1798" s="76" t="s">
        <v>61</v>
      </c>
      <c r="H1798" s="77">
        <v>1.0149999999999999</v>
      </c>
      <c r="I1798" s="78">
        <v>49.99</v>
      </c>
      <c r="J1798" s="78">
        <v>50.73</v>
      </c>
    </row>
    <row r="1799" spans="1:10" s="46" customFormat="1" ht="24" customHeight="1" x14ac:dyDescent="0.2">
      <c r="A1799" s="75" t="s">
        <v>816</v>
      </c>
      <c r="B1799" s="74" t="s">
        <v>1717</v>
      </c>
      <c r="C1799" s="75" t="s">
        <v>17</v>
      </c>
      <c r="D1799" s="75" t="s">
        <v>1718</v>
      </c>
      <c r="E1799" s="253" t="s">
        <v>821</v>
      </c>
      <c r="F1799" s="253"/>
      <c r="G1799" s="76" t="s">
        <v>49</v>
      </c>
      <c r="H1799" s="77">
        <v>8.9999999999999993E-3</v>
      </c>
      <c r="I1799" s="78">
        <v>3.68</v>
      </c>
      <c r="J1799" s="78">
        <v>0.03</v>
      </c>
    </row>
    <row r="1800" spans="1:10" s="46" customFormat="1" ht="25.5" x14ac:dyDescent="0.2">
      <c r="A1800" s="80"/>
      <c r="B1800" s="80"/>
      <c r="C1800" s="80"/>
      <c r="D1800" s="80"/>
      <c r="E1800" s="80" t="s">
        <v>824</v>
      </c>
      <c r="F1800" s="79">
        <v>2.96</v>
      </c>
      <c r="G1800" s="80" t="s">
        <v>825</v>
      </c>
      <c r="H1800" s="79">
        <v>0</v>
      </c>
      <c r="I1800" s="80" t="s">
        <v>826</v>
      </c>
      <c r="J1800" s="79">
        <v>2.96</v>
      </c>
    </row>
    <row r="1801" spans="1:10" s="46" customFormat="1" ht="26.25" thickBot="1" x14ac:dyDescent="0.25">
      <c r="A1801" s="80"/>
      <c r="B1801" s="80"/>
      <c r="C1801" s="80"/>
      <c r="D1801" s="80"/>
      <c r="E1801" s="80" t="s">
        <v>827</v>
      </c>
      <c r="F1801" s="79">
        <v>13.66</v>
      </c>
      <c r="G1801" s="80"/>
      <c r="H1801" s="254" t="s">
        <v>828</v>
      </c>
      <c r="I1801" s="254"/>
      <c r="J1801" s="79">
        <v>68.62</v>
      </c>
    </row>
    <row r="1802" spans="1:10" s="46" customFormat="1" ht="1.1499999999999999" customHeight="1" thickTop="1" x14ac:dyDescent="0.2">
      <c r="A1802" s="81"/>
      <c r="B1802" s="81"/>
      <c r="C1802" s="81"/>
      <c r="D1802" s="81"/>
      <c r="E1802" s="81"/>
      <c r="F1802" s="81"/>
      <c r="G1802" s="81"/>
      <c r="H1802" s="81"/>
      <c r="I1802" s="81"/>
      <c r="J1802" s="81"/>
    </row>
    <row r="1803" spans="1:10" s="46" customFormat="1" ht="18" customHeight="1" x14ac:dyDescent="0.2">
      <c r="A1803" s="65" t="s">
        <v>581</v>
      </c>
      <c r="B1803" s="94" t="s">
        <v>2</v>
      </c>
      <c r="C1803" s="65" t="s">
        <v>3</v>
      </c>
      <c r="D1803" s="65" t="s">
        <v>4</v>
      </c>
      <c r="E1803" s="250" t="s">
        <v>812</v>
      </c>
      <c r="F1803" s="250"/>
      <c r="G1803" s="66" t="s">
        <v>5</v>
      </c>
      <c r="H1803" s="94" t="s">
        <v>6</v>
      </c>
      <c r="I1803" s="94" t="s">
        <v>7</v>
      </c>
      <c r="J1803" s="94" t="s">
        <v>9</v>
      </c>
    </row>
    <row r="1804" spans="1:10" s="46" customFormat="1" ht="36" customHeight="1" x14ac:dyDescent="0.2">
      <c r="A1804" s="67" t="s">
        <v>813</v>
      </c>
      <c r="B1804" s="40" t="s">
        <v>582</v>
      </c>
      <c r="C1804" s="67" t="s">
        <v>17</v>
      </c>
      <c r="D1804" s="67" t="s">
        <v>583</v>
      </c>
      <c r="E1804" s="251" t="s">
        <v>1258</v>
      </c>
      <c r="F1804" s="251"/>
      <c r="G1804" s="41" t="s">
        <v>61</v>
      </c>
      <c r="H1804" s="68">
        <v>1</v>
      </c>
      <c r="I1804" s="42">
        <v>2.52</v>
      </c>
      <c r="J1804" s="42">
        <v>2.52</v>
      </c>
    </row>
    <row r="1805" spans="1:10" s="46" customFormat="1" ht="24" customHeight="1" x14ac:dyDescent="0.2">
      <c r="A1805" s="70" t="s">
        <v>815</v>
      </c>
      <c r="B1805" s="69" t="s">
        <v>1689</v>
      </c>
      <c r="C1805" s="70" t="s">
        <v>17</v>
      </c>
      <c r="D1805" s="70" t="s">
        <v>1690</v>
      </c>
      <c r="E1805" s="252" t="s">
        <v>814</v>
      </c>
      <c r="F1805" s="252"/>
      <c r="G1805" s="71" t="s">
        <v>27</v>
      </c>
      <c r="H1805" s="72">
        <v>0.03</v>
      </c>
      <c r="I1805" s="73">
        <v>14.39</v>
      </c>
      <c r="J1805" s="73">
        <v>0.43</v>
      </c>
    </row>
    <row r="1806" spans="1:10" s="46" customFormat="1" ht="24" customHeight="1" x14ac:dyDescent="0.2">
      <c r="A1806" s="70" t="s">
        <v>815</v>
      </c>
      <c r="B1806" s="69" t="s">
        <v>1259</v>
      </c>
      <c r="C1806" s="70" t="s">
        <v>17</v>
      </c>
      <c r="D1806" s="70" t="s">
        <v>1260</v>
      </c>
      <c r="E1806" s="252" t="s">
        <v>814</v>
      </c>
      <c r="F1806" s="252"/>
      <c r="G1806" s="71" t="s">
        <v>27</v>
      </c>
      <c r="H1806" s="72">
        <v>0.03</v>
      </c>
      <c r="I1806" s="73">
        <v>18.45</v>
      </c>
      <c r="J1806" s="73">
        <v>0.55000000000000004</v>
      </c>
    </row>
    <row r="1807" spans="1:10" s="46" customFormat="1" ht="36" customHeight="1" x14ac:dyDescent="0.2">
      <c r="A1807" s="75" t="s">
        <v>816</v>
      </c>
      <c r="B1807" s="74" t="s">
        <v>1727</v>
      </c>
      <c r="C1807" s="75" t="s">
        <v>17</v>
      </c>
      <c r="D1807" s="75" t="s">
        <v>1728</v>
      </c>
      <c r="E1807" s="253" t="s">
        <v>821</v>
      </c>
      <c r="F1807" s="253"/>
      <c r="G1807" s="76" t="s">
        <v>61</v>
      </c>
      <c r="H1807" s="77">
        <v>1.19</v>
      </c>
      <c r="I1807" s="78">
        <v>1.27</v>
      </c>
      <c r="J1807" s="78">
        <v>1.51</v>
      </c>
    </row>
    <row r="1808" spans="1:10" s="46" customFormat="1" ht="24" customHeight="1" x14ac:dyDescent="0.2">
      <c r="A1808" s="75" t="s">
        <v>816</v>
      </c>
      <c r="B1808" s="74" t="s">
        <v>1717</v>
      </c>
      <c r="C1808" s="75" t="s">
        <v>17</v>
      </c>
      <c r="D1808" s="75" t="s">
        <v>1718</v>
      </c>
      <c r="E1808" s="253" t="s">
        <v>821</v>
      </c>
      <c r="F1808" s="253"/>
      <c r="G1808" s="76" t="s">
        <v>49</v>
      </c>
      <c r="H1808" s="77">
        <v>8.9999999999999993E-3</v>
      </c>
      <c r="I1808" s="78">
        <v>3.68</v>
      </c>
      <c r="J1808" s="78">
        <v>0.03</v>
      </c>
    </row>
    <row r="1809" spans="1:10" s="46" customFormat="1" ht="25.5" x14ac:dyDescent="0.2">
      <c r="A1809" s="80"/>
      <c r="B1809" s="80"/>
      <c r="C1809" s="80"/>
      <c r="D1809" s="80"/>
      <c r="E1809" s="80" t="s">
        <v>824</v>
      </c>
      <c r="F1809" s="79">
        <v>0.68</v>
      </c>
      <c r="G1809" s="80" t="s">
        <v>825</v>
      </c>
      <c r="H1809" s="79">
        <v>0</v>
      </c>
      <c r="I1809" s="80" t="s">
        <v>826</v>
      </c>
      <c r="J1809" s="79">
        <v>0.68</v>
      </c>
    </row>
    <row r="1810" spans="1:10" s="46" customFormat="1" ht="26.25" thickBot="1" x14ac:dyDescent="0.25">
      <c r="A1810" s="80"/>
      <c r="B1810" s="80"/>
      <c r="C1810" s="80"/>
      <c r="D1810" s="80"/>
      <c r="E1810" s="80" t="s">
        <v>827</v>
      </c>
      <c r="F1810" s="79">
        <v>0.62</v>
      </c>
      <c r="G1810" s="80"/>
      <c r="H1810" s="254" t="s">
        <v>828</v>
      </c>
      <c r="I1810" s="254"/>
      <c r="J1810" s="79">
        <v>3.14</v>
      </c>
    </row>
    <row r="1811" spans="1:10" s="46" customFormat="1" ht="1.1499999999999999" customHeight="1" thickTop="1" x14ac:dyDescent="0.2">
      <c r="A1811" s="81"/>
      <c r="B1811" s="81"/>
      <c r="C1811" s="81"/>
      <c r="D1811" s="81"/>
      <c r="E1811" s="81"/>
      <c r="F1811" s="81"/>
      <c r="G1811" s="81"/>
      <c r="H1811" s="81"/>
      <c r="I1811" s="81"/>
      <c r="J1811" s="81"/>
    </row>
    <row r="1812" spans="1:10" s="46" customFormat="1" ht="18" customHeight="1" x14ac:dyDescent="0.2">
      <c r="A1812" s="65" t="s">
        <v>584</v>
      </c>
      <c r="B1812" s="94" t="s">
        <v>2</v>
      </c>
      <c r="C1812" s="65" t="s">
        <v>3</v>
      </c>
      <c r="D1812" s="65" t="s">
        <v>4</v>
      </c>
      <c r="E1812" s="250" t="s">
        <v>812</v>
      </c>
      <c r="F1812" s="250"/>
      <c r="G1812" s="66" t="s">
        <v>5</v>
      </c>
      <c r="H1812" s="94" t="s">
        <v>6</v>
      </c>
      <c r="I1812" s="94" t="s">
        <v>7</v>
      </c>
      <c r="J1812" s="94" t="s">
        <v>9</v>
      </c>
    </row>
    <row r="1813" spans="1:10" s="46" customFormat="1" ht="36" customHeight="1" x14ac:dyDescent="0.2">
      <c r="A1813" s="67" t="s">
        <v>813</v>
      </c>
      <c r="B1813" s="40" t="s">
        <v>585</v>
      </c>
      <c r="C1813" s="67" t="s">
        <v>17</v>
      </c>
      <c r="D1813" s="67" t="s">
        <v>586</v>
      </c>
      <c r="E1813" s="251" t="s">
        <v>1258</v>
      </c>
      <c r="F1813" s="251"/>
      <c r="G1813" s="41" t="s">
        <v>61</v>
      </c>
      <c r="H1813" s="68">
        <v>1</v>
      </c>
      <c r="I1813" s="42">
        <v>4.03</v>
      </c>
      <c r="J1813" s="42">
        <v>4.03</v>
      </c>
    </row>
    <row r="1814" spans="1:10" s="46" customFormat="1" ht="24" customHeight="1" x14ac:dyDescent="0.2">
      <c r="A1814" s="70" t="s">
        <v>815</v>
      </c>
      <c r="B1814" s="69" t="s">
        <v>1689</v>
      </c>
      <c r="C1814" s="70" t="s">
        <v>17</v>
      </c>
      <c r="D1814" s="70" t="s">
        <v>1690</v>
      </c>
      <c r="E1814" s="252" t="s">
        <v>814</v>
      </c>
      <c r="F1814" s="252"/>
      <c r="G1814" s="71" t="s">
        <v>27</v>
      </c>
      <c r="H1814" s="72">
        <v>0.04</v>
      </c>
      <c r="I1814" s="73">
        <v>14.39</v>
      </c>
      <c r="J1814" s="73">
        <v>0.56999999999999995</v>
      </c>
    </row>
    <row r="1815" spans="1:10" s="46" customFormat="1" ht="24" customHeight="1" x14ac:dyDescent="0.2">
      <c r="A1815" s="70" t="s">
        <v>815</v>
      </c>
      <c r="B1815" s="69" t="s">
        <v>1259</v>
      </c>
      <c r="C1815" s="70" t="s">
        <v>17</v>
      </c>
      <c r="D1815" s="70" t="s">
        <v>1260</v>
      </c>
      <c r="E1815" s="252" t="s">
        <v>814</v>
      </c>
      <c r="F1815" s="252"/>
      <c r="G1815" s="71" t="s">
        <v>27</v>
      </c>
      <c r="H1815" s="72">
        <v>0.04</v>
      </c>
      <c r="I1815" s="73">
        <v>18.45</v>
      </c>
      <c r="J1815" s="73">
        <v>0.73</v>
      </c>
    </row>
    <row r="1816" spans="1:10" s="46" customFormat="1" ht="36" customHeight="1" x14ac:dyDescent="0.2">
      <c r="A1816" s="75" t="s">
        <v>816</v>
      </c>
      <c r="B1816" s="74" t="s">
        <v>1729</v>
      </c>
      <c r="C1816" s="75" t="s">
        <v>17</v>
      </c>
      <c r="D1816" s="75" t="s">
        <v>1730</v>
      </c>
      <c r="E1816" s="253" t="s">
        <v>821</v>
      </c>
      <c r="F1816" s="253"/>
      <c r="G1816" s="76" t="s">
        <v>61</v>
      </c>
      <c r="H1816" s="77">
        <v>1.19</v>
      </c>
      <c r="I1816" s="78">
        <v>2.27</v>
      </c>
      <c r="J1816" s="78">
        <v>2.7</v>
      </c>
    </row>
    <row r="1817" spans="1:10" s="46" customFormat="1" ht="24" customHeight="1" x14ac:dyDescent="0.2">
      <c r="A1817" s="75" t="s">
        <v>816</v>
      </c>
      <c r="B1817" s="74" t="s">
        <v>1717</v>
      </c>
      <c r="C1817" s="75" t="s">
        <v>17</v>
      </c>
      <c r="D1817" s="75" t="s">
        <v>1718</v>
      </c>
      <c r="E1817" s="253" t="s">
        <v>821</v>
      </c>
      <c r="F1817" s="253"/>
      <c r="G1817" s="76" t="s">
        <v>49</v>
      </c>
      <c r="H1817" s="77">
        <v>8.9999999999999993E-3</v>
      </c>
      <c r="I1817" s="78">
        <v>3.68</v>
      </c>
      <c r="J1817" s="78">
        <v>0.03</v>
      </c>
    </row>
    <row r="1818" spans="1:10" s="46" customFormat="1" ht="25.5" x14ac:dyDescent="0.2">
      <c r="A1818" s="80"/>
      <c r="B1818" s="80"/>
      <c r="C1818" s="80"/>
      <c r="D1818" s="80"/>
      <c r="E1818" s="80" t="s">
        <v>824</v>
      </c>
      <c r="F1818" s="79">
        <v>0.92</v>
      </c>
      <c r="G1818" s="80" t="s">
        <v>825</v>
      </c>
      <c r="H1818" s="79">
        <v>0</v>
      </c>
      <c r="I1818" s="80" t="s">
        <v>826</v>
      </c>
      <c r="J1818" s="79">
        <v>0.92</v>
      </c>
    </row>
    <row r="1819" spans="1:10" s="46" customFormat="1" ht="26.25" thickBot="1" x14ac:dyDescent="0.25">
      <c r="A1819" s="80"/>
      <c r="B1819" s="80"/>
      <c r="C1819" s="80"/>
      <c r="D1819" s="80"/>
      <c r="E1819" s="80" t="s">
        <v>827</v>
      </c>
      <c r="F1819" s="79">
        <v>1</v>
      </c>
      <c r="G1819" s="80"/>
      <c r="H1819" s="254" t="s">
        <v>828</v>
      </c>
      <c r="I1819" s="254"/>
      <c r="J1819" s="79">
        <v>5.03</v>
      </c>
    </row>
    <row r="1820" spans="1:10" s="46" customFormat="1" ht="1.1499999999999999" customHeight="1" thickTop="1" x14ac:dyDescent="0.2">
      <c r="A1820" s="81"/>
      <c r="B1820" s="81"/>
      <c r="C1820" s="81"/>
      <c r="D1820" s="81"/>
      <c r="E1820" s="81"/>
      <c r="F1820" s="81"/>
      <c r="G1820" s="81"/>
      <c r="H1820" s="81"/>
      <c r="I1820" s="81"/>
      <c r="J1820" s="81"/>
    </row>
    <row r="1821" spans="1:10" s="46" customFormat="1" ht="18" customHeight="1" x14ac:dyDescent="0.2">
      <c r="A1821" s="65" t="s">
        <v>587</v>
      </c>
      <c r="B1821" s="94" t="s">
        <v>2</v>
      </c>
      <c r="C1821" s="65" t="s">
        <v>3</v>
      </c>
      <c r="D1821" s="65" t="s">
        <v>4</v>
      </c>
      <c r="E1821" s="250" t="s">
        <v>812</v>
      </c>
      <c r="F1821" s="250"/>
      <c r="G1821" s="66" t="s">
        <v>5</v>
      </c>
      <c r="H1821" s="94" t="s">
        <v>6</v>
      </c>
      <c r="I1821" s="94" t="s">
        <v>7</v>
      </c>
      <c r="J1821" s="94" t="s">
        <v>9</v>
      </c>
    </row>
    <row r="1822" spans="1:10" s="46" customFormat="1" ht="36" customHeight="1" x14ac:dyDescent="0.2">
      <c r="A1822" s="67" t="s">
        <v>813</v>
      </c>
      <c r="B1822" s="40" t="s">
        <v>588</v>
      </c>
      <c r="C1822" s="67" t="s">
        <v>17</v>
      </c>
      <c r="D1822" s="67" t="s">
        <v>589</v>
      </c>
      <c r="E1822" s="251" t="s">
        <v>1258</v>
      </c>
      <c r="F1822" s="251"/>
      <c r="G1822" s="41" t="s">
        <v>61</v>
      </c>
      <c r="H1822" s="68">
        <v>1</v>
      </c>
      <c r="I1822" s="42">
        <v>5.5</v>
      </c>
      <c r="J1822" s="42">
        <v>5.5</v>
      </c>
    </row>
    <row r="1823" spans="1:10" s="46" customFormat="1" ht="24" customHeight="1" x14ac:dyDescent="0.2">
      <c r="A1823" s="70" t="s">
        <v>815</v>
      </c>
      <c r="B1823" s="69" t="s">
        <v>1689</v>
      </c>
      <c r="C1823" s="70" t="s">
        <v>17</v>
      </c>
      <c r="D1823" s="70" t="s">
        <v>1690</v>
      </c>
      <c r="E1823" s="252" t="s">
        <v>814</v>
      </c>
      <c r="F1823" s="252"/>
      <c r="G1823" s="71" t="s">
        <v>27</v>
      </c>
      <c r="H1823" s="72">
        <v>5.1999999999999998E-2</v>
      </c>
      <c r="I1823" s="73">
        <v>14.39</v>
      </c>
      <c r="J1823" s="73">
        <v>0.74</v>
      </c>
    </row>
    <row r="1824" spans="1:10" s="46" customFormat="1" ht="24" customHeight="1" x14ac:dyDescent="0.2">
      <c r="A1824" s="70" t="s">
        <v>815</v>
      </c>
      <c r="B1824" s="69" t="s">
        <v>1259</v>
      </c>
      <c r="C1824" s="70" t="s">
        <v>17</v>
      </c>
      <c r="D1824" s="70" t="s">
        <v>1260</v>
      </c>
      <c r="E1824" s="252" t="s">
        <v>814</v>
      </c>
      <c r="F1824" s="252"/>
      <c r="G1824" s="71" t="s">
        <v>27</v>
      </c>
      <c r="H1824" s="72">
        <v>5.1999999999999998E-2</v>
      </c>
      <c r="I1824" s="73">
        <v>18.45</v>
      </c>
      <c r="J1824" s="73">
        <v>0.95</v>
      </c>
    </row>
    <row r="1825" spans="1:10" s="46" customFormat="1" ht="36" customHeight="1" x14ac:dyDescent="0.2">
      <c r="A1825" s="75" t="s">
        <v>816</v>
      </c>
      <c r="B1825" s="74" t="s">
        <v>1731</v>
      </c>
      <c r="C1825" s="75" t="s">
        <v>17</v>
      </c>
      <c r="D1825" s="75" t="s">
        <v>1732</v>
      </c>
      <c r="E1825" s="253" t="s">
        <v>821</v>
      </c>
      <c r="F1825" s="253"/>
      <c r="G1825" s="76" t="s">
        <v>61</v>
      </c>
      <c r="H1825" s="77">
        <v>1.19</v>
      </c>
      <c r="I1825" s="78">
        <v>3.18</v>
      </c>
      <c r="J1825" s="78">
        <v>3.78</v>
      </c>
    </row>
    <row r="1826" spans="1:10" s="46" customFormat="1" ht="24" customHeight="1" x14ac:dyDescent="0.2">
      <c r="A1826" s="75" t="s">
        <v>816</v>
      </c>
      <c r="B1826" s="74" t="s">
        <v>1717</v>
      </c>
      <c r="C1826" s="75" t="s">
        <v>17</v>
      </c>
      <c r="D1826" s="75" t="s">
        <v>1718</v>
      </c>
      <c r="E1826" s="253" t="s">
        <v>821</v>
      </c>
      <c r="F1826" s="253"/>
      <c r="G1826" s="76" t="s">
        <v>49</v>
      </c>
      <c r="H1826" s="77">
        <v>8.9999999999999993E-3</v>
      </c>
      <c r="I1826" s="78">
        <v>3.68</v>
      </c>
      <c r="J1826" s="78">
        <v>0.03</v>
      </c>
    </row>
    <row r="1827" spans="1:10" s="46" customFormat="1" ht="25.5" x14ac:dyDescent="0.2">
      <c r="A1827" s="80"/>
      <c r="B1827" s="80"/>
      <c r="C1827" s="80"/>
      <c r="D1827" s="80"/>
      <c r="E1827" s="80" t="s">
        <v>824</v>
      </c>
      <c r="F1827" s="79">
        <v>1.19</v>
      </c>
      <c r="G1827" s="80" t="s">
        <v>825</v>
      </c>
      <c r="H1827" s="79">
        <v>0</v>
      </c>
      <c r="I1827" s="80" t="s">
        <v>826</v>
      </c>
      <c r="J1827" s="79">
        <v>1.19</v>
      </c>
    </row>
    <row r="1828" spans="1:10" s="46" customFormat="1" ht="26.25" thickBot="1" x14ac:dyDescent="0.25">
      <c r="A1828" s="80"/>
      <c r="B1828" s="80"/>
      <c r="C1828" s="80"/>
      <c r="D1828" s="80"/>
      <c r="E1828" s="80" t="s">
        <v>827</v>
      </c>
      <c r="F1828" s="79">
        <v>1.36</v>
      </c>
      <c r="G1828" s="80"/>
      <c r="H1828" s="254" t="s">
        <v>828</v>
      </c>
      <c r="I1828" s="254"/>
      <c r="J1828" s="79">
        <v>6.86</v>
      </c>
    </row>
    <row r="1829" spans="1:10" s="46" customFormat="1" ht="1.1499999999999999" customHeight="1" thickTop="1" x14ac:dyDescent="0.2">
      <c r="A1829" s="81"/>
      <c r="B1829" s="81"/>
      <c r="C1829" s="81"/>
      <c r="D1829" s="81"/>
      <c r="E1829" s="81"/>
      <c r="F1829" s="81"/>
      <c r="G1829" s="81"/>
      <c r="H1829" s="81"/>
      <c r="I1829" s="81"/>
      <c r="J1829" s="81"/>
    </row>
    <row r="1830" spans="1:10" s="46" customFormat="1" ht="18" customHeight="1" x14ac:dyDescent="0.2">
      <c r="A1830" s="65" t="s">
        <v>590</v>
      </c>
      <c r="B1830" s="94" t="s">
        <v>2</v>
      </c>
      <c r="C1830" s="65" t="s">
        <v>3</v>
      </c>
      <c r="D1830" s="65" t="s">
        <v>4</v>
      </c>
      <c r="E1830" s="250" t="s">
        <v>812</v>
      </c>
      <c r="F1830" s="250"/>
      <c r="G1830" s="66" t="s">
        <v>5</v>
      </c>
      <c r="H1830" s="94" t="s">
        <v>6</v>
      </c>
      <c r="I1830" s="94" t="s">
        <v>7</v>
      </c>
      <c r="J1830" s="94" t="s">
        <v>9</v>
      </c>
    </row>
    <row r="1831" spans="1:10" s="46" customFormat="1" ht="36" customHeight="1" x14ac:dyDescent="0.2">
      <c r="A1831" s="67" t="s">
        <v>813</v>
      </c>
      <c r="B1831" s="40" t="s">
        <v>591</v>
      </c>
      <c r="C1831" s="67" t="s">
        <v>17</v>
      </c>
      <c r="D1831" s="67" t="s">
        <v>592</v>
      </c>
      <c r="E1831" s="251" t="s">
        <v>1258</v>
      </c>
      <c r="F1831" s="251"/>
      <c r="G1831" s="41" t="s">
        <v>61</v>
      </c>
      <c r="H1831" s="68">
        <v>1</v>
      </c>
      <c r="I1831" s="42">
        <v>41.66</v>
      </c>
      <c r="J1831" s="42">
        <v>41.66</v>
      </c>
    </row>
    <row r="1832" spans="1:10" s="46" customFormat="1" ht="24" customHeight="1" x14ac:dyDescent="0.2">
      <c r="A1832" s="70" t="s">
        <v>815</v>
      </c>
      <c r="B1832" s="69" t="s">
        <v>1689</v>
      </c>
      <c r="C1832" s="70" t="s">
        <v>17</v>
      </c>
      <c r="D1832" s="70" t="s">
        <v>1690</v>
      </c>
      <c r="E1832" s="252" t="s">
        <v>814</v>
      </c>
      <c r="F1832" s="252"/>
      <c r="G1832" s="71" t="s">
        <v>27</v>
      </c>
      <c r="H1832" s="72">
        <v>0.105</v>
      </c>
      <c r="I1832" s="73">
        <v>14.39</v>
      </c>
      <c r="J1832" s="73">
        <v>1.51</v>
      </c>
    </row>
    <row r="1833" spans="1:10" s="46" customFormat="1" ht="24" customHeight="1" x14ac:dyDescent="0.2">
      <c r="A1833" s="70" t="s">
        <v>815</v>
      </c>
      <c r="B1833" s="69" t="s">
        <v>1259</v>
      </c>
      <c r="C1833" s="70" t="s">
        <v>17</v>
      </c>
      <c r="D1833" s="70" t="s">
        <v>1260</v>
      </c>
      <c r="E1833" s="252" t="s">
        <v>814</v>
      </c>
      <c r="F1833" s="252"/>
      <c r="G1833" s="71" t="s">
        <v>27</v>
      </c>
      <c r="H1833" s="72">
        <v>0.105</v>
      </c>
      <c r="I1833" s="73">
        <v>18.45</v>
      </c>
      <c r="J1833" s="73">
        <v>1.93</v>
      </c>
    </row>
    <row r="1834" spans="1:10" s="46" customFormat="1" ht="48" customHeight="1" x14ac:dyDescent="0.2">
      <c r="A1834" s="75" t="s">
        <v>816</v>
      </c>
      <c r="B1834" s="74" t="s">
        <v>1733</v>
      </c>
      <c r="C1834" s="75" t="s">
        <v>17</v>
      </c>
      <c r="D1834" s="75" t="s">
        <v>1734</v>
      </c>
      <c r="E1834" s="253" t="s">
        <v>821</v>
      </c>
      <c r="F1834" s="253"/>
      <c r="G1834" s="76" t="s">
        <v>61</v>
      </c>
      <c r="H1834" s="77">
        <v>1.0149999999999999</v>
      </c>
      <c r="I1834" s="78">
        <v>37.630000000000003</v>
      </c>
      <c r="J1834" s="78">
        <v>38.19</v>
      </c>
    </row>
    <row r="1835" spans="1:10" s="46" customFormat="1" ht="24" customHeight="1" x14ac:dyDescent="0.2">
      <c r="A1835" s="75" t="s">
        <v>816</v>
      </c>
      <c r="B1835" s="74" t="s">
        <v>1717</v>
      </c>
      <c r="C1835" s="75" t="s">
        <v>17</v>
      </c>
      <c r="D1835" s="75" t="s">
        <v>1718</v>
      </c>
      <c r="E1835" s="253" t="s">
        <v>821</v>
      </c>
      <c r="F1835" s="253"/>
      <c r="G1835" s="76" t="s">
        <v>49</v>
      </c>
      <c r="H1835" s="77">
        <v>8.9999999999999993E-3</v>
      </c>
      <c r="I1835" s="78">
        <v>3.68</v>
      </c>
      <c r="J1835" s="78">
        <v>0.03</v>
      </c>
    </row>
    <row r="1836" spans="1:10" s="46" customFormat="1" ht="25.5" x14ac:dyDescent="0.2">
      <c r="A1836" s="80"/>
      <c r="B1836" s="80"/>
      <c r="C1836" s="80"/>
      <c r="D1836" s="80"/>
      <c r="E1836" s="80" t="s">
        <v>824</v>
      </c>
      <c r="F1836" s="79">
        <v>2.4300000000000002</v>
      </c>
      <c r="G1836" s="80" t="s">
        <v>825</v>
      </c>
      <c r="H1836" s="79">
        <v>0</v>
      </c>
      <c r="I1836" s="80" t="s">
        <v>826</v>
      </c>
      <c r="J1836" s="79">
        <v>2.4300000000000002</v>
      </c>
    </row>
    <row r="1837" spans="1:10" s="46" customFormat="1" ht="26.25" thickBot="1" x14ac:dyDescent="0.25">
      <c r="A1837" s="80"/>
      <c r="B1837" s="80"/>
      <c r="C1837" s="80"/>
      <c r="D1837" s="80"/>
      <c r="E1837" s="80" t="s">
        <v>827</v>
      </c>
      <c r="F1837" s="79">
        <v>10.36</v>
      </c>
      <c r="G1837" s="80"/>
      <c r="H1837" s="254" t="s">
        <v>828</v>
      </c>
      <c r="I1837" s="254"/>
      <c r="J1837" s="79">
        <v>52.02</v>
      </c>
    </row>
    <row r="1838" spans="1:10" s="46" customFormat="1" ht="1.1499999999999999" customHeight="1" thickTop="1" x14ac:dyDescent="0.2">
      <c r="A1838" s="81"/>
      <c r="B1838" s="81"/>
      <c r="C1838" s="81"/>
      <c r="D1838" s="81"/>
      <c r="E1838" s="81"/>
      <c r="F1838" s="81"/>
      <c r="G1838" s="81"/>
      <c r="H1838" s="81"/>
      <c r="I1838" s="81"/>
      <c r="J1838" s="81"/>
    </row>
    <row r="1839" spans="1:10" s="46" customFormat="1" ht="18" customHeight="1" x14ac:dyDescent="0.2">
      <c r="A1839" s="65" t="s">
        <v>593</v>
      </c>
      <c r="B1839" s="94" t="s">
        <v>2</v>
      </c>
      <c r="C1839" s="65" t="s">
        <v>3</v>
      </c>
      <c r="D1839" s="65" t="s">
        <v>4</v>
      </c>
      <c r="E1839" s="250" t="s">
        <v>812</v>
      </c>
      <c r="F1839" s="250"/>
      <c r="G1839" s="66" t="s">
        <v>5</v>
      </c>
      <c r="H1839" s="94" t="s">
        <v>6</v>
      </c>
      <c r="I1839" s="94" t="s">
        <v>7</v>
      </c>
      <c r="J1839" s="94" t="s">
        <v>9</v>
      </c>
    </row>
    <row r="1840" spans="1:10" s="46" customFormat="1" ht="36" customHeight="1" x14ac:dyDescent="0.2">
      <c r="A1840" s="67" t="s">
        <v>813</v>
      </c>
      <c r="B1840" s="40" t="s">
        <v>594</v>
      </c>
      <c r="C1840" s="67" t="s">
        <v>17</v>
      </c>
      <c r="D1840" s="67" t="s">
        <v>595</v>
      </c>
      <c r="E1840" s="251" t="s">
        <v>1258</v>
      </c>
      <c r="F1840" s="251"/>
      <c r="G1840" s="41" t="s">
        <v>49</v>
      </c>
      <c r="H1840" s="68">
        <v>1</v>
      </c>
      <c r="I1840" s="42">
        <v>22.02</v>
      </c>
      <c r="J1840" s="42">
        <v>22.02</v>
      </c>
    </row>
    <row r="1841" spans="1:10" s="46" customFormat="1" ht="24" customHeight="1" x14ac:dyDescent="0.2">
      <c r="A1841" s="70" t="s">
        <v>815</v>
      </c>
      <c r="B1841" s="69" t="s">
        <v>1689</v>
      </c>
      <c r="C1841" s="70" t="s">
        <v>17</v>
      </c>
      <c r="D1841" s="70" t="s">
        <v>1690</v>
      </c>
      <c r="E1841" s="252" t="s">
        <v>814</v>
      </c>
      <c r="F1841" s="252"/>
      <c r="G1841" s="71" t="s">
        <v>27</v>
      </c>
      <c r="H1841" s="72">
        <v>0.496</v>
      </c>
      <c r="I1841" s="73">
        <v>14.39</v>
      </c>
      <c r="J1841" s="73">
        <v>7.13</v>
      </c>
    </row>
    <row r="1842" spans="1:10" s="46" customFormat="1" ht="24" customHeight="1" x14ac:dyDescent="0.2">
      <c r="A1842" s="70" t="s">
        <v>815</v>
      </c>
      <c r="B1842" s="69" t="s">
        <v>1259</v>
      </c>
      <c r="C1842" s="70" t="s">
        <v>17</v>
      </c>
      <c r="D1842" s="70" t="s">
        <v>1260</v>
      </c>
      <c r="E1842" s="252" t="s">
        <v>814</v>
      </c>
      <c r="F1842" s="252"/>
      <c r="G1842" s="71" t="s">
        <v>27</v>
      </c>
      <c r="H1842" s="72">
        <v>0.496</v>
      </c>
      <c r="I1842" s="73">
        <v>18.45</v>
      </c>
      <c r="J1842" s="73">
        <v>9.15</v>
      </c>
    </row>
    <row r="1843" spans="1:10" s="46" customFormat="1" ht="24" customHeight="1" x14ac:dyDescent="0.2">
      <c r="A1843" s="75" t="s">
        <v>816</v>
      </c>
      <c r="B1843" s="74" t="s">
        <v>1735</v>
      </c>
      <c r="C1843" s="75" t="s">
        <v>17</v>
      </c>
      <c r="D1843" s="75" t="s">
        <v>1736</v>
      </c>
      <c r="E1843" s="253" t="s">
        <v>821</v>
      </c>
      <c r="F1843" s="253"/>
      <c r="G1843" s="76" t="s">
        <v>49</v>
      </c>
      <c r="H1843" s="77">
        <v>1</v>
      </c>
      <c r="I1843" s="78">
        <v>5.74</v>
      </c>
      <c r="J1843" s="78">
        <v>5.74</v>
      </c>
    </row>
    <row r="1844" spans="1:10" s="46" customFormat="1" ht="25.5" x14ac:dyDescent="0.2">
      <c r="A1844" s="80"/>
      <c r="B1844" s="80"/>
      <c r="C1844" s="80"/>
      <c r="D1844" s="80"/>
      <c r="E1844" s="80" t="s">
        <v>824</v>
      </c>
      <c r="F1844" s="79">
        <v>11.51</v>
      </c>
      <c r="G1844" s="80" t="s">
        <v>825</v>
      </c>
      <c r="H1844" s="79">
        <v>0</v>
      </c>
      <c r="I1844" s="80" t="s">
        <v>826</v>
      </c>
      <c r="J1844" s="79">
        <v>11.51</v>
      </c>
    </row>
    <row r="1845" spans="1:10" s="46" customFormat="1" ht="26.25" thickBot="1" x14ac:dyDescent="0.25">
      <c r="A1845" s="80"/>
      <c r="B1845" s="80"/>
      <c r="C1845" s="80"/>
      <c r="D1845" s="80"/>
      <c r="E1845" s="80" t="s">
        <v>827</v>
      </c>
      <c r="F1845" s="79">
        <v>5.47</v>
      </c>
      <c r="G1845" s="80"/>
      <c r="H1845" s="254" t="s">
        <v>828</v>
      </c>
      <c r="I1845" s="254"/>
      <c r="J1845" s="79">
        <v>27.49</v>
      </c>
    </row>
    <row r="1846" spans="1:10" s="46" customFormat="1" ht="1.1499999999999999" customHeight="1" thickTop="1" x14ac:dyDescent="0.2">
      <c r="A1846" s="81"/>
      <c r="B1846" s="81"/>
      <c r="C1846" s="81"/>
      <c r="D1846" s="81"/>
      <c r="E1846" s="81"/>
      <c r="F1846" s="81"/>
      <c r="G1846" s="81"/>
      <c r="H1846" s="81"/>
      <c r="I1846" s="81"/>
      <c r="J1846" s="81"/>
    </row>
    <row r="1847" spans="1:10" s="46" customFormat="1" ht="18" customHeight="1" x14ac:dyDescent="0.2">
      <c r="A1847" s="65" t="s">
        <v>596</v>
      </c>
      <c r="B1847" s="94" t="s">
        <v>2</v>
      </c>
      <c r="C1847" s="65" t="s">
        <v>3</v>
      </c>
      <c r="D1847" s="65" t="s">
        <v>4</v>
      </c>
      <c r="E1847" s="250" t="s">
        <v>812</v>
      </c>
      <c r="F1847" s="250"/>
      <c r="G1847" s="66" t="s">
        <v>5</v>
      </c>
      <c r="H1847" s="94" t="s">
        <v>6</v>
      </c>
      <c r="I1847" s="94" t="s">
        <v>7</v>
      </c>
      <c r="J1847" s="94" t="s">
        <v>9</v>
      </c>
    </row>
    <row r="1848" spans="1:10" s="46" customFormat="1" ht="36" customHeight="1" x14ac:dyDescent="0.2">
      <c r="A1848" s="67" t="s">
        <v>813</v>
      </c>
      <c r="B1848" s="40" t="s">
        <v>597</v>
      </c>
      <c r="C1848" s="67" t="s">
        <v>17</v>
      </c>
      <c r="D1848" s="67" t="s">
        <v>598</v>
      </c>
      <c r="E1848" s="251" t="s">
        <v>1258</v>
      </c>
      <c r="F1848" s="251"/>
      <c r="G1848" s="41" t="s">
        <v>49</v>
      </c>
      <c r="H1848" s="68">
        <v>1</v>
      </c>
      <c r="I1848" s="42">
        <v>17.46</v>
      </c>
      <c r="J1848" s="42">
        <v>17.46</v>
      </c>
    </row>
    <row r="1849" spans="1:10" s="46" customFormat="1" ht="24" customHeight="1" x14ac:dyDescent="0.2">
      <c r="A1849" s="70" t="s">
        <v>815</v>
      </c>
      <c r="B1849" s="69" t="s">
        <v>1689</v>
      </c>
      <c r="C1849" s="70" t="s">
        <v>17</v>
      </c>
      <c r="D1849" s="70" t="s">
        <v>1690</v>
      </c>
      <c r="E1849" s="252" t="s">
        <v>814</v>
      </c>
      <c r="F1849" s="252"/>
      <c r="G1849" s="71" t="s">
        <v>27</v>
      </c>
      <c r="H1849" s="72">
        <v>0.308</v>
      </c>
      <c r="I1849" s="73">
        <v>14.39</v>
      </c>
      <c r="J1849" s="73">
        <v>4.43</v>
      </c>
    </row>
    <row r="1850" spans="1:10" s="46" customFormat="1" ht="24" customHeight="1" x14ac:dyDescent="0.2">
      <c r="A1850" s="70" t="s">
        <v>815</v>
      </c>
      <c r="B1850" s="69" t="s">
        <v>1259</v>
      </c>
      <c r="C1850" s="70" t="s">
        <v>17</v>
      </c>
      <c r="D1850" s="70" t="s">
        <v>1260</v>
      </c>
      <c r="E1850" s="252" t="s">
        <v>814</v>
      </c>
      <c r="F1850" s="252"/>
      <c r="G1850" s="71" t="s">
        <v>27</v>
      </c>
      <c r="H1850" s="72">
        <v>0.308</v>
      </c>
      <c r="I1850" s="73">
        <v>18.45</v>
      </c>
      <c r="J1850" s="73">
        <v>5.68</v>
      </c>
    </row>
    <row r="1851" spans="1:10" s="46" customFormat="1" ht="24" customHeight="1" x14ac:dyDescent="0.2">
      <c r="A1851" s="75" t="s">
        <v>816</v>
      </c>
      <c r="B1851" s="74" t="s">
        <v>1737</v>
      </c>
      <c r="C1851" s="75" t="s">
        <v>17</v>
      </c>
      <c r="D1851" s="75" t="s">
        <v>1738</v>
      </c>
      <c r="E1851" s="253" t="s">
        <v>821</v>
      </c>
      <c r="F1851" s="253"/>
      <c r="G1851" s="76" t="s">
        <v>49</v>
      </c>
      <c r="H1851" s="77">
        <v>1</v>
      </c>
      <c r="I1851" s="78">
        <v>7.35</v>
      </c>
      <c r="J1851" s="78">
        <v>7.35</v>
      </c>
    </row>
    <row r="1852" spans="1:10" s="46" customFormat="1" ht="25.5" x14ac:dyDescent="0.2">
      <c r="A1852" s="80"/>
      <c r="B1852" s="80"/>
      <c r="C1852" s="80"/>
      <c r="D1852" s="80"/>
      <c r="E1852" s="80" t="s">
        <v>824</v>
      </c>
      <c r="F1852" s="79">
        <v>7.15</v>
      </c>
      <c r="G1852" s="80" t="s">
        <v>825</v>
      </c>
      <c r="H1852" s="79">
        <v>0</v>
      </c>
      <c r="I1852" s="80" t="s">
        <v>826</v>
      </c>
      <c r="J1852" s="79">
        <v>7.15</v>
      </c>
    </row>
    <row r="1853" spans="1:10" s="46" customFormat="1" ht="26.25" thickBot="1" x14ac:dyDescent="0.25">
      <c r="A1853" s="80"/>
      <c r="B1853" s="80"/>
      <c r="C1853" s="80"/>
      <c r="D1853" s="80"/>
      <c r="E1853" s="80" t="s">
        <v>827</v>
      </c>
      <c r="F1853" s="79">
        <v>4.34</v>
      </c>
      <c r="G1853" s="80"/>
      <c r="H1853" s="254" t="s">
        <v>828</v>
      </c>
      <c r="I1853" s="254"/>
      <c r="J1853" s="79">
        <v>21.8</v>
      </c>
    </row>
    <row r="1854" spans="1:10" s="46" customFormat="1" ht="1.1499999999999999" customHeight="1" thickTop="1" x14ac:dyDescent="0.2">
      <c r="A1854" s="81"/>
      <c r="B1854" s="81"/>
      <c r="C1854" s="81"/>
      <c r="D1854" s="81"/>
      <c r="E1854" s="81"/>
      <c r="F1854" s="81"/>
      <c r="G1854" s="81"/>
      <c r="H1854" s="81"/>
      <c r="I1854" s="81"/>
      <c r="J1854" s="81"/>
    </row>
    <row r="1855" spans="1:10" s="46" customFormat="1" ht="18" customHeight="1" x14ac:dyDescent="0.2">
      <c r="A1855" s="65" t="s">
        <v>599</v>
      </c>
      <c r="B1855" s="94" t="s">
        <v>2</v>
      </c>
      <c r="C1855" s="65" t="s">
        <v>3</v>
      </c>
      <c r="D1855" s="65" t="s">
        <v>4</v>
      </c>
      <c r="E1855" s="250" t="s">
        <v>812</v>
      </c>
      <c r="F1855" s="250"/>
      <c r="G1855" s="66" t="s">
        <v>5</v>
      </c>
      <c r="H1855" s="94" t="s">
        <v>6</v>
      </c>
      <c r="I1855" s="94" t="s">
        <v>7</v>
      </c>
      <c r="J1855" s="94" t="s">
        <v>9</v>
      </c>
    </row>
    <row r="1856" spans="1:10" s="46" customFormat="1" ht="36" customHeight="1" x14ac:dyDescent="0.2">
      <c r="A1856" s="67" t="s">
        <v>813</v>
      </c>
      <c r="B1856" s="40" t="s">
        <v>600</v>
      </c>
      <c r="C1856" s="67" t="s">
        <v>17</v>
      </c>
      <c r="D1856" s="67" t="s">
        <v>601</v>
      </c>
      <c r="E1856" s="251" t="s">
        <v>1258</v>
      </c>
      <c r="F1856" s="251"/>
      <c r="G1856" s="41" t="s">
        <v>49</v>
      </c>
      <c r="H1856" s="68">
        <v>1</v>
      </c>
      <c r="I1856" s="42">
        <v>13.45</v>
      </c>
      <c r="J1856" s="42">
        <v>13.45</v>
      </c>
    </row>
    <row r="1857" spans="1:10" s="46" customFormat="1" ht="24" customHeight="1" x14ac:dyDescent="0.2">
      <c r="A1857" s="70" t="s">
        <v>815</v>
      </c>
      <c r="B1857" s="69" t="s">
        <v>1689</v>
      </c>
      <c r="C1857" s="70" t="s">
        <v>17</v>
      </c>
      <c r="D1857" s="70" t="s">
        <v>1690</v>
      </c>
      <c r="E1857" s="252" t="s">
        <v>814</v>
      </c>
      <c r="F1857" s="252"/>
      <c r="G1857" s="71" t="s">
        <v>27</v>
      </c>
      <c r="H1857" s="72">
        <v>0.23499999999999999</v>
      </c>
      <c r="I1857" s="73">
        <v>14.39</v>
      </c>
      <c r="J1857" s="73">
        <v>3.38</v>
      </c>
    </row>
    <row r="1858" spans="1:10" s="46" customFormat="1" ht="24" customHeight="1" x14ac:dyDescent="0.2">
      <c r="A1858" s="70" t="s">
        <v>815</v>
      </c>
      <c r="B1858" s="69" t="s">
        <v>1259</v>
      </c>
      <c r="C1858" s="70" t="s">
        <v>17</v>
      </c>
      <c r="D1858" s="70" t="s">
        <v>1260</v>
      </c>
      <c r="E1858" s="252" t="s">
        <v>814</v>
      </c>
      <c r="F1858" s="252"/>
      <c r="G1858" s="71" t="s">
        <v>27</v>
      </c>
      <c r="H1858" s="72">
        <v>0.23499999999999999</v>
      </c>
      <c r="I1858" s="73">
        <v>18.45</v>
      </c>
      <c r="J1858" s="73">
        <v>4.33</v>
      </c>
    </row>
    <row r="1859" spans="1:10" s="46" customFormat="1" ht="24" customHeight="1" x14ac:dyDescent="0.2">
      <c r="A1859" s="75" t="s">
        <v>816</v>
      </c>
      <c r="B1859" s="74" t="s">
        <v>1735</v>
      </c>
      <c r="C1859" s="75" t="s">
        <v>17</v>
      </c>
      <c r="D1859" s="75" t="s">
        <v>1736</v>
      </c>
      <c r="E1859" s="253" t="s">
        <v>821</v>
      </c>
      <c r="F1859" s="253"/>
      <c r="G1859" s="76" t="s">
        <v>49</v>
      </c>
      <c r="H1859" s="77">
        <v>1</v>
      </c>
      <c r="I1859" s="78">
        <v>5.74</v>
      </c>
      <c r="J1859" s="78">
        <v>5.74</v>
      </c>
    </row>
    <row r="1860" spans="1:10" s="46" customFormat="1" ht="25.5" x14ac:dyDescent="0.2">
      <c r="A1860" s="80"/>
      <c r="B1860" s="80"/>
      <c r="C1860" s="80"/>
      <c r="D1860" s="80"/>
      <c r="E1860" s="80" t="s">
        <v>824</v>
      </c>
      <c r="F1860" s="79">
        <v>5.45</v>
      </c>
      <c r="G1860" s="80" t="s">
        <v>825</v>
      </c>
      <c r="H1860" s="79">
        <v>0</v>
      </c>
      <c r="I1860" s="80" t="s">
        <v>826</v>
      </c>
      <c r="J1860" s="79">
        <v>5.45</v>
      </c>
    </row>
    <row r="1861" spans="1:10" s="46" customFormat="1" ht="26.25" thickBot="1" x14ac:dyDescent="0.25">
      <c r="A1861" s="80"/>
      <c r="B1861" s="80"/>
      <c r="C1861" s="80"/>
      <c r="D1861" s="80"/>
      <c r="E1861" s="80" t="s">
        <v>827</v>
      </c>
      <c r="F1861" s="79">
        <v>3.34</v>
      </c>
      <c r="G1861" s="80"/>
      <c r="H1861" s="254" t="s">
        <v>828</v>
      </c>
      <c r="I1861" s="254"/>
      <c r="J1861" s="79">
        <v>16.79</v>
      </c>
    </row>
    <row r="1862" spans="1:10" s="46" customFormat="1" ht="1.1499999999999999" customHeight="1" thickTop="1" x14ac:dyDescent="0.2">
      <c r="A1862" s="81"/>
      <c r="B1862" s="81"/>
      <c r="C1862" s="81"/>
      <c r="D1862" s="81"/>
      <c r="E1862" s="81"/>
      <c r="F1862" s="81"/>
      <c r="G1862" s="81"/>
      <c r="H1862" s="81"/>
      <c r="I1862" s="81"/>
      <c r="J1862" s="81"/>
    </row>
    <row r="1863" spans="1:10" s="46" customFormat="1" ht="18" customHeight="1" x14ac:dyDescent="0.2">
      <c r="A1863" s="65" t="s">
        <v>602</v>
      </c>
      <c r="B1863" s="94" t="s">
        <v>2</v>
      </c>
      <c r="C1863" s="65" t="s">
        <v>3</v>
      </c>
      <c r="D1863" s="65" t="s">
        <v>4</v>
      </c>
      <c r="E1863" s="250" t="s">
        <v>812</v>
      </c>
      <c r="F1863" s="250"/>
      <c r="G1863" s="66" t="s">
        <v>5</v>
      </c>
      <c r="H1863" s="94" t="s">
        <v>6</v>
      </c>
      <c r="I1863" s="94" t="s">
        <v>7</v>
      </c>
      <c r="J1863" s="94" t="s">
        <v>9</v>
      </c>
    </row>
    <row r="1864" spans="1:10" s="46" customFormat="1" ht="36" customHeight="1" x14ac:dyDescent="0.2">
      <c r="A1864" s="67" t="s">
        <v>813</v>
      </c>
      <c r="B1864" s="40" t="s">
        <v>603</v>
      </c>
      <c r="C1864" s="67" t="s">
        <v>17</v>
      </c>
      <c r="D1864" s="67" t="s">
        <v>604</v>
      </c>
      <c r="E1864" s="251" t="s">
        <v>1258</v>
      </c>
      <c r="F1864" s="251"/>
      <c r="G1864" s="41" t="s">
        <v>49</v>
      </c>
      <c r="H1864" s="68">
        <v>1</v>
      </c>
      <c r="I1864" s="42">
        <v>17.95</v>
      </c>
      <c r="J1864" s="42">
        <v>17.95</v>
      </c>
    </row>
    <row r="1865" spans="1:10" s="46" customFormat="1" ht="36" customHeight="1" x14ac:dyDescent="0.2">
      <c r="A1865" s="70" t="s">
        <v>815</v>
      </c>
      <c r="B1865" s="69" t="s">
        <v>1739</v>
      </c>
      <c r="C1865" s="70" t="s">
        <v>17</v>
      </c>
      <c r="D1865" s="70" t="s">
        <v>1740</v>
      </c>
      <c r="E1865" s="252" t="s">
        <v>1258</v>
      </c>
      <c r="F1865" s="252"/>
      <c r="G1865" s="71" t="s">
        <v>49</v>
      </c>
      <c r="H1865" s="72">
        <v>1</v>
      </c>
      <c r="I1865" s="73">
        <v>5.53</v>
      </c>
      <c r="J1865" s="73">
        <v>5.53</v>
      </c>
    </row>
    <row r="1866" spans="1:10" s="46" customFormat="1" ht="36" customHeight="1" x14ac:dyDescent="0.2">
      <c r="A1866" s="70" t="s">
        <v>815</v>
      </c>
      <c r="B1866" s="69" t="s">
        <v>1741</v>
      </c>
      <c r="C1866" s="70" t="s">
        <v>17</v>
      </c>
      <c r="D1866" s="70" t="s">
        <v>1742</v>
      </c>
      <c r="E1866" s="252" t="s">
        <v>1258</v>
      </c>
      <c r="F1866" s="252"/>
      <c r="G1866" s="71" t="s">
        <v>49</v>
      </c>
      <c r="H1866" s="72">
        <v>1</v>
      </c>
      <c r="I1866" s="73">
        <v>12.42</v>
      </c>
      <c r="J1866" s="73">
        <v>12.42</v>
      </c>
    </row>
    <row r="1867" spans="1:10" s="46" customFormat="1" ht="25.5" x14ac:dyDescent="0.2">
      <c r="A1867" s="80"/>
      <c r="B1867" s="80"/>
      <c r="C1867" s="80"/>
      <c r="D1867" s="80"/>
      <c r="E1867" s="80" t="s">
        <v>824</v>
      </c>
      <c r="F1867" s="79">
        <v>6.9</v>
      </c>
      <c r="G1867" s="80" t="s">
        <v>825</v>
      </c>
      <c r="H1867" s="79">
        <v>0</v>
      </c>
      <c r="I1867" s="80" t="s">
        <v>826</v>
      </c>
      <c r="J1867" s="79">
        <v>6.9</v>
      </c>
    </row>
    <row r="1868" spans="1:10" s="46" customFormat="1" ht="26.25" thickBot="1" x14ac:dyDescent="0.25">
      <c r="A1868" s="80"/>
      <c r="B1868" s="80"/>
      <c r="C1868" s="80"/>
      <c r="D1868" s="80"/>
      <c r="E1868" s="80" t="s">
        <v>827</v>
      </c>
      <c r="F1868" s="79">
        <v>4.46</v>
      </c>
      <c r="G1868" s="80"/>
      <c r="H1868" s="254" t="s">
        <v>828</v>
      </c>
      <c r="I1868" s="254"/>
      <c r="J1868" s="79">
        <v>22.41</v>
      </c>
    </row>
    <row r="1869" spans="1:10" s="46" customFormat="1" ht="1.1499999999999999" customHeight="1" thickTop="1" x14ac:dyDescent="0.2">
      <c r="A1869" s="81"/>
      <c r="B1869" s="81"/>
      <c r="C1869" s="81"/>
      <c r="D1869" s="81"/>
      <c r="E1869" s="81"/>
      <c r="F1869" s="81"/>
      <c r="G1869" s="81"/>
      <c r="H1869" s="81"/>
      <c r="I1869" s="81"/>
      <c r="J1869" s="81"/>
    </row>
    <row r="1870" spans="1:10" s="46" customFormat="1" ht="18" customHeight="1" x14ac:dyDescent="0.2">
      <c r="A1870" s="65" t="s">
        <v>605</v>
      </c>
      <c r="B1870" s="94" t="s">
        <v>2</v>
      </c>
      <c r="C1870" s="65" t="s">
        <v>3</v>
      </c>
      <c r="D1870" s="65" t="s">
        <v>4</v>
      </c>
      <c r="E1870" s="250" t="s">
        <v>812</v>
      </c>
      <c r="F1870" s="250"/>
      <c r="G1870" s="66" t="s">
        <v>5</v>
      </c>
      <c r="H1870" s="94" t="s">
        <v>6</v>
      </c>
      <c r="I1870" s="94" t="s">
        <v>7</v>
      </c>
      <c r="J1870" s="94" t="s">
        <v>9</v>
      </c>
    </row>
    <row r="1871" spans="1:10" s="46" customFormat="1" ht="36" customHeight="1" x14ac:dyDescent="0.2">
      <c r="A1871" s="67" t="s">
        <v>813</v>
      </c>
      <c r="B1871" s="40" t="s">
        <v>606</v>
      </c>
      <c r="C1871" s="67" t="s">
        <v>17</v>
      </c>
      <c r="D1871" s="67" t="s">
        <v>607</v>
      </c>
      <c r="E1871" s="251" t="s">
        <v>1258</v>
      </c>
      <c r="F1871" s="251"/>
      <c r="G1871" s="41" t="s">
        <v>49</v>
      </c>
      <c r="H1871" s="68">
        <v>1</v>
      </c>
      <c r="I1871" s="42">
        <v>22.21</v>
      </c>
      <c r="J1871" s="42">
        <v>22.21</v>
      </c>
    </row>
    <row r="1872" spans="1:10" s="46" customFormat="1" ht="36" customHeight="1" x14ac:dyDescent="0.2">
      <c r="A1872" s="70" t="s">
        <v>815</v>
      </c>
      <c r="B1872" s="69" t="s">
        <v>1739</v>
      </c>
      <c r="C1872" s="70" t="s">
        <v>17</v>
      </c>
      <c r="D1872" s="70" t="s">
        <v>1740</v>
      </c>
      <c r="E1872" s="252" t="s">
        <v>1258</v>
      </c>
      <c r="F1872" s="252"/>
      <c r="G1872" s="71" t="s">
        <v>49</v>
      </c>
      <c r="H1872" s="72">
        <v>1</v>
      </c>
      <c r="I1872" s="73">
        <v>5.53</v>
      </c>
      <c r="J1872" s="73">
        <v>5.53</v>
      </c>
    </row>
    <row r="1873" spans="1:10" s="46" customFormat="1" ht="36" customHeight="1" x14ac:dyDescent="0.2">
      <c r="A1873" s="70" t="s">
        <v>815</v>
      </c>
      <c r="B1873" s="69" t="s">
        <v>1743</v>
      </c>
      <c r="C1873" s="70" t="s">
        <v>17</v>
      </c>
      <c r="D1873" s="70" t="s">
        <v>1744</v>
      </c>
      <c r="E1873" s="252" t="s">
        <v>1258</v>
      </c>
      <c r="F1873" s="252"/>
      <c r="G1873" s="71" t="s">
        <v>49</v>
      </c>
      <c r="H1873" s="72">
        <v>1</v>
      </c>
      <c r="I1873" s="73">
        <v>16.68</v>
      </c>
      <c r="J1873" s="73">
        <v>16.68</v>
      </c>
    </row>
    <row r="1874" spans="1:10" s="46" customFormat="1" ht="25.5" x14ac:dyDescent="0.2">
      <c r="A1874" s="80"/>
      <c r="B1874" s="80"/>
      <c r="C1874" s="80"/>
      <c r="D1874" s="80"/>
      <c r="E1874" s="80" t="s">
        <v>824</v>
      </c>
      <c r="F1874" s="79">
        <v>8.84</v>
      </c>
      <c r="G1874" s="80" t="s">
        <v>825</v>
      </c>
      <c r="H1874" s="79">
        <v>0</v>
      </c>
      <c r="I1874" s="80" t="s">
        <v>826</v>
      </c>
      <c r="J1874" s="79">
        <v>8.84</v>
      </c>
    </row>
    <row r="1875" spans="1:10" s="46" customFormat="1" ht="26.25" thickBot="1" x14ac:dyDescent="0.25">
      <c r="A1875" s="80"/>
      <c r="B1875" s="80"/>
      <c r="C1875" s="80"/>
      <c r="D1875" s="80"/>
      <c r="E1875" s="80" t="s">
        <v>827</v>
      </c>
      <c r="F1875" s="79">
        <v>5.52</v>
      </c>
      <c r="G1875" s="80"/>
      <c r="H1875" s="254" t="s">
        <v>828</v>
      </c>
      <c r="I1875" s="254"/>
      <c r="J1875" s="79">
        <v>27.73</v>
      </c>
    </row>
    <row r="1876" spans="1:10" s="46" customFormat="1" ht="1.1499999999999999" customHeight="1" thickTop="1" x14ac:dyDescent="0.2">
      <c r="A1876" s="81"/>
      <c r="B1876" s="81"/>
      <c r="C1876" s="81"/>
      <c r="D1876" s="81"/>
      <c r="E1876" s="81"/>
      <c r="F1876" s="81"/>
      <c r="G1876" s="81"/>
      <c r="H1876" s="81"/>
      <c r="I1876" s="81"/>
      <c r="J1876" s="81"/>
    </row>
    <row r="1877" spans="1:10" s="46" customFormat="1" ht="18" customHeight="1" x14ac:dyDescent="0.2">
      <c r="A1877" s="65" t="s">
        <v>608</v>
      </c>
      <c r="B1877" s="94" t="s">
        <v>2</v>
      </c>
      <c r="C1877" s="65" t="s">
        <v>3</v>
      </c>
      <c r="D1877" s="65" t="s">
        <v>4</v>
      </c>
      <c r="E1877" s="250" t="s">
        <v>812</v>
      </c>
      <c r="F1877" s="250"/>
      <c r="G1877" s="66" t="s">
        <v>5</v>
      </c>
      <c r="H1877" s="94" t="s">
        <v>6</v>
      </c>
      <c r="I1877" s="94" t="s">
        <v>7</v>
      </c>
      <c r="J1877" s="94" t="s">
        <v>9</v>
      </c>
    </row>
    <row r="1878" spans="1:10" s="46" customFormat="1" ht="36" customHeight="1" x14ac:dyDescent="0.2">
      <c r="A1878" s="67" t="s">
        <v>813</v>
      </c>
      <c r="B1878" s="40" t="s">
        <v>609</v>
      </c>
      <c r="C1878" s="67" t="s">
        <v>17</v>
      </c>
      <c r="D1878" s="67" t="s">
        <v>610</v>
      </c>
      <c r="E1878" s="251" t="s">
        <v>1258</v>
      </c>
      <c r="F1878" s="251"/>
      <c r="G1878" s="41" t="s">
        <v>49</v>
      </c>
      <c r="H1878" s="68">
        <v>1</v>
      </c>
      <c r="I1878" s="42">
        <v>37.56</v>
      </c>
      <c r="J1878" s="42">
        <v>37.56</v>
      </c>
    </row>
    <row r="1879" spans="1:10" s="46" customFormat="1" ht="24" customHeight="1" x14ac:dyDescent="0.2">
      <c r="A1879" s="70" t="s">
        <v>815</v>
      </c>
      <c r="B1879" s="69" t="s">
        <v>1689</v>
      </c>
      <c r="C1879" s="70" t="s">
        <v>17</v>
      </c>
      <c r="D1879" s="70" t="s">
        <v>1690</v>
      </c>
      <c r="E1879" s="252" t="s">
        <v>814</v>
      </c>
      <c r="F1879" s="252"/>
      <c r="G1879" s="71" t="s">
        <v>27</v>
      </c>
      <c r="H1879" s="72">
        <v>0.63700000000000001</v>
      </c>
      <c r="I1879" s="73">
        <v>14.39</v>
      </c>
      <c r="J1879" s="73">
        <v>9.16</v>
      </c>
    </row>
    <row r="1880" spans="1:10" s="46" customFormat="1" ht="24" customHeight="1" x14ac:dyDescent="0.2">
      <c r="A1880" s="70" t="s">
        <v>815</v>
      </c>
      <c r="B1880" s="69" t="s">
        <v>1259</v>
      </c>
      <c r="C1880" s="70" t="s">
        <v>17</v>
      </c>
      <c r="D1880" s="70" t="s">
        <v>1260</v>
      </c>
      <c r="E1880" s="252" t="s">
        <v>814</v>
      </c>
      <c r="F1880" s="252"/>
      <c r="G1880" s="71" t="s">
        <v>27</v>
      </c>
      <c r="H1880" s="72">
        <v>0.63700000000000001</v>
      </c>
      <c r="I1880" s="73">
        <v>18.45</v>
      </c>
      <c r="J1880" s="73">
        <v>11.75</v>
      </c>
    </row>
    <row r="1881" spans="1:10" s="46" customFormat="1" ht="24" customHeight="1" x14ac:dyDescent="0.2">
      <c r="A1881" s="75" t="s">
        <v>816</v>
      </c>
      <c r="B1881" s="74" t="s">
        <v>1745</v>
      </c>
      <c r="C1881" s="75" t="s">
        <v>17</v>
      </c>
      <c r="D1881" s="75" t="s">
        <v>1746</v>
      </c>
      <c r="E1881" s="253" t="s">
        <v>821</v>
      </c>
      <c r="F1881" s="253"/>
      <c r="G1881" s="76" t="s">
        <v>49</v>
      </c>
      <c r="H1881" s="77">
        <v>1</v>
      </c>
      <c r="I1881" s="78">
        <v>6.57</v>
      </c>
      <c r="J1881" s="78">
        <v>6.57</v>
      </c>
    </row>
    <row r="1882" spans="1:10" s="46" customFormat="1" ht="24" customHeight="1" x14ac:dyDescent="0.2">
      <c r="A1882" s="75" t="s">
        <v>816</v>
      </c>
      <c r="B1882" s="74" t="s">
        <v>1747</v>
      </c>
      <c r="C1882" s="75" t="s">
        <v>17</v>
      </c>
      <c r="D1882" s="75" t="s">
        <v>1748</v>
      </c>
      <c r="E1882" s="253" t="s">
        <v>821</v>
      </c>
      <c r="F1882" s="253"/>
      <c r="G1882" s="76" t="s">
        <v>49</v>
      </c>
      <c r="H1882" s="77">
        <v>2</v>
      </c>
      <c r="I1882" s="78">
        <v>5.04</v>
      </c>
      <c r="J1882" s="78">
        <v>10.08</v>
      </c>
    </row>
    <row r="1883" spans="1:10" s="46" customFormat="1" ht="25.5" x14ac:dyDescent="0.2">
      <c r="A1883" s="80"/>
      <c r="B1883" s="80"/>
      <c r="C1883" s="80"/>
      <c r="D1883" s="80"/>
      <c r="E1883" s="80" t="s">
        <v>824</v>
      </c>
      <c r="F1883" s="79">
        <v>14.78</v>
      </c>
      <c r="G1883" s="80" t="s">
        <v>825</v>
      </c>
      <c r="H1883" s="79">
        <v>0</v>
      </c>
      <c r="I1883" s="80" t="s">
        <v>826</v>
      </c>
      <c r="J1883" s="79">
        <v>14.78</v>
      </c>
    </row>
    <row r="1884" spans="1:10" s="46" customFormat="1" ht="26.25" thickBot="1" x14ac:dyDescent="0.25">
      <c r="A1884" s="80"/>
      <c r="B1884" s="80"/>
      <c r="C1884" s="80"/>
      <c r="D1884" s="80"/>
      <c r="E1884" s="80" t="s">
        <v>827</v>
      </c>
      <c r="F1884" s="79">
        <v>9.34</v>
      </c>
      <c r="G1884" s="80"/>
      <c r="H1884" s="254" t="s">
        <v>828</v>
      </c>
      <c r="I1884" s="254"/>
      <c r="J1884" s="79">
        <v>46.9</v>
      </c>
    </row>
    <row r="1885" spans="1:10" s="46" customFormat="1" ht="1.1499999999999999" customHeight="1" thickTop="1" x14ac:dyDescent="0.2">
      <c r="A1885" s="81"/>
      <c r="B1885" s="81"/>
      <c r="C1885" s="81"/>
      <c r="D1885" s="81"/>
      <c r="E1885" s="81"/>
      <c r="F1885" s="81"/>
      <c r="G1885" s="81"/>
      <c r="H1885" s="81"/>
      <c r="I1885" s="81"/>
      <c r="J1885" s="81"/>
    </row>
    <row r="1886" spans="1:10" s="46" customFormat="1" ht="18" customHeight="1" x14ac:dyDescent="0.2">
      <c r="A1886" s="65" t="s">
        <v>611</v>
      </c>
      <c r="B1886" s="94" t="s">
        <v>2</v>
      </c>
      <c r="C1886" s="65" t="s">
        <v>3</v>
      </c>
      <c r="D1886" s="65" t="s">
        <v>4</v>
      </c>
      <c r="E1886" s="250" t="s">
        <v>812</v>
      </c>
      <c r="F1886" s="250"/>
      <c r="G1886" s="66" t="s">
        <v>5</v>
      </c>
      <c r="H1886" s="94" t="s">
        <v>6</v>
      </c>
      <c r="I1886" s="94" t="s">
        <v>7</v>
      </c>
      <c r="J1886" s="94" t="s">
        <v>9</v>
      </c>
    </row>
    <row r="1887" spans="1:10" s="46" customFormat="1" ht="24" customHeight="1" x14ac:dyDescent="0.2">
      <c r="A1887" s="67" t="s">
        <v>813</v>
      </c>
      <c r="B1887" s="40" t="s">
        <v>612</v>
      </c>
      <c r="C1887" s="67" t="s">
        <v>17</v>
      </c>
      <c r="D1887" s="67" t="s">
        <v>613</v>
      </c>
      <c r="E1887" s="251" t="s">
        <v>1258</v>
      </c>
      <c r="F1887" s="251"/>
      <c r="G1887" s="41" t="s">
        <v>49</v>
      </c>
      <c r="H1887" s="68">
        <v>1</v>
      </c>
      <c r="I1887" s="42">
        <v>97.3</v>
      </c>
      <c r="J1887" s="42">
        <v>97.3</v>
      </c>
    </row>
    <row r="1888" spans="1:10" s="46" customFormat="1" ht="24" customHeight="1" x14ac:dyDescent="0.2">
      <c r="A1888" s="70" t="s">
        <v>815</v>
      </c>
      <c r="B1888" s="69" t="s">
        <v>1689</v>
      </c>
      <c r="C1888" s="70" t="s">
        <v>17</v>
      </c>
      <c r="D1888" s="70" t="s">
        <v>1690</v>
      </c>
      <c r="E1888" s="252" t="s">
        <v>814</v>
      </c>
      <c r="F1888" s="252"/>
      <c r="G1888" s="71" t="s">
        <v>27</v>
      </c>
      <c r="H1888" s="72">
        <v>0.4</v>
      </c>
      <c r="I1888" s="73">
        <v>14.39</v>
      </c>
      <c r="J1888" s="73">
        <v>5.75</v>
      </c>
    </row>
    <row r="1889" spans="1:10" s="46" customFormat="1" ht="24" customHeight="1" x14ac:dyDescent="0.2">
      <c r="A1889" s="70" t="s">
        <v>815</v>
      </c>
      <c r="B1889" s="69" t="s">
        <v>1259</v>
      </c>
      <c r="C1889" s="70" t="s">
        <v>17</v>
      </c>
      <c r="D1889" s="70" t="s">
        <v>1260</v>
      </c>
      <c r="E1889" s="252" t="s">
        <v>814</v>
      </c>
      <c r="F1889" s="252"/>
      <c r="G1889" s="71" t="s">
        <v>27</v>
      </c>
      <c r="H1889" s="72">
        <v>0.4</v>
      </c>
      <c r="I1889" s="73">
        <v>18.45</v>
      </c>
      <c r="J1889" s="73">
        <v>7.38</v>
      </c>
    </row>
    <row r="1890" spans="1:10" s="46" customFormat="1" ht="24" customHeight="1" x14ac:dyDescent="0.2">
      <c r="A1890" s="75" t="s">
        <v>816</v>
      </c>
      <c r="B1890" s="74" t="s">
        <v>1749</v>
      </c>
      <c r="C1890" s="75" t="s">
        <v>17</v>
      </c>
      <c r="D1890" s="75" t="s">
        <v>1750</v>
      </c>
      <c r="E1890" s="253" t="s">
        <v>821</v>
      </c>
      <c r="F1890" s="253"/>
      <c r="G1890" s="76" t="s">
        <v>49</v>
      </c>
      <c r="H1890" s="77">
        <v>1</v>
      </c>
      <c r="I1890" s="78">
        <v>84.17</v>
      </c>
      <c r="J1890" s="78">
        <v>84.17</v>
      </c>
    </row>
    <row r="1891" spans="1:10" s="46" customFormat="1" ht="25.5" x14ac:dyDescent="0.2">
      <c r="A1891" s="80"/>
      <c r="B1891" s="80"/>
      <c r="C1891" s="80"/>
      <c r="D1891" s="80"/>
      <c r="E1891" s="80" t="s">
        <v>824</v>
      </c>
      <c r="F1891" s="79">
        <v>9.2799999999999994</v>
      </c>
      <c r="G1891" s="80" t="s">
        <v>825</v>
      </c>
      <c r="H1891" s="79">
        <v>0</v>
      </c>
      <c r="I1891" s="80" t="s">
        <v>826</v>
      </c>
      <c r="J1891" s="79">
        <v>9.2799999999999994</v>
      </c>
    </row>
    <row r="1892" spans="1:10" s="46" customFormat="1" ht="26.25" thickBot="1" x14ac:dyDescent="0.25">
      <c r="A1892" s="80"/>
      <c r="B1892" s="80"/>
      <c r="C1892" s="80"/>
      <c r="D1892" s="80"/>
      <c r="E1892" s="80" t="s">
        <v>827</v>
      </c>
      <c r="F1892" s="79">
        <v>24.19</v>
      </c>
      <c r="G1892" s="80"/>
      <c r="H1892" s="254" t="s">
        <v>828</v>
      </c>
      <c r="I1892" s="254"/>
      <c r="J1892" s="79">
        <v>121.49</v>
      </c>
    </row>
    <row r="1893" spans="1:10" s="46" customFormat="1" ht="1.1499999999999999" customHeight="1" thickTop="1" x14ac:dyDescent="0.2">
      <c r="A1893" s="81"/>
      <c r="B1893" s="81"/>
      <c r="C1893" s="81"/>
      <c r="D1893" s="81"/>
      <c r="E1893" s="81"/>
      <c r="F1893" s="81"/>
      <c r="G1893" s="81"/>
      <c r="H1893" s="81"/>
      <c r="I1893" s="81"/>
      <c r="J1893" s="81"/>
    </row>
    <row r="1894" spans="1:10" s="46" customFormat="1" ht="18" customHeight="1" x14ac:dyDescent="0.2">
      <c r="A1894" s="65" t="s">
        <v>614</v>
      </c>
      <c r="B1894" s="94" t="s">
        <v>2</v>
      </c>
      <c r="C1894" s="65" t="s">
        <v>3</v>
      </c>
      <c r="D1894" s="65" t="s">
        <v>4</v>
      </c>
      <c r="E1894" s="250" t="s">
        <v>812</v>
      </c>
      <c r="F1894" s="250"/>
      <c r="G1894" s="66" t="s">
        <v>5</v>
      </c>
      <c r="H1894" s="94" t="s">
        <v>6</v>
      </c>
      <c r="I1894" s="94" t="s">
        <v>7</v>
      </c>
      <c r="J1894" s="94" t="s">
        <v>9</v>
      </c>
    </row>
    <row r="1895" spans="1:10" s="46" customFormat="1" ht="24" customHeight="1" x14ac:dyDescent="0.2">
      <c r="A1895" s="67" t="s">
        <v>813</v>
      </c>
      <c r="B1895" s="40" t="s">
        <v>615</v>
      </c>
      <c r="C1895" s="67" t="s">
        <v>17</v>
      </c>
      <c r="D1895" s="67" t="s">
        <v>616</v>
      </c>
      <c r="E1895" s="251" t="s">
        <v>1258</v>
      </c>
      <c r="F1895" s="251"/>
      <c r="G1895" s="41" t="s">
        <v>49</v>
      </c>
      <c r="H1895" s="68">
        <v>1</v>
      </c>
      <c r="I1895" s="42">
        <v>432.24</v>
      </c>
      <c r="J1895" s="42">
        <v>432.24</v>
      </c>
    </row>
    <row r="1896" spans="1:10" s="46" customFormat="1" ht="24" customHeight="1" x14ac:dyDescent="0.2">
      <c r="A1896" s="70" t="s">
        <v>815</v>
      </c>
      <c r="B1896" s="69" t="s">
        <v>1689</v>
      </c>
      <c r="C1896" s="70" t="s">
        <v>17</v>
      </c>
      <c r="D1896" s="70" t="s">
        <v>1690</v>
      </c>
      <c r="E1896" s="252" t="s">
        <v>814</v>
      </c>
      <c r="F1896" s="252"/>
      <c r="G1896" s="71" t="s">
        <v>27</v>
      </c>
      <c r="H1896" s="72">
        <v>0.4</v>
      </c>
      <c r="I1896" s="73">
        <v>14.39</v>
      </c>
      <c r="J1896" s="73">
        <v>5.75</v>
      </c>
    </row>
    <row r="1897" spans="1:10" s="46" customFormat="1" ht="24" customHeight="1" x14ac:dyDescent="0.2">
      <c r="A1897" s="70" t="s">
        <v>815</v>
      </c>
      <c r="B1897" s="69" t="s">
        <v>1259</v>
      </c>
      <c r="C1897" s="70" t="s">
        <v>17</v>
      </c>
      <c r="D1897" s="70" t="s">
        <v>1260</v>
      </c>
      <c r="E1897" s="252" t="s">
        <v>814</v>
      </c>
      <c r="F1897" s="252"/>
      <c r="G1897" s="71" t="s">
        <v>27</v>
      </c>
      <c r="H1897" s="72">
        <v>0.4</v>
      </c>
      <c r="I1897" s="73">
        <v>18.45</v>
      </c>
      <c r="J1897" s="73">
        <v>7.38</v>
      </c>
    </row>
    <row r="1898" spans="1:10" s="46" customFormat="1" ht="24" customHeight="1" x14ac:dyDescent="0.2">
      <c r="A1898" s="75" t="s">
        <v>816</v>
      </c>
      <c r="B1898" s="74" t="s">
        <v>1751</v>
      </c>
      <c r="C1898" s="75" t="s">
        <v>17</v>
      </c>
      <c r="D1898" s="75" t="s">
        <v>1752</v>
      </c>
      <c r="E1898" s="253" t="s">
        <v>821</v>
      </c>
      <c r="F1898" s="253"/>
      <c r="G1898" s="76" t="s">
        <v>49</v>
      </c>
      <c r="H1898" s="77">
        <v>1</v>
      </c>
      <c r="I1898" s="78">
        <v>419.11</v>
      </c>
      <c r="J1898" s="78">
        <v>419.11</v>
      </c>
    </row>
    <row r="1899" spans="1:10" s="46" customFormat="1" ht="25.5" x14ac:dyDescent="0.2">
      <c r="A1899" s="80"/>
      <c r="B1899" s="80"/>
      <c r="C1899" s="80"/>
      <c r="D1899" s="80"/>
      <c r="E1899" s="80" t="s">
        <v>824</v>
      </c>
      <c r="F1899" s="79">
        <v>9.2799999999999994</v>
      </c>
      <c r="G1899" s="80" t="s">
        <v>825</v>
      </c>
      <c r="H1899" s="79">
        <v>0</v>
      </c>
      <c r="I1899" s="80" t="s">
        <v>826</v>
      </c>
      <c r="J1899" s="79">
        <v>9.2799999999999994</v>
      </c>
    </row>
    <row r="1900" spans="1:10" s="46" customFormat="1" ht="26.25" thickBot="1" x14ac:dyDescent="0.25">
      <c r="A1900" s="80"/>
      <c r="B1900" s="80"/>
      <c r="C1900" s="80"/>
      <c r="D1900" s="80"/>
      <c r="E1900" s="80" t="s">
        <v>827</v>
      </c>
      <c r="F1900" s="79">
        <v>107.49</v>
      </c>
      <c r="G1900" s="80"/>
      <c r="H1900" s="254" t="s">
        <v>828</v>
      </c>
      <c r="I1900" s="254"/>
      <c r="J1900" s="79">
        <v>539.73</v>
      </c>
    </row>
    <row r="1901" spans="1:10" s="46" customFormat="1" ht="1.1499999999999999" customHeight="1" thickTop="1" x14ac:dyDescent="0.2">
      <c r="A1901" s="81"/>
      <c r="B1901" s="81"/>
      <c r="C1901" s="81"/>
      <c r="D1901" s="81"/>
      <c r="E1901" s="81"/>
      <c r="F1901" s="81"/>
      <c r="G1901" s="81"/>
      <c r="H1901" s="81"/>
      <c r="I1901" s="81"/>
      <c r="J1901" s="81"/>
    </row>
    <row r="1902" spans="1:10" s="46" customFormat="1" ht="18" customHeight="1" x14ac:dyDescent="0.2">
      <c r="A1902" s="65" t="s">
        <v>617</v>
      </c>
      <c r="B1902" s="94" t="s">
        <v>2</v>
      </c>
      <c r="C1902" s="65" t="s">
        <v>3</v>
      </c>
      <c r="D1902" s="65" t="s">
        <v>4</v>
      </c>
      <c r="E1902" s="250" t="s">
        <v>812</v>
      </c>
      <c r="F1902" s="250"/>
      <c r="G1902" s="66" t="s">
        <v>5</v>
      </c>
      <c r="H1902" s="94" t="s">
        <v>6</v>
      </c>
      <c r="I1902" s="94" t="s">
        <v>7</v>
      </c>
      <c r="J1902" s="94" t="s">
        <v>9</v>
      </c>
    </row>
    <row r="1903" spans="1:10" s="46" customFormat="1" ht="24" customHeight="1" x14ac:dyDescent="0.2">
      <c r="A1903" s="67" t="s">
        <v>813</v>
      </c>
      <c r="B1903" s="40" t="s">
        <v>618</v>
      </c>
      <c r="C1903" s="67" t="s">
        <v>17</v>
      </c>
      <c r="D1903" s="67" t="s">
        <v>619</v>
      </c>
      <c r="E1903" s="251" t="s">
        <v>1258</v>
      </c>
      <c r="F1903" s="251"/>
      <c r="G1903" s="41" t="s">
        <v>49</v>
      </c>
      <c r="H1903" s="68">
        <v>1</v>
      </c>
      <c r="I1903" s="42">
        <v>11.2</v>
      </c>
      <c r="J1903" s="42">
        <v>11.2</v>
      </c>
    </row>
    <row r="1904" spans="1:10" s="46" customFormat="1" ht="24" customHeight="1" x14ac:dyDescent="0.2">
      <c r="A1904" s="70" t="s">
        <v>815</v>
      </c>
      <c r="B1904" s="69" t="s">
        <v>1259</v>
      </c>
      <c r="C1904" s="70" t="s">
        <v>17</v>
      </c>
      <c r="D1904" s="70" t="s">
        <v>1260</v>
      </c>
      <c r="E1904" s="252" t="s">
        <v>814</v>
      </c>
      <c r="F1904" s="252"/>
      <c r="G1904" s="71" t="s">
        <v>27</v>
      </c>
      <c r="H1904" s="72">
        <v>0.125</v>
      </c>
      <c r="I1904" s="73">
        <v>18.45</v>
      </c>
      <c r="J1904" s="73">
        <v>2.2999999999999998</v>
      </c>
    </row>
    <row r="1905" spans="1:10" s="46" customFormat="1" ht="24" customHeight="1" x14ac:dyDescent="0.2">
      <c r="A1905" s="75" t="s">
        <v>816</v>
      </c>
      <c r="B1905" s="74" t="s">
        <v>1753</v>
      </c>
      <c r="C1905" s="75" t="s">
        <v>17</v>
      </c>
      <c r="D1905" s="75" t="s">
        <v>1754</v>
      </c>
      <c r="E1905" s="253" t="s">
        <v>821</v>
      </c>
      <c r="F1905" s="253"/>
      <c r="G1905" s="76" t="s">
        <v>49</v>
      </c>
      <c r="H1905" s="77">
        <v>1</v>
      </c>
      <c r="I1905" s="78">
        <v>8.9</v>
      </c>
      <c r="J1905" s="78">
        <v>8.9</v>
      </c>
    </row>
    <row r="1906" spans="1:10" s="46" customFormat="1" ht="25.5" x14ac:dyDescent="0.2">
      <c r="A1906" s="80"/>
      <c r="B1906" s="80"/>
      <c r="C1906" s="80"/>
      <c r="D1906" s="80"/>
      <c r="E1906" s="80" t="s">
        <v>824</v>
      </c>
      <c r="F1906" s="79">
        <v>1.7</v>
      </c>
      <c r="G1906" s="80" t="s">
        <v>825</v>
      </c>
      <c r="H1906" s="79">
        <v>0</v>
      </c>
      <c r="I1906" s="80" t="s">
        <v>826</v>
      </c>
      <c r="J1906" s="79">
        <v>1.7</v>
      </c>
    </row>
    <row r="1907" spans="1:10" s="46" customFormat="1" ht="26.25" thickBot="1" x14ac:dyDescent="0.25">
      <c r="A1907" s="80"/>
      <c r="B1907" s="80"/>
      <c r="C1907" s="80"/>
      <c r="D1907" s="80"/>
      <c r="E1907" s="80" t="s">
        <v>827</v>
      </c>
      <c r="F1907" s="79">
        <v>2.78</v>
      </c>
      <c r="G1907" s="80"/>
      <c r="H1907" s="254" t="s">
        <v>828</v>
      </c>
      <c r="I1907" s="254"/>
      <c r="J1907" s="79">
        <v>13.98</v>
      </c>
    </row>
    <row r="1908" spans="1:10" s="46" customFormat="1" ht="1.1499999999999999" customHeight="1" thickTop="1" x14ac:dyDescent="0.2">
      <c r="A1908" s="81"/>
      <c r="B1908" s="81"/>
      <c r="C1908" s="81"/>
      <c r="D1908" s="81"/>
      <c r="E1908" s="81"/>
      <c r="F1908" s="81"/>
      <c r="G1908" s="81"/>
      <c r="H1908" s="81"/>
      <c r="I1908" s="81"/>
      <c r="J1908" s="81"/>
    </row>
    <row r="1909" spans="1:10" s="46" customFormat="1" ht="18" customHeight="1" x14ac:dyDescent="0.2">
      <c r="A1909" s="65" t="s">
        <v>620</v>
      </c>
      <c r="B1909" s="94" t="s">
        <v>2</v>
      </c>
      <c r="C1909" s="65" t="s">
        <v>3</v>
      </c>
      <c r="D1909" s="65" t="s">
        <v>4</v>
      </c>
      <c r="E1909" s="250" t="s">
        <v>812</v>
      </c>
      <c r="F1909" s="250"/>
      <c r="G1909" s="66" t="s">
        <v>5</v>
      </c>
      <c r="H1909" s="94" t="s">
        <v>6</v>
      </c>
      <c r="I1909" s="94" t="s">
        <v>7</v>
      </c>
      <c r="J1909" s="94" t="s">
        <v>9</v>
      </c>
    </row>
    <row r="1910" spans="1:10" s="46" customFormat="1" ht="24" customHeight="1" x14ac:dyDescent="0.2">
      <c r="A1910" s="67" t="s">
        <v>813</v>
      </c>
      <c r="B1910" s="40" t="s">
        <v>621</v>
      </c>
      <c r="C1910" s="67" t="s">
        <v>17</v>
      </c>
      <c r="D1910" s="67" t="s">
        <v>622</v>
      </c>
      <c r="E1910" s="251" t="s">
        <v>1258</v>
      </c>
      <c r="F1910" s="251"/>
      <c r="G1910" s="41" t="s">
        <v>49</v>
      </c>
      <c r="H1910" s="68">
        <v>1</v>
      </c>
      <c r="I1910" s="42">
        <v>50.66</v>
      </c>
      <c r="J1910" s="42">
        <v>50.66</v>
      </c>
    </row>
    <row r="1911" spans="1:10" s="46" customFormat="1" ht="24" customHeight="1" x14ac:dyDescent="0.2">
      <c r="A1911" s="70" t="s">
        <v>815</v>
      </c>
      <c r="B1911" s="69" t="s">
        <v>1259</v>
      </c>
      <c r="C1911" s="70" t="s">
        <v>17</v>
      </c>
      <c r="D1911" s="70" t="s">
        <v>1260</v>
      </c>
      <c r="E1911" s="252" t="s">
        <v>814</v>
      </c>
      <c r="F1911" s="252"/>
      <c r="G1911" s="71" t="s">
        <v>27</v>
      </c>
      <c r="H1911" s="72">
        <v>0.15</v>
      </c>
      <c r="I1911" s="73">
        <v>18.45</v>
      </c>
      <c r="J1911" s="73">
        <v>2.76</v>
      </c>
    </row>
    <row r="1912" spans="1:10" s="46" customFormat="1" ht="24" customHeight="1" x14ac:dyDescent="0.2">
      <c r="A1912" s="75" t="s">
        <v>816</v>
      </c>
      <c r="B1912" s="74" t="s">
        <v>1755</v>
      </c>
      <c r="C1912" s="75" t="s">
        <v>17</v>
      </c>
      <c r="D1912" s="75" t="s">
        <v>1756</v>
      </c>
      <c r="E1912" s="253" t="s">
        <v>821</v>
      </c>
      <c r="F1912" s="253"/>
      <c r="G1912" s="76" t="s">
        <v>49</v>
      </c>
      <c r="H1912" s="77">
        <v>1</v>
      </c>
      <c r="I1912" s="78">
        <v>47.9</v>
      </c>
      <c r="J1912" s="78">
        <v>47.9</v>
      </c>
    </row>
    <row r="1913" spans="1:10" s="46" customFormat="1" ht="25.5" x14ac:dyDescent="0.2">
      <c r="A1913" s="80"/>
      <c r="B1913" s="80"/>
      <c r="C1913" s="80"/>
      <c r="D1913" s="80"/>
      <c r="E1913" s="80" t="s">
        <v>824</v>
      </c>
      <c r="F1913" s="79">
        <v>2.04</v>
      </c>
      <c r="G1913" s="80" t="s">
        <v>825</v>
      </c>
      <c r="H1913" s="79">
        <v>0</v>
      </c>
      <c r="I1913" s="80" t="s">
        <v>826</v>
      </c>
      <c r="J1913" s="79">
        <v>2.04</v>
      </c>
    </row>
    <row r="1914" spans="1:10" s="46" customFormat="1" ht="26.25" thickBot="1" x14ac:dyDescent="0.25">
      <c r="A1914" s="80"/>
      <c r="B1914" s="80"/>
      <c r="C1914" s="80"/>
      <c r="D1914" s="80"/>
      <c r="E1914" s="80" t="s">
        <v>827</v>
      </c>
      <c r="F1914" s="79">
        <v>12.59</v>
      </c>
      <c r="G1914" s="80"/>
      <c r="H1914" s="254" t="s">
        <v>828</v>
      </c>
      <c r="I1914" s="254"/>
      <c r="J1914" s="79">
        <v>63.25</v>
      </c>
    </row>
    <row r="1915" spans="1:10" s="46" customFormat="1" ht="1.1499999999999999" customHeight="1" thickTop="1" x14ac:dyDescent="0.2">
      <c r="A1915" s="81"/>
      <c r="B1915" s="81"/>
      <c r="C1915" s="81"/>
      <c r="D1915" s="81"/>
      <c r="E1915" s="81"/>
      <c r="F1915" s="81"/>
      <c r="G1915" s="81"/>
      <c r="H1915" s="81"/>
      <c r="I1915" s="81"/>
      <c r="J1915" s="81"/>
    </row>
    <row r="1916" spans="1:10" s="46" customFormat="1" ht="18" customHeight="1" x14ac:dyDescent="0.2">
      <c r="A1916" s="65" t="s">
        <v>623</v>
      </c>
      <c r="B1916" s="94" t="s">
        <v>2</v>
      </c>
      <c r="C1916" s="65" t="s">
        <v>3</v>
      </c>
      <c r="D1916" s="65" t="s">
        <v>4</v>
      </c>
      <c r="E1916" s="250" t="s">
        <v>812</v>
      </c>
      <c r="F1916" s="250"/>
      <c r="G1916" s="66" t="s">
        <v>5</v>
      </c>
      <c r="H1916" s="94" t="s">
        <v>6</v>
      </c>
      <c r="I1916" s="94" t="s">
        <v>7</v>
      </c>
      <c r="J1916" s="94" t="s">
        <v>9</v>
      </c>
    </row>
    <row r="1917" spans="1:10" s="46" customFormat="1" ht="48" customHeight="1" x14ac:dyDescent="0.2">
      <c r="A1917" s="67" t="s">
        <v>813</v>
      </c>
      <c r="B1917" s="40" t="s">
        <v>624</v>
      </c>
      <c r="C1917" s="67" t="s">
        <v>17</v>
      </c>
      <c r="D1917" s="67" t="s">
        <v>625</v>
      </c>
      <c r="E1917" s="251" t="s">
        <v>1258</v>
      </c>
      <c r="F1917" s="251"/>
      <c r="G1917" s="41" t="s">
        <v>49</v>
      </c>
      <c r="H1917" s="68">
        <v>1</v>
      </c>
      <c r="I1917" s="42">
        <v>659.82</v>
      </c>
      <c r="J1917" s="42">
        <v>659.82</v>
      </c>
    </row>
    <row r="1918" spans="1:10" s="46" customFormat="1" ht="24" customHeight="1" x14ac:dyDescent="0.2">
      <c r="A1918" s="70" t="s">
        <v>815</v>
      </c>
      <c r="B1918" s="69" t="s">
        <v>1689</v>
      </c>
      <c r="C1918" s="70" t="s">
        <v>17</v>
      </c>
      <c r="D1918" s="70" t="s">
        <v>1690</v>
      </c>
      <c r="E1918" s="252" t="s">
        <v>814</v>
      </c>
      <c r="F1918" s="252"/>
      <c r="G1918" s="71" t="s">
        <v>27</v>
      </c>
      <c r="H1918" s="72">
        <v>4</v>
      </c>
      <c r="I1918" s="73">
        <v>14.39</v>
      </c>
      <c r="J1918" s="73">
        <v>57.56</v>
      </c>
    </row>
    <row r="1919" spans="1:10" s="46" customFormat="1" ht="24" customHeight="1" x14ac:dyDescent="0.2">
      <c r="A1919" s="70" t="s">
        <v>815</v>
      </c>
      <c r="B1919" s="69" t="s">
        <v>1259</v>
      </c>
      <c r="C1919" s="70" t="s">
        <v>17</v>
      </c>
      <c r="D1919" s="70" t="s">
        <v>1260</v>
      </c>
      <c r="E1919" s="252" t="s">
        <v>814</v>
      </c>
      <c r="F1919" s="252"/>
      <c r="G1919" s="71" t="s">
        <v>27</v>
      </c>
      <c r="H1919" s="72">
        <v>4</v>
      </c>
      <c r="I1919" s="73">
        <v>18.45</v>
      </c>
      <c r="J1919" s="73">
        <v>73.8</v>
      </c>
    </row>
    <row r="1920" spans="1:10" s="46" customFormat="1" ht="36" customHeight="1" x14ac:dyDescent="0.2">
      <c r="A1920" s="75" t="s">
        <v>816</v>
      </c>
      <c r="B1920" s="74" t="s">
        <v>1757</v>
      </c>
      <c r="C1920" s="75" t="s">
        <v>17</v>
      </c>
      <c r="D1920" s="75" t="s">
        <v>1758</v>
      </c>
      <c r="E1920" s="253" t="s">
        <v>821</v>
      </c>
      <c r="F1920" s="253"/>
      <c r="G1920" s="76" t="s">
        <v>49</v>
      </c>
      <c r="H1920" s="77">
        <v>1</v>
      </c>
      <c r="I1920" s="78">
        <v>528.46</v>
      </c>
      <c r="J1920" s="78">
        <v>528.46</v>
      </c>
    </row>
    <row r="1921" spans="1:10" s="46" customFormat="1" ht="25.5" x14ac:dyDescent="0.2">
      <c r="A1921" s="80"/>
      <c r="B1921" s="80"/>
      <c r="C1921" s="80"/>
      <c r="D1921" s="80"/>
      <c r="E1921" s="80" t="s">
        <v>824</v>
      </c>
      <c r="F1921" s="79">
        <v>92.88</v>
      </c>
      <c r="G1921" s="80" t="s">
        <v>825</v>
      </c>
      <c r="H1921" s="79">
        <v>0</v>
      </c>
      <c r="I1921" s="80" t="s">
        <v>826</v>
      </c>
      <c r="J1921" s="79">
        <v>92.88</v>
      </c>
    </row>
    <row r="1922" spans="1:10" s="46" customFormat="1" ht="26.25" thickBot="1" x14ac:dyDescent="0.25">
      <c r="A1922" s="80"/>
      <c r="B1922" s="80"/>
      <c r="C1922" s="80"/>
      <c r="D1922" s="80"/>
      <c r="E1922" s="80" t="s">
        <v>827</v>
      </c>
      <c r="F1922" s="79">
        <v>164.09</v>
      </c>
      <c r="G1922" s="80"/>
      <c r="H1922" s="254" t="s">
        <v>828</v>
      </c>
      <c r="I1922" s="254"/>
      <c r="J1922" s="79">
        <v>823.91</v>
      </c>
    </row>
    <row r="1923" spans="1:10" s="46" customFormat="1" ht="1.1499999999999999" customHeight="1" thickTop="1" x14ac:dyDescent="0.2">
      <c r="A1923" s="81"/>
      <c r="B1923" s="81"/>
      <c r="C1923" s="81"/>
      <c r="D1923" s="81"/>
      <c r="E1923" s="81"/>
      <c r="F1923" s="81"/>
      <c r="G1923" s="81"/>
      <c r="H1923" s="81"/>
      <c r="I1923" s="81"/>
      <c r="J1923" s="81"/>
    </row>
    <row r="1924" spans="1:10" s="46" customFormat="1" ht="18" customHeight="1" x14ac:dyDescent="0.2">
      <c r="A1924" s="65" t="s">
        <v>626</v>
      </c>
      <c r="B1924" s="94" t="s">
        <v>2</v>
      </c>
      <c r="C1924" s="65" t="s">
        <v>3</v>
      </c>
      <c r="D1924" s="65" t="s">
        <v>4</v>
      </c>
      <c r="E1924" s="250" t="s">
        <v>812</v>
      </c>
      <c r="F1924" s="250"/>
      <c r="G1924" s="66" t="s">
        <v>5</v>
      </c>
      <c r="H1924" s="94" t="s">
        <v>6</v>
      </c>
      <c r="I1924" s="94" t="s">
        <v>7</v>
      </c>
      <c r="J1924" s="94" t="s">
        <v>9</v>
      </c>
    </row>
    <row r="1925" spans="1:10" s="46" customFormat="1" ht="48" customHeight="1" x14ac:dyDescent="0.2">
      <c r="A1925" s="67" t="s">
        <v>813</v>
      </c>
      <c r="B1925" s="40" t="s">
        <v>627</v>
      </c>
      <c r="C1925" s="67" t="s">
        <v>17</v>
      </c>
      <c r="D1925" s="67" t="s">
        <v>628</v>
      </c>
      <c r="E1925" s="251" t="s">
        <v>1258</v>
      </c>
      <c r="F1925" s="251"/>
      <c r="G1925" s="41" t="s">
        <v>49</v>
      </c>
      <c r="H1925" s="68">
        <v>1</v>
      </c>
      <c r="I1925" s="42">
        <v>793.11</v>
      </c>
      <c r="J1925" s="42">
        <v>793.11</v>
      </c>
    </row>
    <row r="1926" spans="1:10" s="46" customFormat="1" ht="24" customHeight="1" x14ac:dyDescent="0.2">
      <c r="A1926" s="70" t="s">
        <v>815</v>
      </c>
      <c r="B1926" s="69" t="s">
        <v>1689</v>
      </c>
      <c r="C1926" s="70" t="s">
        <v>17</v>
      </c>
      <c r="D1926" s="70" t="s">
        <v>1690</v>
      </c>
      <c r="E1926" s="252" t="s">
        <v>814</v>
      </c>
      <c r="F1926" s="252"/>
      <c r="G1926" s="71" t="s">
        <v>27</v>
      </c>
      <c r="H1926" s="72">
        <v>3.5</v>
      </c>
      <c r="I1926" s="73">
        <v>14.39</v>
      </c>
      <c r="J1926" s="73">
        <v>50.36</v>
      </c>
    </row>
    <row r="1927" spans="1:10" s="46" customFormat="1" ht="24" customHeight="1" x14ac:dyDescent="0.2">
      <c r="A1927" s="70" t="s">
        <v>815</v>
      </c>
      <c r="B1927" s="69" t="s">
        <v>1259</v>
      </c>
      <c r="C1927" s="70" t="s">
        <v>17</v>
      </c>
      <c r="D1927" s="70" t="s">
        <v>1260</v>
      </c>
      <c r="E1927" s="252" t="s">
        <v>814</v>
      </c>
      <c r="F1927" s="252"/>
      <c r="G1927" s="71" t="s">
        <v>27</v>
      </c>
      <c r="H1927" s="72">
        <v>3.5</v>
      </c>
      <c r="I1927" s="73">
        <v>18.45</v>
      </c>
      <c r="J1927" s="73">
        <v>64.569999999999993</v>
      </c>
    </row>
    <row r="1928" spans="1:10" s="46" customFormat="1" ht="36" customHeight="1" x14ac:dyDescent="0.2">
      <c r="A1928" s="75" t="s">
        <v>816</v>
      </c>
      <c r="B1928" s="74" t="s">
        <v>1759</v>
      </c>
      <c r="C1928" s="75" t="s">
        <v>17</v>
      </c>
      <c r="D1928" s="75" t="s">
        <v>1760</v>
      </c>
      <c r="E1928" s="253" t="s">
        <v>821</v>
      </c>
      <c r="F1928" s="253"/>
      <c r="G1928" s="76" t="s">
        <v>49</v>
      </c>
      <c r="H1928" s="77">
        <v>1</v>
      </c>
      <c r="I1928" s="78">
        <v>678.18</v>
      </c>
      <c r="J1928" s="78">
        <v>678.18</v>
      </c>
    </row>
    <row r="1929" spans="1:10" s="46" customFormat="1" ht="25.5" x14ac:dyDescent="0.2">
      <c r="A1929" s="80"/>
      <c r="B1929" s="80"/>
      <c r="C1929" s="80"/>
      <c r="D1929" s="80"/>
      <c r="E1929" s="80" t="s">
        <v>824</v>
      </c>
      <c r="F1929" s="79">
        <v>81.27</v>
      </c>
      <c r="G1929" s="80" t="s">
        <v>825</v>
      </c>
      <c r="H1929" s="79">
        <v>0</v>
      </c>
      <c r="I1929" s="80" t="s">
        <v>826</v>
      </c>
      <c r="J1929" s="79">
        <v>81.27</v>
      </c>
    </row>
    <row r="1930" spans="1:10" s="46" customFormat="1" ht="26.25" thickBot="1" x14ac:dyDescent="0.25">
      <c r="A1930" s="80"/>
      <c r="B1930" s="80"/>
      <c r="C1930" s="80"/>
      <c r="D1930" s="80"/>
      <c r="E1930" s="80" t="s">
        <v>827</v>
      </c>
      <c r="F1930" s="79">
        <v>197.24</v>
      </c>
      <c r="G1930" s="80"/>
      <c r="H1930" s="254" t="s">
        <v>828</v>
      </c>
      <c r="I1930" s="254"/>
      <c r="J1930" s="79">
        <v>990.35</v>
      </c>
    </row>
    <row r="1931" spans="1:10" s="46" customFormat="1" ht="1.1499999999999999" customHeight="1" thickTop="1" x14ac:dyDescent="0.2">
      <c r="A1931" s="81"/>
      <c r="B1931" s="81"/>
      <c r="C1931" s="81"/>
      <c r="D1931" s="81"/>
      <c r="E1931" s="81"/>
      <c r="F1931" s="81"/>
      <c r="G1931" s="81"/>
      <c r="H1931" s="81"/>
      <c r="I1931" s="81"/>
      <c r="J1931" s="81"/>
    </row>
    <row r="1932" spans="1:10" s="46" customFormat="1" ht="18" customHeight="1" x14ac:dyDescent="0.2">
      <c r="A1932" s="65" t="s">
        <v>629</v>
      </c>
      <c r="B1932" s="94" t="s">
        <v>2</v>
      </c>
      <c r="C1932" s="65" t="s">
        <v>3</v>
      </c>
      <c r="D1932" s="65" t="s">
        <v>4</v>
      </c>
      <c r="E1932" s="250" t="s">
        <v>812</v>
      </c>
      <c r="F1932" s="250"/>
      <c r="G1932" s="66" t="s">
        <v>5</v>
      </c>
      <c r="H1932" s="94" t="s">
        <v>6</v>
      </c>
      <c r="I1932" s="94" t="s">
        <v>7</v>
      </c>
      <c r="J1932" s="94" t="s">
        <v>9</v>
      </c>
    </row>
    <row r="1933" spans="1:10" s="46" customFormat="1" ht="48" customHeight="1" x14ac:dyDescent="0.2">
      <c r="A1933" s="67" t="s">
        <v>813</v>
      </c>
      <c r="B1933" s="40" t="s">
        <v>630</v>
      </c>
      <c r="C1933" s="67" t="s">
        <v>17</v>
      </c>
      <c r="D1933" s="67" t="s">
        <v>631</v>
      </c>
      <c r="E1933" s="251" t="s">
        <v>1258</v>
      </c>
      <c r="F1933" s="251"/>
      <c r="G1933" s="41" t="s">
        <v>49</v>
      </c>
      <c r="H1933" s="68">
        <v>1</v>
      </c>
      <c r="I1933" s="42">
        <v>408.51</v>
      </c>
      <c r="J1933" s="42">
        <v>408.51</v>
      </c>
    </row>
    <row r="1934" spans="1:10" s="46" customFormat="1" ht="24" customHeight="1" x14ac:dyDescent="0.2">
      <c r="A1934" s="70" t="s">
        <v>815</v>
      </c>
      <c r="B1934" s="69" t="s">
        <v>1689</v>
      </c>
      <c r="C1934" s="70" t="s">
        <v>17</v>
      </c>
      <c r="D1934" s="70" t="s">
        <v>1690</v>
      </c>
      <c r="E1934" s="252" t="s">
        <v>814</v>
      </c>
      <c r="F1934" s="252"/>
      <c r="G1934" s="71" t="s">
        <v>27</v>
      </c>
      <c r="H1934" s="72">
        <v>3</v>
      </c>
      <c r="I1934" s="73">
        <v>14.39</v>
      </c>
      <c r="J1934" s="73">
        <v>43.17</v>
      </c>
    </row>
    <row r="1935" spans="1:10" s="46" customFormat="1" ht="24" customHeight="1" x14ac:dyDescent="0.2">
      <c r="A1935" s="70" t="s">
        <v>815</v>
      </c>
      <c r="B1935" s="69" t="s">
        <v>1259</v>
      </c>
      <c r="C1935" s="70" t="s">
        <v>17</v>
      </c>
      <c r="D1935" s="70" t="s">
        <v>1260</v>
      </c>
      <c r="E1935" s="252" t="s">
        <v>814</v>
      </c>
      <c r="F1935" s="252"/>
      <c r="G1935" s="71" t="s">
        <v>27</v>
      </c>
      <c r="H1935" s="72">
        <v>3</v>
      </c>
      <c r="I1935" s="73">
        <v>18.45</v>
      </c>
      <c r="J1935" s="73">
        <v>55.35</v>
      </c>
    </row>
    <row r="1936" spans="1:10" s="46" customFormat="1" ht="36" customHeight="1" x14ac:dyDescent="0.2">
      <c r="A1936" s="75" t="s">
        <v>816</v>
      </c>
      <c r="B1936" s="74" t="s">
        <v>1761</v>
      </c>
      <c r="C1936" s="75" t="s">
        <v>17</v>
      </c>
      <c r="D1936" s="75" t="s">
        <v>1762</v>
      </c>
      <c r="E1936" s="253" t="s">
        <v>821</v>
      </c>
      <c r="F1936" s="253"/>
      <c r="G1936" s="76" t="s">
        <v>49</v>
      </c>
      <c r="H1936" s="77">
        <v>1</v>
      </c>
      <c r="I1936" s="78">
        <v>309.99</v>
      </c>
      <c r="J1936" s="78">
        <v>309.99</v>
      </c>
    </row>
    <row r="1937" spans="1:10" s="46" customFormat="1" ht="25.5" x14ac:dyDescent="0.2">
      <c r="A1937" s="80"/>
      <c r="B1937" s="80"/>
      <c r="C1937" s="80"/>
      <c r="D1937" s="80"/>
      <c r="E1937" s="80" t="s">
        <v>824</v>
      </c>
      <c r="F1937" s="79">
        <v>69.66</v>
      </c>
      <c r="G1937" s="80" t="s">
        <v>825</v>
      </c>
      <c r="H1937" s="79">
        <v>0</v>
      </c>
      <c r="I1937" s="80" t="s">
        <v>826</v>
      </c>
      <c r="J1937" s="79">
        <v>69.66</v>
      </c>
    </row>
    <row r="1938" spans="1:10" s="46" customFormat="1" ht="26.25" thickBot="1" x14ac:dyDescent="0.25">
      <c r="A1938" s="80"/>
      <c r="B1938" s="80"/>
      <c r="C1938" s="80"/>
      <c r="D1938" s="80"/>
      <c r="E1938" s="80" t="s">
        <v>827</v>
      </c>
      <c r="F1938" s="79">
        <v>101.59</v>
      </c>
      <c r="G1938" s="80"/>
      <c r="H1938" s="254" t="s">
        <v>828</v>
      </c>
      <c r="I1938" s="254"/>
      <c r="J1938" s="79">
        <v>510.1</v>
      </c>
    </row>
    <row r="1939" spans="1:10" s="46" customFormat="1" ht="1.1499999999999999" customHeight="1" thickTop="1" x14ac:dyDescent="0.2">
      <c r="A1939" s="81"/>
      <c r="B1939" s="81"/>
      <c r="C1939" s="81"/>
      <c r="D1939" s="81"/>
      <c r="E1939" s="81"/>
      <c r="F1939" s="81"/>
      <c r="G1939" s="81"/>
      <c r="H1939" s="81"/>
      <c r="I1939" s="81"/>
      <c r="J1939" s="81"/>
    </row>
    <row r="1940" spans="1:10" s="46" customFormat="1" ht="18" customHeight="1" x14ac:dyDescent="0.2">
      <c r="A1940" s="65" t="s">
        <v>632</v>
      </c>
      <c r="B1940" s="94" t="s">
        <v>2</v>
      </c>
      <c r="C1940" s="65" t="s">
        <v>3</v>
      </c>
      <c r="D1940" s="65" t="s">
        <v>4</v>
      </c>
      <c r="E1940" s="250" t="s">
        <v>812</v>
      </c>
      <c r="F1940" s="250"/>
      <c r="G1940" s="66" t="s">
        <v>5</v>
      </c>
      <c r="H1940" s="94" t="s">
        <v>6</v>
      </c>
      <c r="I1940" s="94" t="s">
        <v>7</v>
      </c>
      <c r="J1940" s="94" t="s">
        <v>9</v>
      </c>
    </row>
    <row r="1941" spans="1:10" s="46" customFormat="1" ht="24" customHeight="1" x14ac:dyDescent="0.2">
      <c r="A1941" s="67" t="s">
        <v>813</v>
      </c>
      <c r="B1941" s="40" t="s">
        <v>633</v>
      </c>
      <c r="C1941" s="67" t="s">
        <v>22</v>
      </c>
      <c r="D1941" s="67" t="s">
        <v>634</v>
      </c>
      <c r="E1941" s="251" t="s">
        <v>1258</v>
      </c>
      <c r="F1941" s="251"/>
      <c r="G1941" s="41" t="s">
        <v>61</v>
      </c>
      <c r="H1941" s="68">
        <v>1</v>
      </c>
      <c r="I1941" s="42">
        <v>10.53</v>
      </c>
      <c r="J1941" s="42">
        <v>10.53</v>
      </c>
    </row>
    <row r="1942" spans="1:10" s="46" customFormat="1" ht="24" customHeight="1" x14ac:dyDescent="0.2">
      <c r="A1942" s="70" t="s">
        <v>815</v>
      </c>
      <c r="B1942" s="69" t="s">
        <v>1689</v>
      </c>
      <c r="C1942" s="70" t="s">
        <v>17</v>
      </c>
      <c r="D1942" s="70" t="s">
        <v>1690</v>
      </c>
      <c r="E1942" s="252" t="s">
        <v>814</v>
      </c>
      <c r="F1942" s="252"/>
      <c r="G1942" s="71" t="s">
        <v>27</v>
      </c>
      <c r="H1942" s="72">
        <v>2.4E-2</v>
      </c>
      <c r="I1942" s="73">
        <v>14.39</v>
      </c>
      <c r="J1942" s="73">
        <v>0.34</v>
      </c>
    </row>
    <row r="1943" spans="1:10" s="46" customFormat="1" ht="24" customHeight="1" x14ac:dyDescent="0.2">
      <c r="A1943" s="70" t="s">
        <v>815</v>
      </c>
      <c r="B1943" s="69" t="s">
        <v>1259</v>
      </c>
      <c r="C1943" s="70" t="s">
        <v>17</v>
      </c>
      <c r="D1943" s="70" t="s">
        <v>1260</v>
      </c>
      <c r="E1943" s="252" t="s">
        <v>814</v>
      </c>
      <c r="F1943" s="252"/>
      <c r="G1943" s="71" t="s">
        <v>27</v>
      </c>
      <c r="H1943" s="72">
        <v>2.4E-2</v>
      </c>
      <c r="I1943" s="73">
        <v>18.45</v>
      </c>
      <c r="J1943" s="73">
        <v>0.44</v>
      </c>
    </row>
    <row r="1944" spans="1:10" s="46" customFormat="1" ht="24" customHeight="1" x14ac:dyDescent="0.2">
      <c r="A1944" s="75" t="s">
        <v>816</v>
      </c>
      <c r="B1944" s="74" t="s">
        <v>1763</v>
      </c>
      <c r="C1944" s="75" t="s">
        <v>17</v>
      </c>
      <c r="D1944" s="75" t="s">
        <v>1764</v>
      </c>
      <c r="E1944" s="253" t="s">
        <v>821</v>
      </c>
      <c r="F1944" s="253"/>
      <c r="G1944" s="76" t="s">
        <v>49</v>
      </c>
      <c r="H1944" s="77">
        <v>1</v>
      </c>
      <c r="I1944" s="78">
        <v>9.75</v>
      </c>
      <c r="J1944" s="78">
        <v>9.75</v>
      </c>
    </row>
    <row r="1945" spans="1:10" s="46" customFormat="1" ht="25.5" x14ac:dyDescent="0.2">
      <c r="A1945" s="80"/>
      <c r="B1945" s="80"/>
      <c r="C1945" s="80"/>
      <c r="D1945" s="80"/>
      <c r="E1945" s="80" t="s">
        <v>824</v>
      </c>
      <c r="F1945" s="79">
        <v>0.54</v>
      </c>
      <c r="G1945" s="80" t="s">
        <v>825</v>
      </c>
      <c r="H1945" s="79">
        <v>0</v>
      </c>
      <c r="I1945" s="80" t="s">
        <v>826</v>
      </c>
      <c r="J1945" s="79">
        <v>0.54</v>
      </c>
    </row>
    <row r="1946" spans="1:10" s="46" customFormat="1" ht="26.25" thickBot="1" x14ac:dyDescent="0.25">
      <c r="A1946" s="80"/>
      <c r="B1946" s="80"/>
      <c r="C1946" s="80"/>
      <c r="D1946" s="80"/>
      <c r="E1946" s="80" t="s">
        <v>827</v>
      </c>
      <c r="F1946" s="79">
        <v>2.61</v>
      </c>
      <c r="G1946" s="80"/>
      <c r="H1946" s="254" t="s">
        <v>828</v>
      </c>
      <c r="I1946" s="254"/>
      <c r="J1946" s="79">
        <v>13.14</v>
      </c>
    </row>
    <row r="1947" spans="1:10" s="46" customFormat="1" ht="1.1499999999999999" customHeight="1" thickTop="1" x14ac:dyDescent="0.2">
      <c r="A1947" s="81"/>
      <c r="B1947" s="81"/>
      <c r="C1947" s="81"/>
      <c r="D1947" s="81"/>
      <c r="E1947" s="81"/>
      <c r="F1947" s="81"/>
      <c r="G1947" s="81"/>
      <c r="H1947" s="81"/>
      <c r="I1947" s="81"/>
      <c r="J1947" s="81"/>
    </row>
    <row r="1948" spans="1:10" s="46" customFormat="1" ht="18" customHeight="1" x14ac:dyDescent="0.2">
      <c r="A1948" s="65" t="s">
        <v>635</v>
      </c>
      <c r="B1948" s="94" t="s">
        <v>2</v>
      </c>
      <c r="C1948" s="65" t="s">
        <v>3</v>
      </c>
      <c r="D1948" s="65" t="s">
        <v>4</v>
      </c>
      <c r="E1948" s="250" t="s">
        <v>812</v>
      </c>
      <c r="F1948" s="250"/>
      <c r="G1948" s="66" t="s">
        <v>5</v>
      </c>
      <c r="H1948" s="94" t="s">
        <v>6</v>
      </c>
      <c r="I1948" s="94" t="s">
        <v>7</v>
      </c>
      <c r="J1948" s="94" t="s">
        <v>9</v>
      </c>
    </row>
    <row r="1949" spans="1:10" s="46" customFormat="1" ht="24" customHeight="1" x14ac:dyDescent="0.2">
      <c r="A1949" s="67" t="s">
        <v>813</v>
      </c>
      <c r="B1949" s="40" t="s">
        <v>636</v>
      </c>
      <c r="C1949" s="67" t="s">
        <v>22</v>
      </c>
      <c r="D1949" s="67" t="s">
        <v>637</v>
      </c>
      <c r="E1949" s="251" t="s">
        <v>1258</v>
      </c>
      <c r="F1949" s="251"/>
      <c r="G1949" s="41" t="s">
        <v>49</v>
      </c>
      <c r="H1949" s="68">
        <v>1</v>
      </c>
      <c r="I1949" s="42">
        <v>6377.2</v>
      </c>
      <c r="J1949" s="42">
        <v>6377.2</v>
      </c>
    </row>
    <row r="1950" spans="1:10" s="46" customFormat="1" ht="24" customHeight="1" x14ac:dyDescent="0.2">
      <c r="A1950" s="70" t="s">
        <v>815</v>
      </c>
      <c r="B1950" s="69" t="s">
        <v>1259</v>
      </c>
      <c r="C1950" s="70" t="s">
        <v>17</v>
      </c>
      <c r="D1950" s="70" t="s">
        <v>1260</v>
      </c>
      <c r="E1950" s="252" t="s">
        <v>814</v>
      </c>
      <c r="F1950" s="252"/>
      <c r="G1950" s="71" t="s">
        <v>27</v>
      </c>
      <c r="H1950" s="72">
        <v>8</v>
      </c>
      <c r="I1950" s="73">
        <v>18.45</v>
      </c>
      <c r="J1950" s="73">
        <v>147.6</v>
      </c>
    </row>
    <row r="1951" spans="1:10" s="46" customFormat="1" ht="24" customHeight="1" x14ac:dyDescent="0.2">
      <c r="A1951" s="70" t="s">
        <v>815</v>
      </c>
      <c r="B1951" s="69" t="s">
        <v>908</v>
      </c>
      <c r="C1951" s="70" t="s">
        <v>17</v>
      </c>
      <c r="D1951" s="70" t="s">
        <v>909</v>
      </c>
      <c r="E1951" s="252" t="s">
        <v>814</v>
      </c>
      <c r="F1951" s="252"/>
      <c r="G1951" s="71" t="s">
        <v>27</v>
      </c>
      <c r="H1951" s="72">
        <v>8</v>
      </c>
      <c r="I1951" s="73">
        <v>14.42</v>
      </c>
      <c r="J1951" s="73">
        <v>115.36</v>
      </c>
    </row>
    <row r="1952" spans="1:10" s="46" customFormat="1" ht="24" customHeight="1" x14ac:dyDescent="0.2">
      <c r="A1952" s="75" t="s">
        <v>816</v>
      </c>
      <c r="B1952" s="74" t="s">
        <v>1765</v>
      </c>
      <c r="C1952" s="75" t="s">
        <v>17</v>
      </c>
      <c r="D1952" s="75" t="s">
        <v>1766</v>
      </c>
      <c r="E1952" s="253" t="s">
        <v>821</v>
      </c>
      <c r="F1952" s="253"/>
      <c r="G1952" s="76" t="s">
        <v>49</v>
      </c>
      <c r="H1952" s="77">
        <v>0.13333329999999999</v>
      </c>
      <c r="I1952" s="78">
        <v>60.22</v>
      </c>
      <c r="J1952" s="78">
        <v>8.02</v>
      </c>
    </row>
    <row r="1953" spans="1:10" s="46" customFormat="1" ht="36" customHeight="1" x14ac:dyDescent="0.2">
      <c r="A1953" s="75" t="s">
        <v>816</v>
      </c>
      <c r="B1953" s="74" t="s">
        <v>1767</v>
      </c>
      <c r="C1953" s="75" t="s">
        <v>17</v>
      </c>
      <c r="D1953" s="75" t="s">
        <v>1768</v>
      </c>
      <c r="E1953" s="253" t="s">
        <v>821</v>
      </c>
      <c r="F1953" s="253"/>
      <c r="G1953" s="76" t="s">
        <v>49</v>
      </c>
      <c r="H1953" s="77">
        <v>2</v>
      </c>
      <c r="I1953" s="78">
        <v>21.73</v>
      </c>
      <c r="J1953" s="78">
        <v>43.46</v>
      </c>
    </row>
    <row r="1954" spans="1:10" s="46" customFormat="1" ht="24" customHeight="1" x14ac:dyDescent="0.2">
      <c r="A1954" s="75" t="s">
        <v>816</v>
      </c>
      <c r="B1954" s="74" t="s">
        <v>1769</v>
      </c>
      <c r="C1954" s="75" t="s">
        <v>17</v>
      </c>
      <c r="D1954" s="75" t="s">
        <v>1770</v>
      </c>
      <c r="E1954" s="253" t="s">
        <v>821</v>
      </c>
      <c r="F1954" s="253"/>
      <c r="G1954" s="76" t="s">
        <v>61</v>
      </c>
      <c r="H1954" s="77">
        <v>6</v>
      </c>
      <c r="I1954" s="78">
        <v>7.91</v>
      </c>
      <c r="J1954" s="78">
        <v>47.46</v>
      </c>
    </row>
    <row r="1955" spans="1:10" s="46" customFormat="1" ht="24" customHeight="1" x14ac:dyDescent="0.2">
      <c r="A1955" s="75" t="s">
        <v>816</v>
      </c>
      <c r="B1955" s="74" t="s">
        <v>1771</v>
      </c>
      <c r="C1955" s="75" t="s">
        <v>17</v>
      </c>
      <c r="D1955" s="75" t="s">
        <v>1772</v>
      </c>
      <c r="E1955" s="253" t="s">
        <v>821</v>
      </c>
      <c r="F1955" s="253"/>
      <c r="G1955" s="76" t="s">
        <v>49</v>
      </c>
      <c r="H1955" s="77">
        <v>4</v>
      </c>
      <c r="I1955" s="78">
        <v>1.0900000000000001</v>
      </c>
      <c r="J1955" s="78">
        <v>4.3600000000000003</v>
      </c>
    </row>
    <row r="1956" spans="1:10" s="46" customFormat="1" ht="24" customHeight="1" x14ac:dyDescent="0.2">
      <c r="A1956" s="75" t="s">
        <v>816</v>
      </c>
      <c r="B1956" s="74" t="s">
        <v>1773</v>
      </c>
      <c r="C1956" s="75" t="s">
        <v>17</v>
      </c>
      <c r="D1956" s="75" t="s">
        <v>1774</v>
      </c>
      <c r="E1956" s="253" t="s">
        <v>821</v>
      </c>
      <c r="F1956" s="253"/>
      <c r="G1956" s="76" t="s">
        <v>49</v>
      </c>
      <c r="H1956" s="77">
        <v>2</v>
      </c>
      <c r="I1956" s="78">
        <v>4.63</v>
      </c>
      <c r="J1956" s="78">
        <v>9.26</v>
      </c>
    </row>
    <row r="1957" spans="1:10" s="46" customFormat="1" ht="24" customHeight="1" x14ac:dyDescent="0.2">
      <c r="A1957" s="75" t="s">
        <v>816</v>
      </c>
      <c r="B1957" s="74" t="s">
        <v>1775</v>
      </c>
      <c r="C1957" s="75" t="s">
        <v>17</v>
      </c>
      <c r="D1957" s="75" t="s">
        <v>1776</v>
      </c>
      <c r="E1957" s="253" t="s">
        <v>821</v>
      </c>
      <c r="F1957" s="253"/>
      <c r="G1957" s="76" t="s">
        <v>49</v>
      </c>
      <c r="H1957" s="77">
        <v>2</v>
      </c>
      <c r="I1957" s="78">
        <v>3.11</v>
      </c>
      <c r="J1957" s="78">
        <v>6.22</v>
      </c>
    </row>
    <row r="1958" spans="1:10" s="46" customFormat="1" ht="24" customHeight="1" x14ac:dyDescent="0.2">
      <c r="A1958" s="75" t="s">
        <v>816</v>
      </c>
      <c r="B1958" s="74" t="s">
        <v>1777</v>
      </c>
      <c r="C1958" s="75" t="s">
        <v>17</v>
      </c>
      <c r="D1958" s="75" t="s">
        <v>1778</v>
      </c>
      <c r="E1958" s="253" t="s">
        <v>821</v>
      </c>
      <c r="F1958" s="253"/>
      <c r="G1958" s="76" t="s">
        <v>49</v>
      </c>
      <c r="H1958" s="77">
        <v>2</v>
      </c>
      <c r="I1958" s="78">
        <v>0.64</v>
      </c>
      <c r="J1958" s="78">
        <v>1.28</v>
      </c>
    </row>
    <row r="1959" spans="1:10" s="46" customFormat="1" ht="24" customHeight="1" x14ac:dyDescent="0.2">
      <c r="A1959" s="75" t="s">
        <v>816</v>
      </c>
      <c r="B1959" s="74" t="s">
        <v>1779</v>
      </c>
      <c r="C1959" s="75" t="s">
        <v>17</v>
      </c>
      <c r="D1959" s="75" t="s">
        <v>1780</v>
      </c>
      <c r="E1959" s="253" t="s">
        <v>821</v>
      </c>
      <c r="F1959" s="253"/>
      <c r="G1959" s="76" t="s">
        <v>49</v>
      </c>
      <c r="H1959" s="77">
        <v>2</v>
      </c>
      <c r="I1959" s="78">
        <v>0.47</v>
      </c>
      <c r="J1959" s="78">
        <v>0.94</v>
      </c>
    </row>
    <row r="1960" spans="1:10" s="46" customFormat="1" ht="36" customHeight="1" x14ac:dyDescent="0.2">
      <c r="A1960" s="75" t="s">
        <v>816</v>
      </c>
      <c r="B1960" s="74" t="s">
        <v>1781</v>
      </c>
      <c r="C1960" s="75" t="s">
        <v>17</v>
      </c>
      <c r="D1960" s="75" t="s">
        <v>1782</v>
      </c>
      <c r="E1960" s="253" t="s">
        <v>821</v>
      </c>
      <c r="F1960" s="253"/>
      <c r="G1960" s="76" t="s">
        <v>49</v>
      </c>
      <c r="H1960" s="77">
        <v>2</v>
      </c>
      <c r="I1960" s="78">
        <v>6.98</v>
      </c>
      <c r="J1960" s="78">
        <v>13.96</v>
      </c>
    </row>
    <row r="1961" spans="1:10" s="46" customFormat="1" ht="36" customHeight="1" x14ac:dyDescent="0.2">
      <c r="A1961" s="75" t="s">
        <v>816</v>
      </c>
      <c r="B1961" s="74" t="s">
        <v>1783</v>
      </c>
      <c r="C1961" s="75" t="s">
        <v>17</v>
      </c>
      <c r="D1961" s="75" t="s">
        <v>1784</v>
      </c>
      <c r="E1961" s="253" t="s">
        <v>821</v>
      </c>
      <c r="F1961" s="253"/>
      <c r="G1961" s="76" t="s">
        <v>49</v>
      </c>
      <c r="H1961" s="77">
        <v>3</v>
      </c>
      <c r="I1961" s="78">
        <v>32.450000000000003</v>
      </c>
      <c r="J1961" s="78">
        <v>97.35</v>
      </c>
    </row>
    <row r="1962" spans="1:10" s="46" customFormat="1" ht="36" customHeight="1" x14ac:dyDescent="0.2">
      <c r="A1962" s="75" t="s">
        <v>816</v>
      </c>
      <c r="B1962" s="74" t="s">
        <v>1785</v>
      </c>
      <c r="C1962" s="75" t="s">
        <v>17</v>
      </c>
      <c r="D1962" s="75" t="s">
        <v>1786</v>
      </c>
      <c r="E1962" s="253" t="s">
        <v>821</v>
      </c>
      <c r="F1962" s="253"/>
      <c r="G1962" s="76" t="s">
        <v>49</v>
      </c>
      <c r="H1962" s="77">
        <v>1</v>
      </c>
      <c r="I1962" s="78">
        <v>750</v>
      </c>
      <c r="J1962" s="78">
        <v>750</v>
      </c>
    </row>
    <row r="1963" spans="1:10" s="46" customFormat="1" ht="24" customHeight="1" x14ac:dyDescent="0.2">
      <c r="A1963" s="75" t="s">
        <v>816</v>
      </c>
      <c r="B1963" s="74" t="s">
        <v>1787</v>
      </c>
      <c r="C1963" s="75" t="s">
        <v>17</v>
      </c>
      <c r="D1963" s="75" t="s">
        <v>1788</v>
      </c>
      <c r="E1963" s="253" t="s">
        <v>821</v>
      </c>
      <c r="F1963" s="253"/>
      <c r="G1963" s="76" t="s">
        <v>61</v>
      </c>
      <c r="H1963" s="77">
        <v>8</v>
      </c>
      <c r="I1963" s="78">
        <v>3.6</v>
      </c>
      <c r="J1963" s="78">
        <v>28.8</v>
      </c>
    </row>
    <row r="1964" spans="1:10" s="46" customFormat="1" ht="24" customHeight="1" x14ac:dyDescent="0.2">
      <c r="A1964" s="75" t="s">
        <v>816</v>
      </c>
      <c r="B1964" s="74" t="s">
        <v>1789</v>
      </c>
      <c r="C1964" s="75" t="s">
        <v>17</v>
      </c>
      <c r="D1964" s="75" t="s">
        <v>1790</v>
      </c>
      <c r="E1964" s="253" t="s">
        <v>821</v>
      </c>
      <c r="F1964" s="253"/>
      <c r="G1964" s="76" t="s">
        <v>49</v>
      </c>
      <c r="H1964" s="77">
        <v>1</v>
      </c>
      <c r="I1964" s="78">
        <v>964.09</v>
      </c>
      <c r="J1964" s="78">
        <v>964.09</v>
      </c>
    </row>
    <row r="1965" spans="1:10" s="46" customFormat="1" ht="48" customHeight="1" x14ac:dyDescent="0.2">
      <c r="A1965" s="75" t="s">
        <v>816</v>
      </c>
      <c r="B1965" s="74" t="s">
        <v>1791</v>
      </c>
      <c r="C1965" s="75" t="s">
        <v>17</v>
      </c>
      <c r="D1965" s="75" t="s">
        <v>1792</v>
      </c>
      <c r="E1965" s="253" t="s">
        <v>821</v>
      </c>
      <c r="F1965" s="253"/>
      <c r="G1965" s="76" t="s">
        <v>61</v>
      </c>
      <c r="H1965" s="77">
        <v>7</v>
      </c>
      <c r="I1965" s="78">
        <v>80.63</v>
      </c>
      <c r="J1965" s="78">
        <v>564.41</v>
      </c>
    </row>
    <row r="1966" spans="1:10" s="46" customFormat="1" ht="48" customHeight="1" x14ac:dyDescent="0.2">
      <c r="A1966" s="75" t="s">
        <v>816</v>
      </c>
      <c r="B1966" s="74" t="s">
        <v>1793</v>
      </c>
      <c r="C1966" s="75" t="s">
        <v>17</v>
      </c>
      <c r="D1966" s="75" t="s">
        <v>1794</v>
      </c>
      <c r="E1966" s="253" t="s">
        <v>821</v>
      </c>
      <c r="F1966" s="253"/>
      <c r="G1966" s="76" t="s">
        <v>61</v>
      </c>
      <c r="H1966" s="77">
        <v>20</v>
      </c>
      <c r="I1966" s="78">
        <v>162.88</v>
      </c>
      <c r="J1966" s="78">
        <v>3257.6</v>
      </c>
    </row>
    <row r="1967" spans="1:10" s="46" customFormat="1" ht="24" customHeight="1" x14ac:dyDescent="0.2">
      <c r="A1967" s="75" t="s">
        <v>816</v>
      </c>
      <c r="B1967" s="74" t="s">
        <v>1795</v>
      </c>
      <c r="C1967" s="75" t="s">
        <v>17</v>
      </c>
      <c r="D1967" s="75" t="s">
        <v>1796</v>
      </c>
      <c r="E1967" s="253" t="s">
        <v>821</v>
      </c>
      <c r="F1967" s="253"/>
      <c r="G1967" s="76" t="s">
        <v>49</v>
      </c>
      <c r="H1967" s="77">
        <v>1</v>
      </c>
      <c r="I1967" s="78">
        <v>133.33000000000001</v>
      </c>
      <c r="J1967" s="78">
        <v>133.33000000000001</v>
      </c>
    </row>
    <row r="1968" spans="1:10" s="46" customFormat="1" ht="36" customHeight="1" x14ac:dyDescent="0.2">
      <c r="A1968" s="75" t="s">
        <v>816</v>
      </c>
      <c r="B1968" s="74" t="s">
        <v>1797</v>
      </c>
      <c r="C1968" s="75" t="s">
        <v>17</v>
      </c>
      <c r="D1968" s="75" t="s">
        <v>1798</v>
      </c>
      <c r="E1968" s="253" t="s">
        <v>821</v>
      </c>
      <c r="F1968" s="253"/>
      <c r="G1968" s="76" t="s">
        <v>49</v>
      </c>
      <c r="H1968" s="77">
        <v>2</v>
      </c>
      <c r="I1968" s="78">
        <v>72.13</v>
      </c>
      <c r="J1968" s="78">
        <v>144.26</v>
      </c>
    </row>
    <row r="1969" spans="1:10" s="46" customFormat="1" ht="24" customHeight="1" x14ac:dyDescent="0.2">
      <c r="A1969" s="75" t="s">
        <v>816</v>
      </c>
      <c r="B1969" s="74" t="s">
        <v>1799</v>
      </c>
      <c r="C1969" s="75" t="s">
        <v>17</v>
      </c>
      <c r="D1969" s="75" t="s">
        <v>1800</v>
      </c>
      <c r="E1969" s="253" t="s">
        <v>821</v>
      </c>
      <c r="F1969" s="253"/>
      <c r="G1969" s="76" t="s">
        <v>49</v>
      </c>
      <c r="H1969" s="77">
        <v>8</v>
      </c>
      <c r="I1969" s="78">
        <v>4.93</v>
      </c>
      <c r="J1969" s="78">
        <v>39.44</v>
      </c>
    </row>
    <row r="1970" spans="1:10" s="46" customFormat="1" ht="25.5" x14ac:dyDescent="0.2">
      <c r="A1970" s="80"/>
      <c r="B1970" s="80"/>
      <c r="C1970" s="80"/>
      <c r="D1970" s="80"/>
      <c r="E1970" s="80" t="s">
        <v>824</v>
      </c>
      <c r="F1970" s="79">
        <v>186.64</v>
      </c>
      <c r="G1970" s="80" t="s">
        <v>825</v>
      </c>
      <c r="H1970" s="79">
        <v>0</v>
      </c>
      <c r="I1970" s="80" t="s">
        <v>826</v>
      </c>
      <c r="J1970" s="79">
        <v>186.64</v>
      </c>
    </row>
    <row r="1971" spans="1:10" s="46" customFormat="1" ht="26.25" thickBot="1" x14ac:dyDescent="0.25">
      <c r="A1971" s="80"/>
      <c r="B1971" s="80"/>
      <c r="C1971" s="80"/>
      <c r="D1971" s="80"/>
      <c r="E1971" s="80" t="s">
        <v>827</v>
      </c>
      <c r="F1971" s="79">
        <v>1586</v>
      </c>
      <c r="G1971" s="80"/>
      <c r="H1971" s="254" t="s">
        <v>828</v>
      </c>
      <c r="I1971" s="254"/>
      <c r="J1971" s="79">
        <v>7963.2</v>
      </c>
    </row>
    <row r="1972" spans="1:10" s="46" customFormat="1" ht="1.1499999999999999" customHeight="1" thickTop="1" x14ac:dyDescent="0.2">
      <c r="A1972" s="81"/>
      <c r="B1972" s="81"/>
      <c r="C1972" s="81"/>
      <c r="D1972" s="81"/>
      <c r="E1972" s="81"/>
      <c r="F1972" s="81"/>
      <c r="G1972" s="81"/>
      <c r="H1972" s="81"/>
      <c r="I1972" s="81"/>
      <c r="J1972" s="81"/>
    </row>
    <row r="1973" spans="1:10" s="46" customFormat="1" ht="18" customHeight="1" x14ac:dyDescent="0.2">
      <c r="A1973" s="65" t="s">
        <v>638</v>
      </c>
      <c r="B1973" s="94" t="s">
        <v>2</v>
      </c>
      <c r="C1973" s="65" t="s">
        <v>3</v>
      </c>
      <c r="D1973" s="65" t="s">
        <v>4</v>
      </c>
      <c r="E1973" s="250" t="s">
        <v>812</v>
      </c>
      <c r="F1973" s="250"/>
      <c r="G1973" s="66" t="s">
        <v>5</v>
      </c>
      <c r="H1973" s="94" t="s">
        <v>6</v>
      </c>
      <c r="I1973" s="94" t="s">
        <v>7</v>
      </c>
      <c r="J1973" s="94" t="s">
        <v>9</v>
      </c>
    </row>
    <row r="1974" spans="1:10" s="46" customFormat="1" ht="48" customHeight="1" x14ac:dyDescent="0.2">
      <c r="A1974" s="67" t="s">
        <v>813</v>
      </c>
      <c r="B1974" s="40" t="s">
        <v>639</v>
      </c>
      <c r="C1974" s="67" t="s">
        <v>22</v>
      </c>
      <c r="D1974" s="67" t="s">
        <v>640</v>
      </c>
      <c r="E1974" s="251" t="s">
        <v>1258</v>
      </c>
      <c r="F1974" s="251"/>
      <c r="G1974" s="41" t="s">
        <v>49</v>
      </c>
      <c r="H1974" s="68">
        <v>1</v>
      </c>
      <c r="I1974" s="42">
        <v>87.12</v>
      </c>
      <c r="J1974" s="42">
        <v>87.12</v>
      </c>
    </row>
    <row r="1975" spans="1:10" s="46" customFormat="1" ht="24" customHeight="1" x14ac:dyDescent="0.2">
      <c r="A1975" s="70" t="s">
        <v>815</v>
      </c>
      <c r="B1975" s="69" t="s">
        <v>1689</v>
      </c>
      <c r="C1975" s="70" t="s">
        <v>17</v>
      </c>
      <c r="D1975" s="70" t="s">
        <v>1690</v>
      </c>
      <c r="E1975" s="252" t="s">
        <v>814</v>
      </c>
      <c r="F1975" s="252"/>
      <c r="G1975" s="71" t="s">
        <v>27</v>
      </c>
      <c r="H1975" s="72">
        <v>0.4</v>
      </c>
      <c r="I1975" s="73">
        <v>14.39</v>
      </c>
      <c r="J1975" s="73">
        <v>5.75</v>
      </c>
    </row>
    <row r="1976" spans="1:10" s="46" customFormat="1" ht="24" customHeight="1" x14ac:dyDescent="0.2">
      <c r="A1976" s="70" t="s">
        <v>815</v>
      </c>
      <c r="B1976" s="69" t="s">
        <v>1259</v>
      </c>
      <c r="C1976" s="70" t="s">
        <v>17</v>
      </c>
      <c r="D1976" s="70" t="s">
        <v>1260</v>
      </c>
      <c r="E1976" s="252" t="s">
        <v>814</v>
      </c>
      <c r="F1976" s="252"/>
      <c r="G1976" s="71" t="s">
        <v>27</v>
      </c>
      <c r="H1976" s="72">
        <v>0.4</v>
      </c>
      <c r="I1976" s="73">
        <v>18.45</v>
      </c>
      <c r="J1976" s="73">
        <v>7.38</v>
      </c>
    </row>
    <row r="1977" spans="1:10" s="46" customFormat="1" ht="24" customHeight="1" x14ac:dyDescent="0.2">
      <c r="A1977" s="75" t="s">
        <v>816</v>
      </c>
      <c r="B1977" s="74" t="s">
        <v>1801</v>
      </c>
      <c r="C1977" s="75" t="s">
        <v>17</v>
      </c>
      <c r="D1977" s="75" t="s">
        <v>1802</v>
      </c>
      <c r="E1977" s="253" t="s">
        <v>821</v>
      </c>
      <c r="F1977" s="253"/>
      <c r="G1977" s="76" t="s">
        <v>49</v>
      </c>
      <c r="H1977" s="77">
        <v>1</v>
      </c>
      <c r="I1977" s="78">
        <v>73.989999999999995</v>
      </c>
      <c r="J1977" s="78">
        <v>73.989999999999995</v>
      </c>
    </row>
    <row r="1978" spans="1:10" s="46" customFormat="1" ht="25.5" x14ac:dyDescent="0.2">
      <c r="A1978" s="80"/>
      <c r="B1978" s="80"/>
      <c r="C1978" s="80"/>
      <c r="D1978" s="80"/>
      <c r="E1978" s="80" t="s">
        <v>824</v>
      </c>
      <c r="F1978" s="79">
        <v>9.2799999999999994</v>
      </c>
      <c r="G1978" s="80" t="s">
        <v>825</v>
      </c>
      <c r="H1978" s="79">
        <v>0</v>
      </c>
      <c r="I1978" s="80" t="s">
        <v>826</v>
      </c>
      <c r="J1978" s="79">
        <v>9.2799999999999994</v>
      </c>
    </row>
    <row r="1979" spans="1:10" s="46" customFormat="1" ht="26.25" thickBot="1" x14ac:dyDescent="0.25">
      <c r="A1979" s="80"/>
      <c r="B1979" s="80"/>
      <c r="C1979" s="80"/>
      <c r="D1979" s="80"/>
      <c r="E1979" s="80" t="s">
        <v>827</v>
      </c>
      <c r="F1979" s="79">
        <v>21.66</v>
      </c>
      <c r="G1979" s="80"/>
      <c r="H1979" s="254" t="s">
        <v>828</v>
      </c>
      <c r="I1979" s="254"/>
      <c r="J1979" s="79">
        <v>108.78</v>
      </c>
    </row>
    <row r="1980" spans="1:10" s="46" customFormat="1" ht="1.1499999999999999" customHeight="1" thickTop="1" x14ac:dyDescent="0.2">
      <c r="A1980" s="81"/>
      <c r="B1980" s="81"/>
      <c r="C1980" s="81"/>
      <c r="D1980" s="81"/>
      <c r="E1980" s="81"/>
      <c r="F1980" s="81"/>
      <c r="G1980" s="81"/>
      <c r="H1980" s="81"/>
      <c r="I1980" s="81"/>
      <c r="J1980" s="81"/>
    </row>
    <row r="1981" spans="1:10" s="46" customFormat="1" ht="18" customHeight="1" x14ac:dyDescent="0.2">
      <c r="A1981" s="65" t="s">
        <v>641</v>
      </c>
      <c r="B1981" s="94" t="s">
        <v>2</v>
      </c>
      <c r="C1981" s="65" t="s">
        <v>3</v>
      </c>
      <c r="D1981" s="65" t="s">
        <v>4</v>
      </c>
      <c r="E1981" s="250" t="s">
        <v>812</v>
      </c>
      <c r="F1981" s="250"/>
      <c r="G1981" s="66" t="s">
        <v>5</v>
      </c>
      <c r="H1981" s="94" t="s">
        <v>6</v>
      </c>
      <c r="I1981" s="94" t="s">
        <v>7</v>
      </c>
      <c r="J1981" s="94" t="s">
        <v>9</v>
      </c>
    </row>
    <row r="1982" spans="1:10" s="46" customFormat="1" ht="36" customHeight="1" x14ac:dyDescent="0.2">
      <c r="A1982" s="67" t="s">
        <v>813</v>
      </c>
      <c r="B1982" s="40" t="s">
        <v>642</v>
      </c>
      <c r="C1982" s="67" t="s">
        <v>22</v>
      </c>
      <c r="D1982" s="67" t="s">
        <v>643</v>
      </c>
      <c r="E1982" s="251" t="s">
        <v>1258</v>
      </c>
      <c r="F1982" s="251"/>
      <c r="G1982" s="41" t="s">
        <v>49</v>
      </c>
      <c r="H1982" s="68">
        <v>1</v>
      </c>
      <c r="I1982" s="42">
        <v>103.16</v>
      </c>
      <c r="J1982" s="42">
        <v>103.16</v>
      </c>
    </row>
    <row r="1983" spans="1:10" s="46" customFormat="1" ht="24" customHeight="1" x14ac:dyDescent="0.2">
      <c r="A1983" s="70" t="s">
        <v>815</v>
      </c>
      <c r="B1983" s="69" t="s">
        <v>1259</v>
      </c>
      <c r="C1983" s="70" t="s">
        <v>17</v>
      </c>
      <c r="D1983" s="70" t="s">
        <v>1260</v>
      </c>
      <c r="E1983" s="252" t="s">
        <v>814</v>
      </c>
      <c r="F1983" s="252"/>
      <c r="G1983" s="71" t="s">
        <v>27</v>
      </c>
      <c r="H1983" s="72">
        <v>1.2</v>
      </c>
      <c r="I1983" s="73">
        <v>18.45</v>
      </c>
      <c r="J1983" s="73">
        <v>22.14</v>
      </c>
    </row>
    <row r="1984" spans="1:10" s="46" customFormat="1" ht="24" customHeight="1" x14ac:dyDescent="0.2">
      <c r="A1984" s="70" t="s">
        <v>815</v>
      </c>
      <c r="B1984" s="69" t="s">
        <v>908</v>
      </c>
      <c r="C1984" s="70" t="s">
        <v>17</v>
      </c>
      <c r="D1984" s="70" t="s">
        <v>909</v>
      </c>
      <c r="E1984" s="252" t="s">
        <v>814</v>
      </c>
      <c r="F1984" s="252"/>
      <c r="G1984" s="71" t="s">
        <v>27</v>
      </c>
      <c r="H1984" s="72">
        <v>1.2</v>
      </c>
      <c r="I1984" s="73">
        <v>14.42</v>
      </c>
      <c r="J1984" s="73">
        <v>17.3</v>
      </c>
    </row>
    <row r="1985" spans="1:10" s="46" customFormat="1" ht="36" customHeight="1" x14ac:dyDescent="0.2">
      <c r="A1985" s="75" t="s">
        <v>816</v>
      </c>
      <c r="B1985" s="74" t="s">
        <v>1803</v>
      </c>
      <c r="C1985" s="75" t="s">
        <v>17</v>
      </c>
      <c r="D1985" s="75" t="s">
        <v>1804</v>
      </c>
      <c r="E1985" s="253" t="s">
        <v>821</v>
      </c>
      <c r="F1985" s="253"/>
      <c r="G1985" s="76" t="s">
        <v>49</v>
      </c>
      <c r="H1985" s="77">
        <v>1</v>
      </c>
      <c r="I1985" s="78">
        <v>15.2</v>
      </c>
      <c r="J1985" s="78">
        <v>15.2</v>
      </c>
    </row>
    <row r="1986" spans="1:10" s="46" customFormat="1" ht="24" customHeight="1" x14ac:dyDescent="0.2">
      <c r="A1986" s="75" t="s">
        <v>816</v>
      </c>
      <c r="B1986" s="74" t="s">
        <v>1805</v>
      </c>
      <c r="C1986" s="75" t="s">
        <v>22</v>
      </c>
      <c r="D1986" s="75" t="s">
        <v>1806</v>
      </c>
      <c r="E1986" s="253" t="s">
        <v>821</v>
      </c>
      <c r="F1986" s="253"/>
      <c r="G1986" s="76" t="s">
        <v>49</v>
      </c>
      <c r="H1986" s="77">
        <v>2</v>
      </c>
      <c r="I1986" s="78">
        <v>24.26</v>
      </c>
      <c r="J1986" s="78">
        <v>48.52</v>
      </c>
    </row>
    <row r="1987" spans="1:10" s="46" customFormat="1" ht="25.5" x14ac:dyDescent="0.2">
      <c r="A1987" s="80"/>
      <c r="B1987" s="80"/>
      <c r="C1987" s="80"/>
      <c r="D1987" s="80"/>
      <c r="E1987" s="80" t="s">
        <v>824</v>
      </c>
      <c r="F1987" s="79">
        <v>27.98</v>
      </c>
      <c r="G1987" s="80" t="s">
        <v>825</v>
      </c>
      <c r="H1987" s="79">
        <v>0</v>
      </c>
      <c r="I1987" s="80" t="s">
        <v>826</v>
      </c>
      <c r="J1987" s="79">
        <v>27.98</v>
      </c>
    </row>
    <row r="1988" spans="1:10" s="46" customFormat="1" ht="26.25" thickBot="1" x14ac:dyDescent="0.25">
      <c r="A1988" s="80"/>
      <c r="B1988" s="80"/>
      <c r="C1988" s="80"/>
      <c r="D1988" s="80"/>
      <c r="E1988" s="80" t="s">
        <v>827</v>
      </c>
      <c r="F1988" s="79">
        <v>25.65</v>
      </c>
      <c r="G1988" s="80"/>
      <c r="H1988" s="254" t="s">
        <v>828</v>
      </c>
      <c r="I1988" s="254"/>
      <c r="J1988" s="79">
        <v>128.81</v>
      </c>
    </row>
    <row r="1989" spans="1:10" s="46" customFormat="1" ht="1.1499999999999999" customHeight="1" thickTop="1" x14ac:dyDescent="0.2">
      <c r="A1989" s="81"/>
      <c r="B1989" s="81"/>
      <c r="C1989" s="81"/>
      <c r="D1989" s="81"/>
      <c r="E1989" s="81"/>
      <c r="F1989" s="81"/>
      <c r="G1989" s="81"/>
      <c r="H1989" s="81"/>
      <c r="I1989" s="81"/>
      <c r="J1989" s="81"/>
    </row>
    <row r="1990" spans="1:10" s="46" customFormat="1" ht="18" customHeight="1" x14ac:dyDescent="0.2">
      <c r="A1990" s="65" t="s">
        <v>4193</v>
      </c>
      <c r="B1990" s="94" t="s">
        <v>2</v>
      </c>
      <c r="C1990" s="65" t="s">
        <v>3</v>
      </c>
      <c r="D1990" s="65" t="s">
        <v>4</v>
      </c>
      <c r="E1990" s="250" t="s">
        <v>812</v>
      </c>
      <c r="F1990" s="250"/>
      <c r="G1990" s="66" t="s">
        <v>5</v>
      </c>
      <c r="H1990" s="94" t="s">
        <v>6</v>
      </c>
      <c r="I1990" s="94" t="s">
        <v>7</v>
      </c>
      <c r="J1990" s="94" t="s">
        <v>9</v>
      </c>
    </row>
    <row r="1991" spans="1:10" s="46" customFormat="1" ht="60" customHeight="1" x14ac:dyDescent="0.2">
      <c r="A1991" s="67" t="s">
        <v>813</v>
      </c>
      <c r="B1991" s="40" t="s">
        <v>4194</v>
      </c>
      <c r="C1991" s="67" t="s">
        <v>17</v>
      </c>
      <c r="D1991" s="67" t="s">
        <v>4195</v>
      </c>
      <c r="E1991" s="251" t="s">
        <v>1062</v>
      </c>
      <c r="F1991" s="251"/>
      <c r="G1991" s="41" t="s">
        <v>36</v>
      </c>
      <c r="H1991" s="68">
        <v>1</v>
      </c>
      <c r="I1991" s="42">
        <v>104.52</v>
      </c>
      <c r="J1991" s="42">
        <v>104.52</v>
      </c>
    </row>
    <row r="1992" spans="1:10" s="46" customFormat="1" ht="60" customHeight="1" x14ac:dyDescent="0.2">
      <c r="A1992" s="70" t="s">
        <v>815</v>
      </c>
      <c r="B1992" s="69" t="s">
        <v>4235</v>
      </c>
      <c r="C1992" s="70" t="s">
        <v>17</v>
      </c>
      <c r="D1992" s="70" t="s">
        <v>4236</v>
      </c>
      <c r="E1992" s="252" t="s">
        <v>1062</v>
      </c>
      <c r="F1992" s="252"/>
      <c r="G1992" s="71" t="s">
        <v>36</v>
      </c>
      <c r="H1992" s="72">
        <v>0.2334</v>
      </c>
      <c r="I1992" s="73">
        <v>107.09</v>
      </c>
      <c r="J1992" s="73">
        <v>24.99</v>
      </c>
    </row>
    <row r="1993" spans="1:10" s="46" customFormat="1" ht="60" customHeight="1" x14ac:dyDescent="0.2">
      <c r="A1993" s="70" t="s">
        <v>815</v>
      </c>
      <c r="B1993" s="69" t="s">
        <v>4237</v>
      </c>
      <c r="C1993" s="70" t="s">
        <v>17</v>
      </c>
      <c r="D1993" s="70" t="s">
        <v>4238</v>
      </c>
      <c r="E1993" s="252" t="s">
        <v>1062</v>
      </c>
      <c r="F1993" s="252"/>
      <c r="G1993" s="71" t="s">
        <v>36</v>
      </c>
      <c r="H1993" s="72">
        <v>0.20280000000000001</v>
      </c>
      <c r="I1993" s="73">
        <v>88.5</v>
      </c>
      <c r="J1993" s="73">
        <v>17.940000000000001</v>
      </c>
    </row>
    <row r="1994" spans="1:10" s="46" customFormat="1" ht="60" customHeight="1" x14ac:dyDescent="0.2">
      <c r="A1994" s="70" t="s">
        <v>815</v>
      </c>
      <c r="B1994" s="69" t="s">
        <v>4239</v>
      </c>
      <c r="C1994" s="70" t="s">
        <v>17</v>
      </c>
      <c r="D1994" s="70" t="s">
        <v>4240</v>
      </c>
      <c r="E1994" s="252" t="s">
        <v>1062</v>
      </c>
      <c r="F1994" s="252"/>
      <c r="G1994" s="71" t="s">
        <v>36</v>
      </c>
      <c r="H1994" s="72">
        <v>0.247</v>
      </c>
      <c r="I1994" s="73">
        <v>123.26</v>
      </c>
      <c r="J1994" s="73">
        <v>30.44</v>
      </c>
    </row>
    <row r="1995" spans="1:10" s="46" customFormat="1" ht="60" customHeight="1" x14ac:dyDescent="0.2">
      <c r="A1995" s="70" t="s">
        <v>815</v>
      </c>
      <c r="B1995" s="69" t="s">
        <v>4241</v>
      </c>
      <c r="C1995" s="70" t="s">
        <v>17</v>
      </c>
      <c r="D1995" s="70" t="s">
        <v>4242</v>
      </c>
      <c r="E1995" s="252" t="s">
        <v>1062</v>
      </c>
      <c r="F1995" s="252"/>
      <c r="G1995" s="71" t="s">
        <v>36</v>
      </c>
      <c r="H1995" s="72">
        <v>0.31680000000000003</v>
      </c>
      <c r="I1995" s="73">
        <v>98.33</v>
      </c>
      <c r="J1995" s="73">
        <v>31.15</v>
      </c>
    </row>
    <row r="1996" spans="1:10" s="46" customFormat="1" ht="25.5" x14ac:dyDescent="0.2">
      <c r="A1996" s="80"/>
      <c r="B1996" s="80"/>
      <c r="C1996" s="80"/>
      <c r="D1996" s="80"/>
      <c r="E1996" s="80" t="s">
        <v>824</v>
      </c>
      <c r="F1996" s="79">
        <v>52.97</v>
      </c>
      <c r="G1996" s="80" t="s">
        <v>825</v>
      </c>
      <c r="H1996" s="79">
        <v>0</v>
      </c>
      <c r="I1996" s="80" t="s">
        <v>826</v>
      </c>
      <c r="J1996" s="79">
        <v>52.97</v>
      </c>
    </row>
    <row r="1997" spans="1:10" s="46" customFormat="1" ht="26.25" thickBot="1" x14ac:dyDescent="0.25">
      <c r="A1997" s="80"/>
      <c r="B1997" s="80"/>
      <c r="C1997" s="80"/>
      <c r="D1997" s="80"/>
      <c r="E1997" s="80" t="s">
        <v>827</v>
      </c>
      <c r="F1997" s="79">
        <v>25.99</v>
      </c>
      <c r="G1997" s="80"/>
      <c r="H1997" s="254" t="s">
        <v>828</v>
      </c>
      <c r="I1997" s="254"/>
      <c r="J1997" s="79">
        <v>130.51</v>
      </c>
    </row>
    <row r="1998" spans="1:10" s="46" customFormat="1" ht="1.1499999999999999" customHeight="1" thickTop="1" x14ac:dyDescent="0.2">
      <c r="A1998" s="81"/>
      <c r="B1998" s="81"/>
      <c r="C1998" s="81"/>
      <c r="D1998" s="81"/>
      <c r="E1998" s="81"/>
      <c r="F1998" s="81"/>
      <c r="G1998" s="81"/>
      <c r="H1998" s="81"/>
      <c r="I1998" s="81"/>
      <c r="J1998" s="81"/>
    </row>
    <row r="1999" spans="1:10" s="46" customFormat="1" ht="18" customHeight="1" x14ac:dyDescent="0.2">
      <c r="A1999" s="65" t="s">
        <v>4196</v>
      </c>
      <c r="B1999" s="94" t="s">
        <v>2</v>
      </c>
      <c r="C1999" s="65" t="s">
        <v>3</v>
      </c>
      <c r="D1999" s="65" t="s">
        <v>4</v>
      </c>
      <c r="E1999" s="250" t="s">
        <v>812</v>
      </c>
      <c r="F1999" s="250"/>
      <c r="G1999" s="66" t="s">
        <v>5</v>
      </c>
      <c r="H1999" s="94" t="s">
        <v>6</v>
      </c>
      <c r="I1999" s="94" t="s">
        <v>7</v>
      </c>
      <c r="J1999" s="94" t="s">
        <v>9</v>
      </c>
    </row>
    <row r="2000" spans="1:10" s="46" customFormat="1" ht="48" customHeight="1" x14ac:dyDescent="0.2">
      <c r="A2000" s="67" t="s">
        <v>813</v>
      </c>
      <c r="B2000" s="40" t="s">
        <v>1476</v>
      </c>
      <c r="C2000" s="67" t="s">
        <v>17</v>
      </c>
      <c r="D2000" s="67" t="s">
        <v>1477</v>
      </c>
      <c r="E2000" s="251" t="s">
        <v>1057</v>
      </c>
      <c r="F2000" s="251"/>
      <c r="G2000" s="41" t="s">
        <v>36</v>
      </c>
      <c r="H2000" s="68">
        <v>1</v>
      </c>
      <c r="I2000" s="42">
        <v>2.68</v>
      </c>
      <c r="J2000" s="42">
        <v>2.68</v>
      </c>
    </row>
    <row r="2001" spans="1:10" s="46" customFormat="1" ht="36" customHeight="1" x14ac:dyDescent="0.2">
      <c r="A2001" s="70" t="s">
        <v>815</v>
      </c>
      <c r="B2001" s="69" t="s">
        <v>1335</v>
      </c>
      <c r="C2001" s="70" t="s">
        <v>17</v>
      </c>
      <c r="D2001" s="70" t="s">
        <v>1336</v>
      </c>
      <c r="E2001" s="252" t="s">
        <v>814</v>
      </c>
      <c r="F2001" s="252"/>
      <c r="G2001" s="71" t="s">
        <v>69</v>
      </c>
      <c r="H2001" s="72">
        <v>4.1999999999999997E-3</v>
      </c>
      <c r="I2001" s="73">
        <v>320.67</v>
      </c>
      <c r="J2001" s="73">
        <v>1.34</v>
      </c>
    </row>
    <row r="2002" spans="1:10" s="46" customFormat="1" ht="24" customHeight="1" x14ac:dyDescent="0.2">
      <c r="A2002" s="70" t="s">
        <v>815</v>
      </c>
      <c r="B2002" s="69" t="s">
        <v>939</v>
      </c>
      <c r="C2002" s="70" t="s">
        <v>17</v>
      </c>
      <c r="D2002" s="70" t="s">
        <v>940</v>
      </c>
      <c r="E2002" s="252" t="s">
        <v>814</v>
      </c>
      <c r="F2002" s="252"/>
      <c r="G2002" s="71" t="s">
        <v>27</v>
      </c>
      <c r="H2002" s="72">
        <v>7.0000000000000007E-2</v>
      </c>
      <c r="I2002" s="73">
        <v>17.82</v>
      </c>
      <c r="J2002" s="73">
        <v>1.24</v>
      </c>
    </row>
    <row r="2003" spans="1:10" s="46" customFormat="1" ht="24" customHeight="1" x14ac:dyDescent="0.2">
      <c r="A2003" s="70" t="s">
        <v>815</v>
      </c>
      <c r="B2003" s="69" t="s">
        <v>908</v>
      </c>
      <c r="C2003" s="70" t="s">
        <v>17</v>
      </c>
      <c r="D2003" s="70" t="s">
        <v>909</v>
      </c>
      <c r="E2003" s="252" t="s">
        <v>814</v>
      </c>
      <c r="F2003" s="252"/>
      <c r="G2003" s="71" t="s">
        <v>27</v>
      </c>
      <c r="H2003" s="72">
        <v>7.0000000000000001E-3</v>
      </c>
      <c r="I2003" s="73">
        <v>14.42</v>
      </c>
      <c r="J2003" s="73">
        <v>0.1</v>
      </c>
    </row>
    <row r="2004" spans="1:10" s="46" customFormat="1" ht="25.5" x14ac:dyDescent="0.2">
      <c r="A2004" s="80"/>
      <c r="B2004" s="80"/>
      <c r="C2004" s="80"/>
      <c r="D2004" s="80"/>
      <c r="E2004" s="80" t="s">
        <v>824</v>
      </c>
      <c r="F2004" s="79">
        <v>1.1299999999999999</v>
      </c>
      <c r="G2004" s="80" t="s">
        <v>825</v>
      </c>
      <c r="H2004" s="79">
        <v>0</v>
      </c>
      <c r="I2004" s="80" t="s">
        <v>826</v>
      </c>
      <c r="J2004" s="79">
        <v>1.1299999999999999</v>
      </c>
    </row>
    <row r="2005" spans="1:10" s="46" customFormat="1" ht="26.25" thickBot="1" x14ac:dyDescent="0.25">
      <c r="A2005" s="80"/>
      <c r="B2005" s="80"/>
      <c r="C2005" s="80"/>
      <c r="D2005" s="80"/>
      <c r="E2005" s="80" t="s">
        <v>827</v>
      </c>
      <c r="F2005" s="79">
        <v>0.66</v>
      </c>
      <c r="G2005" s="80"/>
      <c r="H2005" s="254" t="s">
        <v>828</v>
      </c>
      <c r="I2005" s="254"/>
      <c r="J2005" s="79">
        <v>3.34</v>
      </c>
    </row>
    <row r="2006" spans="1:10" s="46" customFormat="1" ht="1.1499999999999999" customHeight="1" thickTop="1" x14ac:dyDescent="0.2">
      <c r="A2006" s="81"/>
      <c r="B2006" s="81"/>
      <c r="C2006" s="81"/>
      <c r="D2006" s="81"/>
      <c r="E2006" s="81"/>
      <c r="F2006" s="81"/>
      <c r="G2006" s="81"/>
      <c r="H2006" s="81"/>
      <c r="I2006" s="81"/>
      <c r="J2006" s="81"/>
    </row>
    <row r="2007" spans="1:10" s="46" customFormat="1" ht="18" customHeight="1" x14ac:dyDescent="0.2">
      <c r="A2007" s="65" t="s">
        <v>4198</v>
      </c>
      <c r="B2007" s="94" t="s">
        <v>2</v>
      </c>
      <c r="C2007" s="65" t="s">
        <v>3</v>
      </c>
      <c r="D2007" s="65" t="s">
        <v>4</v>
      </c>
      <c r="E2007" s="250" t="s">
        <v>812</v>
      </c>
      <c r="F2007" s="250"/>
      <c r="G2007" s="66" t="s">
        <v>5</v>
      </c>
      <c r="H2007" s="94" t="s">
        <v>6</v>
      </c>
      <c r="I2007" s="94" t="s">
        <v>7</v>
      </c>
      <c r="J2007" s="94" t="s">
        <v>9</v>
      </c>
    </row>
    <row r="2008" spans="1:10" s="46" customFormat="1" ht="24" customHeight="1" x14ac:dyDescent="0.2">
      <c r="A2008" s="67" t="s">
        <v>813</v>
      </c>
      <c r="B2008" s="40" t="s">
        <v>4199</v>
      </c>
      <c r="C2008" s="67" t="s">
        <v>17</v>
      </c>
      <c r="D2008" s="67" t="s">
        <v>4200</v>
      </c>
      <c r="E2008" s="251" t="s">
        <v>1148</v>
      </c>
      <c r="F2008" s="251"/>
      <c r="G2008" s="41" t="s">
        <v>36</v>
      </c>
      <c r="H2008" s="68">
        <v>1</v>
      </c>
      <c r="I2008" s="42">
        <v>11.31</v>
      </c>
      <c r="J2008" s="42">
        <v>11.31</v>
      </c>
    </row>
    <row r="2009" spans="1:10" s="46" customFormat="1" ht="24" customHeight="1" x14ac:dyDescent="0.2">
      <c r="A2009" s="70" t="s">
        <v>815</v>
      </c>
      <c r="B2009" s="69" t="s">
        <v>1149</v>
      </c>
      <c r="C2009" s="70" t="s">
        <v>17</v>
      </c>
      <c r="D2009" s="70" t="s">
        <v>1150</v>
      </c>
      <c r="E2009" s="252" t="s">
        <v>814</v>
      </c>
      <c r="F2009" s="252"/>
      <c r="G2009" s="71" t="s">
        <v>27</v>
      </c>
      <c r="H2009" s="72">
        <v>0.188</v>
      </c>
      <c r="I2009" s="73">
        <v>18.940000000000001</v>
      </c>
      <c r="J2009" s="73">
        <v>3.56</v>
      </c>
    </row>
    <row r="2010" spans="1:10" s="46" customFormat="1" ht="24" customHeight="1" x14ac:dyDescent="0.2">
      <c r="A2010" s="70" t="s">
        <v>815</v>
      </c>
      <c r="B2010" s="69" t="s">
        <v>908</v>
      </c>
      <c r="C2010" s="70" t="s">
        <v>17</v>
      </c>
      <c r="D2010" s="70" t="s">
        <v>909</v>
      </c>
      <c r="E2010" s="252" t="s">
        <v>814</v>
      </c>
      <c r="F2010" s="252"/>
      <c r="G2010" s="71" t="s">
        <v>27</v>
      </c>
      <c r="H2010" s="72">
        <v>6.9000000000000006E-2</v>
      </c>
      <c r="I2010" s="73">
        <v>14.42</v>
      </c>
      <c r="J2010" s="73">
        <v>0.99</v>
      </c>
    </row>
    <row r="2011" spans="1:10" s="46" customFormat="1" ht="24" customHeight="1" x14ac:dyDescent="0.2">
      <c r="A2011" s="75" t="s">
        <v>816</v>
      </c>
      <c r="B2011" s="74" t="s">
        <v>1153</v>
      </c>
      <c r="C2011" s="75" t="s">
        <v>17</v>
      </c>
      <c r="D2011" s="75" t="s">
        <v>1154</v>
      </c>
      <c r="E2011" s="253" t="s">
        <v>821</v>
      </c>
      <c r="F2011" s="253"/>
      <c r="G2011" s="76" t="s">
        <v>85</v>
      </c>
      <c r="H2011" s="77">
        <v>1.1399999999999999</v>
      </c>
      <c r="I2011" s="78">
        <v>5.93</v>
      </c>
      <c r="J2011" s="78">
        <v>6.76</v>
      </c>
    </row>
    <row r="2012" spans="1:10" s="46" customFormat="1" ht="25.5" x14ac:dyDescent="0.2">
      <c r="A2012" s="80"/>
      <c r="B2012" s="80"/>
      <c r="C2012" s="80"/>
      <c r="D2012" s="80"/>
      <c r="E2012" s="80" t="s">
        <v>824</v>
      </c>
      <c r="F2012" s="79">
        <v>3.1</v>
      </c>
      <c r="G2012" s="80" t="s">
        <v>825</v>
      </c>
      <c r="H2012" s="79">
        <v>0</v>
      </c>
      <c r="I2012" s="80" t="s">
        <v>826</v>
      </c>
      <c r="J2012" s="79">
        <v>3.1</v>
      </c>
    </row>
    <row r="2013" spans="1:10" s="46" customFormat="1" ht="26.25" thickBot="1" x14ac:dyDescent="0.25">
      <c r="A2013" s="80"/>
      <c r="B2013" s="80"/>
      <c r="C2013" s="80"/>
      <c r="D2013" s="80"/>
      <c r="E2013" s="80" t="s">
        <v>827</v>
      </c>
      <c r="F2013" s="79">
        <v>2.81</v>
      </c>
      <c r="G2013" s="80"/>
      <c r="H2013" s="254" t="s">
        <v>828</v>
      </c>
      <c r="I2013" s="254"/>
      <c r="J2013" s="79">
        <v>14.12</v>
      </c>
    </row>
    <row r="2014" spans="1:10" s="46" customFormat="1" ht="1.1499999999999999" customHeight="1" thickTop="1" x14ac:dyDescent="0.2">
      <c r="A2014" s="81"/>
      <c r="B2014" s="81"/>
      <c r="C2014" s="81"/>
      <c r="D2014" s="81"/>
      <c r="E2014" s="81"/>
      <c r="F2014" s="81"/>
      <c r="G2014" s="81"/>
      <c r="H2014" s="81"/>
      <c r="I2014" s="81"/>
      <c r="J2014" s="81"/>
    </row>
    <row r="2015" spans="1:10" s="46" customFormat="1" ht="18" customHeight="1" x14ac:dyDescent="0.2">
      <c r="A2015" s="65" t="s">
        <v>648</v>
      </c>
      <c r="B2015" s="94" t="s">
        <v>2</v>
      </c>
      <c r="C2015" s="65" t="s">
        <v>3</v>
      </c>
      <c r="D2015" s="65" t="s">
        <v>4</v>
      </c>
      <c r="E2015" s="250" t="s">
        <v>812</v>
      </c>
      <c r="F2015" s="250"/>
      <c r="G2015" s="66" t="s">
        <v>5</v>
      </c>
      <c r="H2015" s="94" t="s">
        <v>6</v>
      </c>
      <c r="I2015" s="94" t="s">
        <v>7</v>
      </c>
      <c r="J2015" s="94" t="s">
        <v>9</v>
      </c>
    </row>
    <row r="2016" spans="1:10" s="46" customFormat="1" ht="36" customHeight="1" x14ac:dyDescent="0.2">
      <c r="A2016" s="67" t="s">
        <v>813</v>
      </c>
      <c r="B2016" s="40" t="s">
        <v>649</v>
      </c>
      <c r="C2016" s="67" t="s">
        <v>17</v>
      </c>
      <c r="D2016" s="67" t="s">
        <v>650</v>
      </c>
      <c r="E2016" s="251" t="s">
        <v>1807</v>
      </c>
      <c r="F2016" s="251"/>
      <c r="G2016" s="41" t="s">
        <v>49</v>
      </c>
      <c r="H2016" s="68">
        <v>1</v>
      </c>
      <c r="I2016" s="42">
        <v>313.45999999999998</v>
      </c>
      <c r="J2016" s="42">
        <v>313.45999999999998</v>
      </c>
    </row>
    <row r="2017" spans="1:10" s="46" customFormat="1" ht="48" customHeight="1" x14ac:dyDescent="0.2">
      <c r="A2017" s="70" t="s">
        <v>815</v>
      </c>
      <c r="B2017" s="69" t="s">
        <v>1808</v>
      </c>
      <c r="C2017" s="70" t="s">
        <v>17</v>
      </c>
      <c r="D2017" s="70" t="s">
        <v>1809</v>
      </c>
      <c r="E2017" s="252" t="s">
        <v>874</v>
      </c>
      <c r="F2017" s="252"/>
      <c r="G2017" s="71" t="s">
        <v>36</v>
      </c>
      <c r="H2017" s="72">
        <v>0.32</v>
      </c>
      <c r="I2017" s="73">
        <v>88.57</v>
      </c>
      <c r="J2017" s="73">
        <v>28.34</v>
      </c>
    </row>
    <row r="2018" spans="1:10" s="46" customFormat="1" ht="36" customHeight="1" x14ac:dyDescent="0.2">
      <c r="A2018" s="70" t="s">
        <v>815</v>
      </c>
      <c r="B2018" s="69" t="s">
        <v>910</v>
      </c>
      <c r="C2018" s="70" t="s">
        <v>17</v>
      </c>
      <c r="D2018" s="70" t="s">
        <v>911</v>
      </c>
      <c r="E2018" s="252" t="s">
        <v>874</v>
      </c>
      <c r="F2018" s="252"/>
      <c r="G2018" s="71" t="s">
        <v>69</v>
      </c>
      <c r="H2018" s="72">
        <v>0.108</v>
      </c>
      <c r="I2018" s="73">
        <v>249.78</v>
      </c>
      <c r="J2018" s="73">
        <v>26.97</v>
      </c>
    </row>
    <row r="2019" spans="1:10" s="46" customFormat="1" ht="36" customHeight="1" x14ac:dyDescent="0.2">
      <c r="A2019" s="70" t="s">
        <v>815</v>
      </c>
      <c r="B2019" s="69" t="s">
        <v>1331</v>
      </c>
      <c r="C2019" s="70" t="s">
        <v>17</v>
      </c>
      <c r="D2019" s="70" t="s">
        <v>1332</v>
      </c>
      <c r="E2019" s="252" t="s">
        <v>874</v>
      </c>
      <c r="F2019" s="252"/>
      <c r="G2019" s="71" t="s">
        <v>69</v>
      </c>
      <c r="H2019" s="72">
        <v>7.2999999999999995E-2</v>
      </c>
      <c r="I2019" s="73">
        <v>274.16000000000003</v>
      </c>
      <c r="J2019" s="73">
        <v>20.010000000000002</v>
      </c>
    </row>
    <row r="2020" spans="1:10" s="46" customFormat="1" ht="36" customHeight="1" x14ac:dyDescent="0.2">
      <c r="A2020" s="70" t="s">
        <v>815</v>
      </c>
      <c r="B2020" s="69" t="s">
        <v>991</v>
      </c>
      <c r="C2020" s="70" t="s">
        <v>17</v>
      </c>
      <c r="D2020" s="70" t="s">
        <v>992</v>
      </c>
      <c r="E2020" s="252" t="s">
        <v>874</v>
      </c>
      <c r="F2020" s="252"/>
      <c r="G2020" s="71" t="s">
        <v>69</v>
      </c>
      <c r="H2020" s="72">
        <v>7.1599999999999997E-2</v>
      </c>
      <c r="I2020" s="73">
        <v>296.95</v>
      </c>
      <c r="J2020" s="73">
        <v>21.26</v>
      </c>
    </row>
    <row r="2021" spans="1:10" s="46" customFormat="1" ht="48" customHeight="1" x14ac:dyDescent="0.2">
      <c r="A2021" s="70" t="s">
        <v>815</v>
      </c>
      <c r="B2021" s="69" t="s">
        <v>1810</v>
      </c>
      <c r="C2021" s="70" t="s">
        <v>17</v>
      </c>
      <c r="D2021" s="70" t="s">
        <v>1811</v>
      </c>
      <c r="E2021" s="252" t="s">
        <v>1062</v>
      </c>
      <c r="F2021" s="252"/>
      <c r="G2021" s="71" t="s">
        <v>36</v>
      </c>
      <c r="H2021" s="72">
        <v>1.79</v>
      </c>
      <c r="I2021" s="73">
        <v>48.55</v>
      </c>
      <c r="J2021" s="73">
        <v>86.9</v>
      </c>
    </row>
    <row r="2022" spans="1:10" s="46" customFormat="1" ht="48" customHeight="1" x14ac:dyDescent="0.2">
      <c r="A2022" s="70" t="s">
        <v>815</v>
      </c>
      <c r="B2022" s="69" t="s">
        <v>1476</v>
      </c>
      <c r="C2022" s="70" t="s">
        <v>17</v>
      </c>
      <c r="D2022" s="70" t="s">
        <v>1477</v>
      </c>
      <c r="E2022" s="252" t="s">
        <v>1057</v>
      </c>
      <c r="F2022" s="252"/>
      <c r="G2022" s="71" t="s">
        <v>36</v>
      </c>
      <c r="H2022" s="72">
        <v>1.59</v>
      </c>
      <c r="I2022" s="73">
        <v>2.68</v>
      </c>
      <c r="J2022" s="73">
        <v>4.26</v>
      </c>
    </row>
    <row r="2023" spans="1:10" s="46" customFormat="1" ht="60" customHeight="1" x14ac:dyDescent="0.2">
      <c r="A2023" s="70" t="s">
        <v>815</v>
      </c>
      <c r="B2023" s="69" t="s">
        <v>1812</v>
      </c>
      <c r="C2023" s="70" t="s">
        <v>17</v>
      </c>
      <c r="D2023" s="70" t="s">
        <v>1813</v>
      </c>
      <c r="E2023" s="252" t="s">
        <v>1057</v>
      </c>
      <c r="F2023" s="252"/>
      <c r="G2023" s="71" t="s">
        <v>36</v>
      </c>
      <c r="H2023" s="72">
        <v>1.59</v>
      </c>
      <c r="I2023" s="73">
        <v>17.61</v>
      </c>
      <c r="J2023" s="73">
        <v>27.99</v>
      </c>
    </row>
    <row r="2024" spans="1:10" s="46" customFormat="1" ht="24" customHeight="1" x14ac:dyDescent="0.2">
      <c r="A2024" s="70" t="s">
        <v>815</v>
      </c>
      <c r="B2024" s="69" t="s">
        <v>951</v>
      </c>
      <c r="C2024" s="70" t="s">
        <v>17</v>
      </c>
      <c r="D2024" s="70" t="s">
        <v>952</v>
      </c>
      <c r="E2024" s="252" t="s">
        <v>814</v>
      </c>
      <c r="F2024" s="252"/>
      <c r="G2024" s="71" t="s">
        <v>27</v>
      </c>
      <c r="H2024" s="72">
        <v>0.4</v>
      </c>
      <c r="I2024" s="73">
        <v>17.739999999999998</v>
      </c>
      <c r="J2024" s="73">
        <v>7.09</v>
      </c>
    </row>
    <row r="2025" spans="1:10" s="46" customFormat="1" ht="24" customHeight="1" x14ac:dyDescent="0.2">
      <c r="A2025" s="70" t="s">
        <v>815</v>
      </c>
      <c r="B2025" s="69" t="s">
        <v>939</v>
      </c>
      <c r="C2025" s="70" t="s">
        <v>17</v>
      </c>
      <c r="D2025" s="70" t="s">
        <v>940</v>
      </c>
      <c r="E2025" s="252" t="s">
        <v>814</v>
      </c>
      <c r="F2025" s="252"/>
      <c r="G2025" s="71" t="s">
        <v>27</v>
      </c>
      <c r="H2025" s="72">
        <v>1.43</v>
      </c>
      <c r="I2025" s="73">
        <v>17.82</v>
      </c>
      <c r="J2025" s="73">
        <v>25.48</v>
      </c>
    </row>
    <row r="2026" spans="1:10" s="46" customFormat="1" ht="24" customHeight="1" x14ac:dyDescent="0.2">
      <c r="A2026" s="70" t="s">
        <v>815</v>
      </c>
      <c r="B2026" s="69" t="s">
        <v>908</v>
      </c>
      <c r="C2026" s="70" t="s">
        <v>17</v>
      </c>
      <c r="D2026" s="70" t="s">
        <v>909</v>
      </c>
      <c r="E2026" s="252" t="s">
        <v>814</v>
      </c>
      <c r="F2026" s="252"/>
      <c r="G2026" s="71" t="s">
        <v>27</v>
      </c>
      <c r="H2026" s="72">
        <v>1.43</v>
      </c>
      <c r="I2026" s="73">
        <v>14.42</v>
      </c>
      <c r="J2026" s="73">
        <v>20.62</v>
      </c>
    </row>
    <row r="2027" spans="1:10" s="46" customFormat="1" ht="24" customHeight="1" x14ac:dyDescent="0.2">
      <c r="A2027" s="75" t="s">
        <v>816</v>
      </c>
      <c r="B2027" s="74" t="s">
        <v>1814</v>
      </c>
      <c r="C2027" s="75" t="s">
        <v>17</v>
      </c>
      <c r="D2027" s="75" t="s">
        <v>1815</v>
      </c>
      <c r="E2027" s="253" t="s">
        <v>821</v>
      </c>
      <c r="F2027" s="253"/>
      <c r="G2027" s="76" t="s">
        <v>85</v>
      </c>
      <c r="H2027" s="77">
        <v>8.0299999999999994</v>
      </c>
      <c r="I2027" s="78">
        <v>5.22</v>
      </c>
      <c r="J2027" s="78">
        <v>41.91</v>
      </c>
    </row>
    <row r="2028" spans="1:10" s="46" customFormat="1" ht="24" customHeight="1" x14ac:dyDescent="0.2">
      <c r="A2028" s="75" t="s">
        <v>816</v>
      </c>
      <c r="B2028" s="74" t="s">
        <v>953</v>
      </c>
      <c r="C2028" s="75" t="s">
        <v>17</v>
      </c>
      <c r="D2028" s="75" t="s">
        <v>954</v>
      </c>
      <c r="E2028" s="253" t="s">
        <v>821</v>
      </c>
      <c r="F2028" s="253"/>
      <c r="G2028" s="76" t="s">
        <v>85</v>
      </c>
      <c r="H2028" s="77">
        <v>0.24099999999999999</v>
      </c>
      <c r="I2028" s="78">
        <v>10.95</v>
      </c>
      <c r="J2028" s="78">
        <v>2.63</v>
      </c>
    </row>
    <row r="2029" spans="1:10" s="46" customFormat="1" ht="25.5" x14ac:dyDescent="0.2">
      <c r="A2029" s="80"/>
      <c r="B2029" s="80"/>
      <c r="C2029" s="80"/>
      <c r="D2029" s="80"/>
      <c r="E2029" s="80" t="s">
        <v>824</v>
      </c>
      <c r="F2029" s="79">
        <v>99.45</v>
      </c>
      <c r="G2029" s="80" t="s">
        <v>825</v>
      </c>
      <c r="H2029" s="79">
        <v>0</v>
      </c>
      <c r="I2029" s="80" t="s">
        <v>826</v>
      </c>
      <c r="J2029" s="79">
        <v>99.45</v>
      </c>
    </row>
    <row r="2030" spans="1:10" s="46" customFormat="1" ht="26.25" thickBot="1" x14ac:dyDescent="0.25">
      <c r="A2030" s="80"/>
      <c r="B2030" s="80"/>
      <c r="C2030" s="80"/>
      <c r="D2030" s="80"/>
      <c r="E2030" s="80" t="s">
        <v>827</v>
      </c>
      <c r="F2030" s="79">
        <v>77.95</v>
      </c>
      <c r="G2030" s="80"/>
      <c r="H2030" s="254" t="s">
        <v>828</v>
      </c>
      <c r="I2030" s="254"/>
      <c r="J2030" s="79">
        <v>391.41</v>
      </c>
    </row>
    <row r="2031" spans="1:10" s="46" customFormat="1" ht="1.1499999999999999" customHeight="1" thickTop="1" x14ac:dyDescent="0.2">
      <c r="A2031" s="81"/>
      <c r="B2031" s="81"/>
      <c r="C2031" s="81"/>
      <c r="D2031" s="81"/>
      <c r="E2031" s="81"/>
      <c r="F2031" s="81"/>
      <c r="G2031" s="81"/>
      <c r="H2031" s="81"/>
      <c r="I2031" s="81"/>
      <c r="J2031" s="81"/>
    </row>
    <row r="2032" spans="1:10" s="46" customFormat="1" ht="18" customHeight="1" x14ac:dyDescent="0.2">
      <c r="A2032" s="65" t="s">
        <v>651</v>
      </c>
      <c r="B2032" s="94" t="s">
        <v>2</v>
      </c>
      <c r="C2032" s="65" t="s">
        <v>3</v>
      </c>
      <c r="D2032" s="65" t="s">
        <v>4</v>
      </c>
      <c r="E2032" s="250" t="s">
        <v>812</v>
      </c>
      <c r="F2032" s="250"/>
      <c r="G2032" s="66" t="s">
        <v>5</v>
      </c>
      <c r="H2032" s="94" t="s">
        <v>6</v>
      </c>
      <c r="I2032" s="94" t="s">
        <v>7</v>
      </c>
      <c r="J2032" s="94" t="s">
        <v>9</v>
      </c>
    </row>
    <row r="2033" spans="1:10" s="46" customFormat="1" ht="36" customHeight="1" x14ac:dyDescent="0.2">
      <c r="A2033" s="67" t="s">
        <v>813</v>
      </c>
      <c r="B2033" s="40" t="s">
        <v>652</v>
      </c>
      <c r="C2033" s="67" t="s">
        <v>17</v>
      </c>
      <c r="D2033" s="67" t="s">
        <v>653</v>
      </c>
      <c r="E2033" s="251" t="s">
        <v>1807</v>
      </c>
      <c r="F2033" s="251"/>
      <c r="G2033" s="41" t="s">
        <v>49</v>
      </c>
      <c r="H2033" s="68">
        <v>1</v>
      </c>
      <c r="I2033" s="42">
        <v>240.85</v>
      </c>
      <c r="J2033" s="42">
        <v>240.85</v>
      </c>
    </row>
    <row r="2034" spans="1:10" s="46" customFormat="1" ht="48" customHeight="1" x14ac:dyDescent="0.2">
      <c r="A2034" s="70" t="s">
        <v>815</v>
      </c>
      <c r="B2034" s="69" t="s">
        <v>1816</v>
      </c>
      <c r="C2034" s="70" t="s">
        <v>17</v>
      </c>
      <c r="D2034" s="70" t="s">
        <v>1817</v>
      </c>
      <c r="E2034" s="252" t="s">
        <v>814</v>
      </c>
      <c r="F2034" s="252"/>
      <c r="G2034" s="71" t="s">
        <v>69</v>
      </c>
      <c r="H2034" s="72">
        <v>4.0000000000000001E-3</v>
      </c>
      <c r="I2034" s="73">
        <v>430.26</v>
      </c>
      <c r="J2034" s="73">
        <v>1.72</v>
      </c>
    </row>
    <row r="2035" spans="1:10" s="46" customFormat="1" ht="24" customHeight="1" x14ac:dyDescent="0.2">
      <c r="A2035" s="70" t="s">
        <v>815</v>
      </c>
      <c r="B2035" s="69" t="s">
        <v>1689</v>
      </c>
      <c r="C2035" s="70" t="s">
        <v>17</v>
      </c>
      <c r="D2035" s="70" t="s">
        <v>1690</v>
      </c>
      <c r="E2035" s="252" t="s">
        <v>814</v>
      </c>
      <c r="F2035" s="252"/>
      <c r="G2035" s="71" t="s">
        <v>27</v>
      </c>
      <c r="H2035" s="72">
        <v>2</v>
      </c>
      <c r="I2035" s="73">
        <v>14.39</v>
      </c>
      <c r="J2035" s="73">
        <v>28.78</v>
      </c>
    </row>
    <row r="2036" spans="1:10" s="46" customFormat="1" ht="24" customHeight="1" x14ac:dyDescent="0.2">
      <c r="A2036" s="70" t="s">
        <v>815</v>
      </c>
      <c r="B2036" s="69" t="s">
        <v>1259</v>
      </c>
      <c r="C2036" s="70" t="s">
        <v>17</v>
      </c>
      <c r="D2036" s="70" t="s">
        <v>1260</v>
      </c>
      <c r="E2036" s="252" t="s">
        <v>814</v>
      </c>
      <c r="F2036" s="252"/>
      <c r="G2036" s="71" t="s">
        <v>27</v>
      </c>
      <c r="H2036" s="72">
        <v>2</v>
      </c>
      <c r="I2036" s="73">
        <v>18.45</v>
      </c>
      <c r="J2036" s="73">
        <v>36.9</v>
      </c>
    </row>
    <row r="2037" spans="1:10" s="46" customFormat="1" ht="24" customHeight="1" x14ac:dyDescent="0.2">
      <c r="A2037" s="70" t="s">
        <v>815</v>
      </c>
      <c r="B2037" s="69" t="s">
        <v>939</v>
      </c>
      <c r="C2037" s="70" t="s">
        <v>17</v>
      </c>
      <c r="D2037" s="70" t="s">
        <v>940</v>
      </c>
      <c r="E2037" s="252" t="s">
        <v>814</v>
      </c>
      <c r="F2037" s="252"/>
      <c r="G2037" s="71" t="s">
        <v>27</v>
      </c>
      <c r="H2037" s="72">
        <v>0.5</v>
      </c>
      <c r="I2037" s="73">
        <v>17.82</v>
      </c>
      <c r="J2037" s="73">
        <v>8.91</v>
      </c>
    </row>
    <row r="2038" spans="1:10" s="46" customFormat="1" ht="24" customHeight="1" x14ac:dyDescent="0.2">
      <c r="A2038" s="70" t="s">
        <v>815</v>
      </c>
      <c r="B2038" s="69" t="s">
        <v>908</v>
      </c>
      <c r="C2038" s="70" t="s">
        <v>17</v>
      </c>
      <c r="D2038" s="70" t="s">
        <v>909</v>
      </c>
      <c r="E2038" s="252" t="s">
        <v>814</v>
      </c>
      <c r="F2038" s="252"/>
      <c r="G2038" s="71" t="s">
        <v>27</v>
      </c>
      <c r="H2038" s="72">
        <v>0.5</v>
      </c>
      <c r="I2038" s="73">
        <v>14.42</v>
      </c>
      <c r="J2038" s="73">
        <v>7.21</v>
      </c>
    </row>
    <row r="2039" spans="1:10" s="46" customFormat="1" ht="36" customHeight="1" x14ac:dyDescent="0.2">
      <c r="A2039" s="75" t="s">
        <v>816</v>
      </c>
      <c r="B2039" s="74" t="s">
        <v>1818</v>
      </c>
      <c r="C2039" s="75" t="s">
        <v>17</v>
      </c>
      <c r="D2039" s="75" t="s">
        <v>1819</v>
      </c>
      <c r="E2039" s="253" t="s">
        <v>821</v>
      </c>
      <c r="F2039" s="253"/>
      <c r="G2039" s="76" t="s">
        <v>49</v>
      </c>
      <c r="H2039" s="77">
        <v>1</v>
      </c>
      <c r="I2039" s="78">
        <v>157.33000000000001</v>
      </c>
      <c r="J2039" s="78">
        <v>157.33000000000001</v>
      </c>
    </row>
    <row r="2040" spans="1:10" s="46" customFormat="1" ht="25.5" x14ac:dyDescent="0.2">
      <c r="A2040" s="80"/>
      <c r="B2040" s="80"/>
      <c r="C2040" s="80"/>
      <c r="D2040" s="80"/>
      <c r="E2040" s="80" t="s">
        <v>824</v>
      </c>
      <c r="F2040" s="79">
        <v>58.22</v>
      </c>
      <c r="G2040" s="80" t="s">
        <v>825</v>
      </c>
      <c r="H2040" s="79">
        <v>0</v>
      </c>
      <c r="I2040" s="80" t="s">
        <v>826</v>
      </c>
      <c r="J2040" s="79">
        <v>58.22</v>
      </c>
    </row>
    <row r="2041" spans="1:10" s="46" customFormat="1" ht="26.25" thickBot="1" x14ac:dyDescent="0.25">
      <c r="A2041" s="80"/>
      <c r="B2041" s="80"/>
      <c r="C2041" s="80"/>
      <c r="D2041" s="80"/>
      <c r="E2041" s="80" t="s">
        <v>827</v>
      </c>
      <c r="F2041" s="79">
        <v>59.89</v>
      </c>
      <c r="G2041" s="80"/>
      <c r="H2041" s="254" t="s">
        <v>828</v>
      </c>
      <c r="I2041" s="254"/>
      <c r="J2041" s="79">
        <v>300.74</v>
      </c>
    </row>
    <row r="2042" spans="1:10" s="46" customFormat="1" ht="1.1499999999999999" customHeight="1" thickTop="1" x14ac:dyDescent="0.2">
      <c r="A2042" s="81"/>
      <c r="B2042" s="81"/>
      <c r="C2042" s="81"/>
      <c r="D2042" s="81"/>
      <c r="E2042" s="81"/>
      <c r="F2042" s="81"/>
      <c r="G2042" s="81"/>
      <c r="H2042" s="81"/>
      <c r="I2042" s="81"/>
      <c r="J2042" s="81"/>
    </row>
    <row r="2043" spans="1:10" s="46" customFormat="1" ht="18" customHeight="1" x14ac:dyDescent="0.2">
      <c r="A2043" s="65" t="s">
        <v>654</v>
      </c>
      <c r="B2043" s="94" t="s">
        <v>2</v>
      </c>
      <c r="C2043" s="65" t="s">
        <v>3</v>
      </c>
      <c r="D2043" s="65" t="s">
        <v>4</v>
      </c>
      <c r="E2043" s="250" t="s">
        <v>812</v>
      </c>
      <c r="F2043" s="250"/>
      <c r="G2043" s="66" t="s">
        <v>5</v>
      </c>
      <c r="H2043" s="94" t="s">
        <v>6</v>
      </c>
      <c r="I2043" s="94" t="s">
        <v>7</v>
      </c>
      <c r="J2043" s="94" t="s">
        <v>9</v>
      </c>
    </row>
    <row r="2044" spans="1:10" s="46" customFormat="1" ht="36" customHeight="1" x14ac:dyDescent="0.2">
      <c r="A2044" s="67" t="s">
        <v>813</v>
      </c>
      <c r="B2044" s="40" t="s">
        <v>655</v>
      </c>
      <c r="C2044" s="67" t="s">
        <v>17</v>
      </c>
      <c r="D2044" s="67" t="s">
        <v>656</v>
      </c>
      <c r="E2044" s="251" t="s">
        <v>1807</v>
      </c>
      <c r="F2044" s="251"/>
      <c r="G2044" s="41" t="s">
        <v>61</v>
      </c>
      <c r="H2044" s="68">
        <v>1</v>
      </c>
      <c r="I2044" s="42">
        <v>1.18</v>
      </c>
      <c r="J2044" s="42">
        <v>1.18</v>
      </c>
    </row>
    <row r="2045" spans="1:10" s="46" customFormat="1" ht="24" customHeight="1" x14ac:dyDescent="0.2">
      <c r="A2045" s="70" t="s">
        <v>815</v>
      </c>
      <c r="B2045" s="69" t="s">
        <v>1689</v>
      </c>
      <c r="C2045" s="70" t="s">
        <v>17</v>
      </c>
      <c r="D2045" s="70" t="s">
        <v>1690</v>
      </c>
      <c r="E2045" s="252" t="s">
        <v>814</v>
      </c>
      <c r="F2045" s="252"/>
      <c r="G2045" s="71" t="s">
        <v>27</v>
      </c>
      <c r="H2045" s="72">
        <v>2.8E-3</v>
      </c>
      <c r="I2045" s="73">
        <v>14.39</v>
      </c>
      <c r="J2045" s="73">
        <v>0.04</v>
      </c>
    </row>
    <row r="2046" spans="1:10" s="46" customFormat="1" ht="24" customHeight="1" x14ac:dyDescent="0.2">
      <c r="A2046" s="70" t="s">
        <v>815</v>
      </c>
      <c r="B2046" s="69" t="s">
        <v>1259</v>
      </c>
      <c r="C2046" s="70" t="s">
        <v>17</v>
      </c>
      <c r="D2046" s="70" t="s">
        <v>1260</v>
      </c>
      <c r="E2046" s="252" t="s">
        <v>814</v>
      </c>
      <c r="F2046" s="252"/>
      <c r="G2046" s="71" t="s">
        <v>27</v>
      </c>
      <c r="H2046" s="72">
        <v>2.8E-3</v>
      </c>
      <c r="I2046" s="73">
        <v>18.45</v>
      </c>
      <c r="J2046" s="73">
        <v>0.05</v>
      </c>
    </row>
    <row r="2047" spans="1:10" s="46" customFormat="1" ht="24" customHeight="1" x14ac:dyDescent="0.2">
      <c r="A2047" s="75" t="s">
        <v>816</v>
      </c>
      <c r="B2047" s="74" t="s">
        <v>1820</v>
      </c>
      <c r="C2047" s="75" t="s">
        <v>17</v>
      </c>
      <c r="D2047" s="75" t="s">
        <v>1821</v>
      </c>
      <c r="E2047" s="253" t="s">
        <v>821</v>
      </c>
      <c r="F2047" s="253"/>
      <c r="G2047" s="76" t="s">
        <v>61</v>
      </c>
      <c r="H2047" s="77">
        <v>1.05</v>
      </c>
      <c r="I2047" s="78">
        <v>1.04</v>
      </c>
      <c r="J2047" s="78">
        <v>1.0900000000000001</v>
      </c>
    </row>
    <row r="2048" spans="1:10" s="46" customFormat="1" ht="25.5" x14ac:dyDescent="0.2">
      <c r="A2048" s="80"/>
      <c r="B2048" s="80"/>
      <c r="C2048" s="80"/>
      <c r="D2048" s="80"/>
      <c r="E2048" s="80" t="s">
        <v>824</v>
      </c>
      <c r="F2048" s="79">
        <v>0.05</v>
      </c>
      <c r="G2048" s="80" t="s">
        <v>825</v>
      </c>
      <c r="H2048" s="79">
        <v>0</v>
      </c>
      <c r="I2048" s="80" t="s">
        <v>826</v>
      </c>
      <c r="J2048" s="79">
        <v>0.05</v>
      </c>
    </row>
    <row r="2049" spans="1:10" s="46" customFormat="1" ht="26.25" thickBot="1" x14ac:dyDescent="0.25">
      <c r="A2049" s="80"/>
      <c r="B2049" s="80"/>
      <c r="C2049" s="80"/>
      <c r="D2049" s="80"/>
      <c r="E2049" s="80" t="s">
        <v>827</v>
      </c>
      <c r="F2049" s="79">
        <v>0.28999999999999998</v>
      </c>
      <c r="G2049" s="80"/>
      <c r="H2049" s="254" t="s">
        <v>828</v>
      </c>
      <c r="I2049" s="254"/>
      <c r="J2049" s="79">
        <v>1.47</v>
      </c>
    </row>
    <row r="2050" spans="1:10" s="46" customFormat="1" ht="1.1499999999999999" customHeight="1" thickTop="1" x14ac:dyDescent="0.2">
      <c r="A2050" s="81"/>
      <c r="B2050" s="81"/>
      <c r="C2050" s="81"/>
      <c r="D2050" s="81"/>
      <c r="E2050" s="81"/>
      <c r="F2050" s="81"/>
      <c r="G2050" s="81"/>
      <c r="H2050" s="81"/>
      <c r="I2050" s="81"/>
      <c r="J2050" s="81"/>
    </row>
    <row r="2051" spans="1:10" s="46" customFormat="1" ht="18" customHeight="1" x14ac:dyDescent="0.2">
      <c r="A2051" s="65" t="s">
        <v>657</v>
      </c>
      <c r="B2051" s="94" t="s">
        <v>2</v>
      </c>
      <c r="C2051" s="65" t="s">
        <v>3</v>
      </c>
      <c r="D2051" s="65" t="s">
        <v>4</v>
      </c>
      <c r="E2051" s="250" t="s">
        <v>812</v>
      </c>
      <c r="F2051" s="250"/>
      <c r="G2051" s="66" t="s">
        <v>5</v>
      </c>
      <c r="H2051" s="94" t="s">
        <v>6</v>
      </c>
      <c r="I2051" s="94" t="s">
        <v>7</v>
      </c>
      <c r="J2051" s="94" t="s">
        <v>9</v>
      </c>
    </row>
    <row r="2052" spans="1:10" s="46" customFormat="1" ht="24" customHeight="1" x14ac:dyDescent="0.2">
      <c r="A2052" s="67" t="s">
        <v>813</v>
      </c>
      <c r="B2052" s="40" t="s">
        <v>658</v>
      </c>
      <c r="C2052" s="67" t="s">
        <v>17</v>
      </c>
      <c r="D2052" s="67" t="s">
        <v>659</v>
      </c>
      <c r="E2052" s="251" t="s">
        <v>1807</v>
      </c>
      <c r="F2052" s="251"/>
      <c r="G2052" s="41" t="s">
        <v>49</v>
      </c>
      <c r="H2052" s="68">
        <v>1</v>
      </c>
      <c r="I2052" s="42">
        <v>33.01</v>
      </c>
      <c r="J2052" s="42">
        <v>33.01</v>
      </c>
    </row>
    <row r="2053" spans="1:10" s="46" customFormat="1" ht="24" customHeight="1" x14ac:dyDescent="0.2">
      <c r="A2053" s="70" t="s">
        <v>815</v>
      </c>
      <c r="B2053" s="69" t="s">
        <v>1689</v>
      </c>
      <c r="C2053" s="70" t="s">
        <v>17</v>
      </c>
      <c r="D2053" s="70" t="s">
        <v>1690</v>
      </c>
      <c r="E2053" s="252" t="s">
        <v>814</v>
      </c>
      <c r="F2053" s="252"/>
      <c r="G2053" s="71" t="s">
        <v>27</v>
      </c>
      <c r="H2053" s="72">
        <v>0.20619999999999999</v>
      </c>
      <c r="I2053" s="73">
        <v>14.39</v>
      </c>
      <c r="J2053" s="73">
        <v>2.96</v>
      </c>
    </row>
    <row r="2054" spans="1:10" s="46" customFormat="1" ht="24" customHeight="1" x14ac:dyDescent="0.2">
      <c r="A2054" s="70" t="s">
        <v>815</v>
      </c>
      <c r="B2054" s="69" t="s">
        <v>1259</v>
      </c>
      <c r="C2054" s="70" t="s">
        <v>17</v>
      </c>
      <c r="D2054" s="70" t="s">
        <v>1260</v>
      </c>
      <c r="E2054" s="252" t="s">
        <v>814</v>
      </c>
      <c r="F2054" s="252"/>
      <c r="G2054" s="71" t="s">
        <v>27</v>
      </c>
      <c r="H2054" s="72">
        <v>0.20619999999999999</v>
      </c>
      <c r="I2054" s="73">
        <v>18.45</v>
      </c>
      <c r="J2054" s="73">
        <v>3.8</v>
      </c>
    </row>
    <row r="2055" spans="1:10" s="46" customFormat="1" ht="24" customHeight="1" x14ac:dyDescent="0.2">
      <c r="A2055" s="75" t="s">
        <v>816</v>
      </c>
      <c r="B2055" s="74" t="s">
        <v>1822</v>
      </c>
      <c r="C2055" s="75" t="s">
        <v>17</v>
      </c>
      <c r="D2055" s="75" t="s">
        <v>1823</v>
      </c>
      <c r="E2055" s="253" t="s">
        <v>821</v>
      </c>
      <c r="F2055" s="253"/>
      <c r="G2055" s="76" t="s">
        <v>49</v>
      </c>
      <c r="H2055" s="77">
        <v>1</v>
      </c>
      <c r="I2055" s="78">
        <v>26.25</v>
      </c>
      <c r="J2055" s="78">
        <v>26.25</v>
      </c>
    </row>
    <row r="2056" spans="1:10" s="46" customFormat="1" ht="25.5" x14ac:dyDescent="0.2">
      <c r="A2056" s="80"/>
      <c r="B2056" s="80"/>
      <c r="C2056" s="80"/>
      <c r="D2056" s="80"/>
      <c r="E2056" s="80" t="s">
        <v>824</v>
      </c>
      <c r="F2056" s="79">
        <v>4.78</v>
      </c>
      <c r="G2056" s="80" t="s">
        <v>825</v>
      </c>
      <c r="H2056" s="79">
        <v>0</v>
      </c>
      <c r="I2056" s="80" t="s">
        <v>826</v>
      </c>
      <c r="J2056" s="79">
        <v>4.78</v>
      </c>
    </row>
    <row r="2057" spans="1:10" s="46" customFormat="1" ht="26.25" thickBot="1" x14ac:dyDescent="0.25">
      <c r="A2057" s="80"/>
      <c r="B2057" s="80"/>
      <c r="C2057" s="80"/>
      <c r="D2057" s="80"/>
      <c r="E2057" s="80" t="s">
        <v>827</v>
      </c>
      <c r="F2057" s="79">
        <v>8.1999999999999993</v>
      </c>
      <c r="G2057" s="80"/>
      <c r="H2057" s="254" t="s">
        <v>828</v>
      </c>
      <c r="I2057" s="254"/>
      <c r="J2057" s="79">
        <v>41.21</v>
      </c>
    </row>
    <row r="2058" spans="1:10" s="46" customFormat="1" ht="1.1499999999999999" customHeight="1" thickTop="1" x14ac:dyDescent="0.2">
      <c r="A2058" s="81"/>
      <c r="B2058" s="81"/>
      <c r="C2058" s="81"/>
      <c r="D2058" s="81"/>
      <c r="E2058" s="81"/>
      <c r="F2058" s="81"/>
      <c r="G2058" s="81"/>
      <c r="H2058" s="81"/>
      <c r="I2058" s="81"/>
      <c r="J2058" s="81"/>
    </row>
    <row r="2059" spans="1:10" s="46" customFormat="1" ht="18" customHeight="1" x14ac:dyDescent="0.2">
      <c r="A2059" s="65" t="s">
        <v>660</v>
      </c>
      <c r="B2059" s="94" t="s">
        <v>2</v>
      </c>
      <c r="C2059" s="65" t="s">
        <v>3</v>
      </c>
      <c r="D2059" s="65" t="s">
        <v>4</v>
      </c>
      <c r="E2059" s="250" t="s">
        <v>812</v>
      </c>
      <c r="F2059" s="250"/>
      <c r="G2059" s="66" t="s">
        <v>5</v>
      </c>
      <c r="H2059" s="94" t="s">
        <v>6</v>
      </c>
      <c r="I2059" s="94" t="s">
        <v>7</v>
      </c>
      <c r="J2059" s="94" t="s">
        <v>9</v>
      </c>
    </row>
    <row r="2060" spans="1:10" s="46" customFormat="1" ht="24" customHeight="1" x14ac:dyDescent="0.2">
      <c r="A2060" s="67" t="s">
        <v>813</v>
      </c>
      <c r="B2060" s="40" t="s">
        <v>661</v>
      </c>
      <c r="C2060" s="67" t="s">
        <v>17</v>
      </c>
      <c r="D2060" s="67" t="s">
        <v>662</v>
      </c>
      <c r="E2060" s="251" t="s">
        <v>1807</v>
      </c>
      <c r="F2060" s="251"/>
      <c r="G2060" s="41" t="s">
        <v>49</v>
      </c>
      <c r="H2060" s="68">
        <v>1</v>
      </c>
      <c r="I2060" s="42">
        <v>498.18</v>
      </c>
      <c r="J2060" s="42">
        <v>498.18</v>
      </c>
    </row>
    <row r="2061" spans="1:10" s="46" customFormat="1" ht="24" customHeight="1" x14ac:dyDescent="0.2">
      <c r="A2061" s="70" t="s">
        <v>815</v>
      </c>
      <c r="B2061" s="69" t="s">
        <v>1689</v>
      </c>
      <c r="C2061" s="70" t="s">
        <v>17</v>
      </c>
      <c r="D2061" s="70" t="s">
        <v>1690</v>
      </c>
      <c r="E2061" s="252" t="s">
        <v>814</v>
      </c>
      <c r="F2061" s="252"/>
      <c r="G2061" s="71" t="s">
        <v>27</v>
      </c>
      <c r="H2061" s="72">
        <v>6.2007000000000003</v>
      </c>
      <c r="I2061" s="73">
        <v>14.39</v>
      </c>
      <c r="J2061" s="73">
        <v>89.22</v>
      </c>
    </row>
    <row r="2062" spans="1:10" s="46" customFormat="1" ht="24" customHeight="1" x14ac:dyDescent="0.2">
      <c r="A2062" s="70" t="s">
        <v>815</v>
      </c>
      <c r="B2062" s="69" t="s">
        <v>1259</v>
      </c>
      <c r="C2062" s="70" t="s">
        <v>17</v>
      </c>
      <c r="D2062" s="70" t="s">
        <v>1260</v>
      </c>
      <c r="E2062" s="252" t="s">
        <v>814</v>
      </c>
      <c r="F2062" s="252"/>
      <c r="G2062" s="71" t="s">
        <v>27</v>
      </c>
      <c r="H2062" s="72">
        <v>6.2007000000000003</v>
      </c>
      <c r="I2062" s="73">
        <v>18.45</v>
      </c>
      <c r="J2062" s="73">
        <v>114.4</v>
      </c>
    </row>
    <row r="2063" spans="1:10" s="46" customFormat="1" ht="24" customHeight="1" x14ac:dyDescent="0.2">
      <c r="A2063" s="75" t="s">
        <v>816</v>
      </c>
      <c r="B2063" s="74" t="s">
        <v>1824</v>
      </c>
      <c r="C2063" s="75" t="s">
        <v>17</v>
      </c>
      <c r="D2063" s="75" t="s">
        <v>1825</v>
      </c>
      <c r="E2063" s="253" t="s">
        <v>821</v>
      </c>
      <c r="F2063" s="253"/>
      <c r="G2063" s="76" t="s">
        <v>49</v>
      </c>
      <c r="H2063" s="77">
        <v>1</v>
      </c>
      <c r="I2063" s="78">
        <v>294.56</v>
      </c>
      <c r="J2063" s="78">
        <v>294.56</v>
      </c>
    </row>
    <row r="2064" spans="1:10" s="46" customFormat="1" ht="25.5" x14ac:dyDescent="0.2">
      <c r="A2064" s="80"/>
      <c r="B2064" s="80"/>
      <c r="C2064" s="80"/>
      <c r="D2064" s="80"/>
      <c r="E2064" s="80" t="s">
        <v>824</v>
      </c>
      <c r="F2064" s="79">
        <v>143.97</v>
      </c>
      <c r="G2064" s="80" t="s">
        <v>825</v>
      </c>
      <c r="H2064" s="79">
        <v>0</v>
      </c>
      <c r="I2064" s="80" t="s">
        <v>826</v>
      </c>
      <c r="J2064" s="79">
        <v>143.97</v>
      </c>
    </row>
    <row r="2065" spans="1:10" s="46" customFormat="1" ht="26.25" thickBot="1" x14ac:dyDescent="0.25">
      <c r="A2065" s="80"/>
      <c r="B2065" s="80"/>
      <c r="C2065" s="80"/>
      <c r="D2065" s="80"/>
      <c r="E2065" s="80" t="s">
        <v>827</v>
      </c>
      <c r="F2065" s="79">
        <v>123.89</v>
      </c>
      <c r="G2065" s="80"/>
      <c r="H2065" s="254" t="s">
        <v>828</v>
      </c>
      <c r="I2065" s="254"/>
      <c r="J2065" s="79">
        <v>622.07000000000005</v>
      </c>
    </row>
    <row r="2066" spans="1:10" s="46" customFormat="1" ht="1.1499999999999999" customHeight="1" thickTop="1" x14ac:dyDescent="0.2">
      <c r="A2066" s="81"/>
      <c r="B2066" s="81"/>
      <c r="C2066" s="81"/>
      <c r="D2066" s="81"/>
      <c r="E2066" s="81"/>
      <c r="F2066" s="81"/>
      <c r="G2066" s="81"/>
      <c r="H2066" s="81"/>
      <c r="I2066" s="81"/>
      <c r="J2066" s="81"/>
    </row>
    <row r="2067" spans="1:10" s="46" customFormat="1" ht="18" customHeight="1" x14ac:dyDescent="0.2">
      <c r="A2067" s="65" t="s">
        <v>663</v>
      </c>
      <c r="B2067" s="94" t="s">
        <v>2</v>
      </c>
      <c r="C2067" s="65" t="s">
        <v>3</v>
      </c>
      <c r="D2067" s="65" t="s">
        <v>4</v>
      </c>
      <c r="E2067" s="250" t="s">
        <v>812</v>
      </c>
      <c r="F2067" s="250"/>
      <c r="G2067" s="66" t="s">
        <v>5</v>
      </c>
      <c r="H2067" s="94" t="s">
        <v>6</v>
      </c>
      <c r="I2067" s="94" t="s">
        <v>7</v>
      </c>
      <c r="J2067" s="94" t="s">
        <v>9</v>
      </c>
    </row>
    <row r="2068" spans="1:10" s="46" customFormat="1" ht="24" customHeight="1" x14ac:dyDescent="0.2">
      <c r="A2068" s="67" t="s">
        <v>813</v>
      </c>
      <c r="B2068" s="40" t="s">
        <v>664</v>
      </c>
      <c r="C2068" s="67" t="s">
        <v>22</v>
      </c>
      <c r="D2068" s="67" t="s">
        <v>665</v>
      </c>
      <c r="E2068" s="251" t="s">
        <v>1807</v>
      </c>
      <c r="F2068" s="251"/>
      <c r="G2068" s="41" t="s">
        <v>61</v>
      </c>
      <c r="H2068" s="68">
        <v>1</v>
      </c>
      <c r="I2068" s="42">
        <v>21.33</v>
      </c>
      <c r="J2068" s="42">
        <v>21.33</v>
      </c>
    </row>
    <row r="2069" spans="1:10" s="46" customFormat="1" ht="24" customHeight="1" x14ac:dyDescent="0.2">
      <c r="A2069" s="70" t="s">
        <v>815</v>
      </c>
      <c r="B2069" s="69" t="s">
        <v>1689</v>
      </c>
      <c r="C2069" s="70" t="s">
        <v>17</v>
      </c>
      <c r="D2069" s="70" t="s">
        <v>1690</v>
      </c>
      <c r="E2069" s="252" t="s">
        <v>814</v>
      </c>
      <c r="F2069" s="252"/>
      <c r="G2069" s="71" t="s">
        <v>27</v>
      </c>
      <c r="H2069" s="72">
        <v>0.12659999999999999</v>
      </c>
      <c r="I2069" s="73">
        <v>14.39</v>
      </c>
      <c r="J2069" s="73">
        <v>1.82</v>
      </c>
    </row>
    <row r="2070" spans="1:10" s="46" customFormat="1" ht="24" customHeight="1" x14ac:dyDescent="0.2">
      <c r="A2070" s="70" t="s">
        <v>815</v>
      </c>
      <c r="B2070" s="69" t="s">
        <v>1259</v>
      </c>
      <c r="C2070" s="70" t="s">
        <v>17</v>
      </c>
      <c r="D2070" s="70" t="s">
        <v>1260</v>
      </c>
      <c r="E2070" s="252" t="s">
        <v>814</v>
      </c>
      <c r="F2070" s="252"/>
      <c r="G2070" s="71" t="s">
        <v>27</v>
      </c>
      <c r="H2070" s="72">
        <v>0.12659999999999999</v>
      </c>
      <c r="I2070" s="73">
        <v>18.45</v>
      </c>
      <c r="J2070" s="73">
        <v>2.33</v>
      </c>
    </row>
    <row r="2071" spans="1:10" s="46" customFormat="1" ht="24" customHeight="1" x14ac:dyDescent="0.2">
      <c r="A2071" s="75" t="s">
        <v>816</v>
      </c>
      <c r="B2071" s="74" t="s">
        <v>1826</v>
      </c>
      <c r="C2071" s="75" t="s">
        <v>22</v>
      </c>
      <c r="D2071" s="75" t="s">
        <v>1827</v>
      </c>
      <c r="E2071" s="253" t="s">
        <v>821</v>
      </c>
      <c r="F2071" s="253"/>
      <c r="G2071" s="76" t="s">
        <v>61</v>
      </c>
      <c r="H2071" s="77">
        <v>1</v>
      </c>
      <c r="I2071" s="78">
        <v>17.18</v>
      </c>
      <c r="J2071" s="78">
        <v>17.18</v>
      </c>
    </row>
    <row r="2072" spans="1:10" s="46" customFormat="1" ht="25.5" x14ac:dyDescent="0.2">
      <c r="A2072" s="80"/>
      <c r="B2072" s="80"/>
      <c r="C2072" s="80"/>
      <c r="D2072" s="80"/>
      <c r="E2072" s="80" t="s">
        <v>824</v>
      </c>
      <c r="F2072" s="79">
        <v>2.93</v>
      </c>
      <c r="G2072" s="80" t="s">
        <v>825</v>
      </c>
      <c r="H2072" s="79">
        <v>0</v>
      </c>
      <c r="I2072" s="80" t="s">
        <v>826</v>
      </c>
      <c r="J2072" s="79">
        <v>2.93</v>
      </c>
    </row>
    <row r="2073" spans="1:10" s="46" customFormat="1" ht="26.25" thickBot="1" x14ac:dyDescent="0.25">
      <c r="A2073" s="80"/>
      <c r="B2073" s="80"/>
      <c r="C2073" s="80"/>
      <c r="D2073" s="80"/>
      <c r="E2073" s="80" t="s">
        <v>827</v>
      </c>
      <c r="F2073" s="79">
        <v>5.3</v>
      </c>
      <c r="G2073" s="80"/>
      <c r="H2073" s="254" t="s">
        <v>828</v>
      </c>
      <c r="I2073" s="254"/>
      <c r="J2073" s="79">
        <v>26.63</v>
      </c>
    </row>
    <row r="2074" spans="1:10" s="46" customFormat="1" ht="1.1499999999999999" customHeight="1" thickTop="1" x14ac:dyDescent="0.2">
      <c r="A2074" s="81"/>
      <c r="B2074" s="81"/>
      <c r="C2074" s="81"/>
      <c r="D2074" s="81"/>
      <c r="E2074" s="81"/>
      <c r="F2074" s="81"/>
      <c r="G2074" s="81"/>
      <c r="H2074" s="81"/>
      <c r="I2074" s="81"/>
      <c r="J2074" s="81"/>
    </row>
    <row r="2075" spans="1:10" s="46" customFormat="1" ht="18" customHeight="1" x14ac:dyDescent="0.2">
      <c r="A2075" s="65" t="s">
        <v>666</v>
      </c>
      <c r="B2075" s="94" t="s">
        <v>2</v>
      </c>
      <c r="C2075" s="65" t="s">
        <v>3</v>
      </c>
      <c r="D2075" s="65" t="s">
        <v>4</v>
      </c>
      <c r="E2075" s="250" t="s">
        <v>812</v>
      </c>
      <c r="F2075" s="250"/>
      <c r="G2075" s="66" t="s">
        <v>5</v>
      </c>
      <c r="H2075" s="94" t="s">
        <v>6</v>
      </c>
      <c r="I2075" s="94" t="s">
        <v>7</v>
      </c>
      <c r="J2075" s="94" t="s">
        <v>9</v>
      </c>
    </row>
    <row r="2076" spans="1:10" s="46" customFormat="1" ht="24" customHeight="1" x14ac:dyDescent="0.2">
      <c r="A2076" s="67" t="s">
        <v>813</v>
      </c>
      <c r="B2076" s="40" t="s">
        <v>667</v>
      </c>
      <c r="C2076" s="67" t="s">
        <v>22</v>
      </c>
      <c r="D2076" s="67" t="s">
        <v>668</v>
      </c>
      <c r="E2076" s="251" t="s">
        <v>895</v>
      </c>
      <c r="F2076" s="251"/>
      <c r="G2076" s="41" t="s">
        <v>49</v>
      </c>
      <c r="H2076" s="68">
        <v>1</v>
      </c>
      <c r="I2076" s="42">
        <v>25.02</v>
      </c>
      <c r="J2076" s="42">
        <v>25.02</v>
      </c>
    </row>
    <row r="2077" spans="1:10" s="46" customFormat="1" ht="24" customHeight="1" x14ac:dyDescent="0.2">
      <c r="A2077" s="70" t="s">
        <v>815</v>
      </c>
      <c r="B2077" s="69" t="s">
        <v>1689</v>
      </c>
      <c r="C2077" s="70" t="s">
        <v>17</v>
      </c>
      <c r="D2077" s="70" t="s">
        <v>1690</v>
      </c>
      <c r="E2077" s="252" t="s">
        <v>814</v>
      </c>
      <c r="F2077" s="252"/>
      <c r="G2077" s="71" t="s">
        <v>27</v>
      </c>
      <c r="H2077" s="72">
        <v>2.2700000000000001E-2</v>
      </c>
      <c r="I2077" s="73">
        <v>14.39</v>
      </c>
      <c r="J2077" s="73">
        <v>0.32</v>
      </c>
    </row>
    <row r="2078" spans="1:10" s="46" customFormat="1" ht="24" customHeight="1" x14ac:dyDescent="0.2">
      <c r="A2078" s="70" t="s">
        <v>815</v>
      </c>
      <c r="B2078" s="69" t="s">
        <v>1259</v>
      </c>
      <c r="C2078" s="70" t="s">
        <v>17</v>
      </c>
      <c r="D2078" s="70" t="s">
        <v>1260</v>
      </c>
      <c r="E2078" s="252" t="s">
        <v>814</v>
      </c>
      <c r="F2078" s="252"/>
      <c r="G2078" s="71" t="s">
        <v>27</v>
      </c>
      <c r="H2078" s="72">
        <v>0.16209999999999999</v>
      </c>
      <c r="I2078" s="73">
        <v>18.45</v>
      </c>
      <c r="J2078" s="73">
        <v>2.99</v>
      </c>
    </row>
    <row r="2079" spans="1:10" s="46" customFormat="1" ht="24" customHeight="1" x14ac:dyDescent="0.2">
      <c r="A2079" s="75" t="s">
        <v>816</v>
      </c>
      <c r="B2079" s="74" t="s">
        <v>1828</v>
      </c>
      <c r="C2079" s="75" t="s">
        <v>22</v>
      </c>
      <c r="D2079" s="75" t="s">
        <v>1829</v>
      </c>
      <c r="E2079" s="253" t="s">
        <v>821</v>
      </c>
      <c r="F2079" s="253"/>
      <c r="G2079" s="76" t="s">
        <v>49</v>
      </c>
      <c r="H2079" s="77">
        <v>1</v>
      </c>
      <c r="I2079" s="78">
        <v>21.71</v>
      </c>
      <c r="J2079" s="78">
        <v>21.71</v>
      </c>
    </row>
    <row r="2080" spans="1:10" s="46" customFormat="1" ht="25.5" x14ac:dyDescent="0.2">
      <c r="A2080" s="80"/>
      <c r="B2080" s="80"/>
      <c r="C2080" s="80"/>
      <c r="D2080" s="80"/>
      <c r="E2080" s="80" t="s">
        <v>824</v>
      </c>
      <c r="F2080" s="79">
        <v>2.42</v>
      </c>
      <c r="G2080" s="80" t="s">
        <v>825</v>
      </c>
      <c r="H2080" s="79">
        <v>0</v>
      </c>
      <c r="I2080" s="80" t="s">
        <v>826</v>
      </c>
      <c r="J2080" s="79">
        <v>2.42</v>
      </c>
    </row>
    <row r="2081" spans="1:10" s="46" customFormat="1" ht="26.25" thickBot="1" x14ac:dyDescent="0.25">
      <c r="A2081" s="80"/>
      <c r="B2081" s="80"/>
      <c r="C2081" s="80"/>
      <c r="D2081" s="80"/>
      <c r="E2081" s="80" t="s">
        <v>827</v>
      </c>
      <c r="F2081" s="79">
        <v>6.22</v>
      </c>
      <c r="G2081" s="80"/>
      <c r="H2081" s="254" t="s">
        <v>828</v>
      </c>
      <c r="I2081" s="254"/>
      <c r="J2081" s="79">
        <v>31.24</v>
      </c>
    </row>
    <row r="2082" spans="1:10" s="46" customFormat="1" ht="1.1499999999999999" customHeight="1" thickTop="1" x14ac:dyDescent="0.2">
      <c r="A2082" s="81"/>
      <c r="B2082" s="81"/>
      <c r="C2082" s="81"/>
      <c r="D2082" s="81"/>
      <c r="E2082" s="81"/>
      <c r="F2082" s="81"/>
      <c r="G2082" s="81"/>
      <c r="H2082" s="81"/>
      <c r="I2082" s="81"/>
      <c r="J2082" s="81"/>
    </row>
    <row r="2083" spans="1:10" s="46" customFormat="1" ht="18" customHeight="1" x14ac:dyDescent="0.2">
      <c r="A2083" s="65" t="s">
        <v>669</v>
      </c>
      <c r="B2083" s="94" t="s">
        <v>2</v>
      </c>
      <c r="C2083" s="65" t="s">
        <v>3</v>
      </c>
      <c r="D2083" s="65" t="s">
        <v>4</v>
      </c>
      <c r="E2083" s="250" t="s">
        <v>812</v>
      </c>
      <c r="F2083" s="250"/>
      <c r="G2083" s="66" t="s">
        <v>5</v>
      </c>
      <c r="H2083" s="94" t="s">
        <v>6</v>
      </c>
      <c r="I2083" s="94" t="s">
        <v>7</v>
      </c>
      <c r="J2083" s="94" t="s">
        <v>9</v>
      </c>
    </row>
    <row r="2084" spans="1:10" s="46" customFormat="1" ht="24" customHeight="1" x14ac:dyDescent="0.2">
      <c r="A2084" s="67" t="s">
        <v>813</v>
      </c>
      <c r="B2084" s="40" t="s">
        <v>670</v>
      </c>
      <c r="C2084" s="67" t="s">
        <v>22</v>
      </c>
      <c r="D2084" s="67" t="s">
        <v>671</v>
      </c>
      <c r="E2084" s="251" t="s">
        <v>895</v>
      </c>
      <c r="F2084" s="251"/>
      <c r="G2084" s="41" t="s">
        <v>49</v>
      </c>
      <c r="H2084" s="68">
        <v>1</v>
      </c>
      <c r="I2084" s="42">
        <v>6.94</v>
      </c>
      <c r="J2084" s="42">
        <v>6.94</v>
      </c>
    </row>
    <row r="2085" spans="1:10" s="46" customFormat="1" ht="24" customHeight="1" x14ac:dyDescent="0.2">
      <c r="A2085" s="70" t="s">
        <v>815</v>
      </c>
      <c r="B2085" s="69" t="s">
        <v>1689</v>
      </c>
      <c r="C2085" s="70" t="s">
        <v>17</v>
      </c>
      <c r="D2085" s="70" t="s">
        <v>1690</v>
      </c>
      <c r="E2085" s="252" t="s">
        <v>814</v>
      </c>
      <c r="F2085" s="252"/>
      <c r="G2085" s="71" t="s">
        <v>27</v>
      </c>
      <c r="H2085" s="72">
        <v>0.14000000000000001</v>
      </c>
      <c r="I2085" s="73">
        <v>14.39</v>
      </c>
      <c r="J2085" s="73">
        <v>2.0099999999999998</v>
      </c>
    </row>
    <row r="2086" spans="1:10" s="46" customFormat="1" ht="24" customHeight="1" x14ac:dyDescent="0.2">
      <c r="A2086" s="70" t="s">
        <v>815</v>
      </c>
      <c r="B2086" s="69" t="s">
        <v>1259</v>
      </c>
      <c r="C2086" s="70" t="s">
        <v>17</v>
      </c>
      <c r="D2086" s="70" t="s">
        <v>1260</v>
      </c>
      <c r="E2086" s="252" t="s">
        <v>814</v>
      </c>
      <c r="F2086" s="252"/>
      <c r="G2086" s="71" t="s">
        <v>27</v>
      </c>
      <c r="H2086" s="72">
        <v>0.14000000000000001</v>
      </c>
      <c r="I2086" s="73">
        <v>18.45</v>
      </c>
      <c r="J2086" s="73">
        <v>2.58</v>
      </c>
    </row>
    <row r="2087" spans="1:10" s="46" customFormat="1" ht="24" customHeight="1" x14ac:dyDescent="0.2">
      <c r="A2087" s="75" t="s">
        <v>816</v>
      </c>
      <c r="B2087" s="74" t="s">
        <v>1830</v>
      </c>
      <c r="C2087" s="75" t="s">
        <v>22</v>
      </c>
      <c r="D2087" s="75" t="s">
        <v>1831</v>
      </c>
      <c r="E2087" s="253" t="s">
        <v>821</v>
      </c>
      <c r="F2087" s="253"/>
      <c r="G2087" s="76" t="s">
        <v>49</v>
      </c>
      <c r="H2087" s="77">
        <v>1</v>
      </c>
      <c r="I2087" s="78">
        <v>2.35</v>
      </c>
      <c r="J2087" s="78">
        <v>2.35</v>
      </c>
    </row>
    <row r="2088" spans="1:10" s="46" customFormat="1" ht="25.5" x14ac:dyDescent="0.2">
      <c r="A2088" s="80"/>
      <c r="B2088" s="80"/>
      <c r="C2088" s="80"/>
      <c r="D2088" s="80"/>
      <c r="E2088" s="80" t="s">
        <v>824</v>
      </c>
      <c r="F2088" s="79">
        <v>3.24</v>
      </c>
      <c r="G2088" s="80" t="s">
        <v>825</v>
      </c>
      <c r="H2088" s="79">
        <v>0</v>
      </c>
      <c r="I2088" s="80" t="s">
        <v>826</v>
      </c>
      <c r="J2088" s="79">
        <v>3.24</v>
      </c>
    </row>
    <row r="2089" spans="1:10" s="46" customFormat="1" ht="26.25" thickBot="1" x14ac:dyDescent="0.25">
      <c r="A2089" s="80"/>
      <c r="B2089" s="80"/>
      <c r="C2089" s="80"/>
      <c r="D2089" s="80"/>
      <c r="E2089" s="80" t="s">
        <v>827</v>
      </c>
      <c r="F2089" s="79">
        <v>1.72</v>
      </c>
      <c r="G2089" s="80"/>
      <c r="H2089" s="254" t="s">
        <v>828</v>
      </c>
      <c r="I2089" s="254"/>
      <c r="J2089" s="79">
        <v>8.66</v>
      </c>
    </row>
    <row r="2090" spans="1:10" s="46" customFormat="1" ht="1.1499999999999999" customHeight="1" thickTop="1" x14ac:dyDescent="0.2">
      <c r="A2090" s="81"/>
      <c r="B2090" s="81"/>
      <c r="C2090" s="81"/>
      <c r="D2090" s="81"/>
      <c r="E2090" s="81"/>
      <c r="F2090" s="81"/>
      <c r="G2090" s="81"/>
      <c r="H2090" s="81"/>
      <c r="I2090" s="81"/>
      <c r="J2090" s="81"/>
    </row>
    <row r="2091" spans="1:10" s="46" customFormat="1" ht="18" customHeight="1" x14ac:dyDescent="0.2">
      <c r="A2091" s="65" t="s">
        <v>672</v>
      </c>
      <c r="B2091" s="94" t="s">
        <v>2</v>
      </c>
      <c r="C2091" s="65" t="s">
        <v>3</v>
      </c>
      <c r="D2091" s="65" t="s">
        <v>4</v>
      </c>
      <c r="E2091" s="250" t="s">
        <v>812</v>
      </c>
      <c r="F2091" s="250"/>
      <c r="G2091" s="66" t="s">
        <v>5</v>
      </c>
      <c r="H2091" s="94" t="s">
        <v>6</v>
      </c>
      <c r="I2091" s="94" t="s">
        <v>7</v>
      </c>
      <c r="J2091" s="94" t="s">
        <v>9</v>
      </c>
    </row>
    <row r="2092" spans="1:10" s="46" customFormat="1" ht="24" customHeight="1" x14ac:dyDescent="0.2">
      <c r="A2092" s="67" t="s">
        <v>813</v>
      </c>
      <c r="B2092" s="40" t="s">
        <v>673</v>
      </c>
      <c r="C2092" s="67" t="s">
        <v>22</v>
      </c>
      <c r="D2092" s="67" t="s">
        <v>674</v>
      </c>
      <c r="E2092" s="251" t="s">
        <v>1807</v>
      </c>
      <c r="F2092" s="251"/>
      <c r="G2092" s="41" t="s">
        <v>49</v>
      </c>
      <c r="H2092" s="68">
        <v>1</v>
      </c>
      <c r="I2092" s="42">
        <v>1598.95</v>
      </c>
      <c r="J2092" s="42">
        <v>1598.95</v>
      </c>
    </row>
    <row r="2093" spans="1:10" s="46" customFormat="1" ht="24" customHeight="1" x14ac:dyDescent="0.2">
      <c r="A2093" s="70" t="s">
        <v>815</v>
      </c>
      <c r="B2093" s="69" t="s">
        <v>1689</v>
      </c>
      <c r="C2093" s="70" t="s">
        <v>17</v>
      </c>
      <c r="D2093" s="70" t="s">
        <v>1690</v>
      </c>
      <c r="E2093" s="252" t="s">
        <v>814</v>
      </c>
      <c r="F2093" s="252"/>
      <c r="G2093" s="71" t="s">
        <v>27</v>
      </c>
      <c r="H2093" s="72">
        <v>6.2007000000000003</v>
      </c>
      <c r="I2093" s="73">
        <v>14.39</v>
      </c>
      <c r="J2093" s="73">
        <v>89.22</v>
      </c>
    </row>
    <row r="2094" spans="1:10" s="46" customFormat="1" ht="24" customHeight="1" x14ac:dyDescent="0.2">
      <c r="A2094" s="70" t="s">
        <v>815</v>
      </c>
      <c r="B2094" s="69" t="s">
        <v>1259</v>
      </c>
      <c r="C2094" s="70" t="s">
        <v>17</v>
      </c>
      <c r="D2094" s="70" t="s">
        <v>1260</v>
      </c>
      <c r="E2094" s="252" t="s">
        <v>814</v>
      </c>
      <c r="F2094" s="252"/>
      <c r="G2094" s="71" t="s">
        <v>27</v>
      </c>
      <c r="H2094" s="72">
        <v>6.2007000000000003</v>
      </c>
      <c r="I2094" s="73">
        <v>18.45</v>
      </c>
      <c r="J2094" s="73">
        <v>114.4</v>
      </c>
    </row>
    <row r="2095" spans="1:10" s="46" customFormat="1" ht="24" customHeight="1" x14ac:dyDescent="0.2">
      <c r="A2095" s="75" t="s">
        <v>816</v>
      </c>
      <c r="B2095" s="74" t="s">
        <v>1832</v>
      </c>
      <c r="C2095" s="75" t="s">
        <v>22</v>
      </c>
      <c r="D2095" s="75" t="s">
        <v>1833</v>
      </c>
      <c r="E2095" s="253" t="s">
        <v>821</v>
      </c>
      <c r="F2095" s="253"/>
      <c r="G2095" s="76" t="s">
        <v>49</v>
      </c>
      <c r="H2095" s="77">
        <v>1</v>
      </c>
      <c r="I2095" s="78">
        <v>1395.33</v>
      </c>
      <c r="J2095" s="78">
        <v>1395.33</v>
      </c>
    </row>
    <row r="2096" spans="1:10" s="46" customFormat="1" ht="25.5" x14ac:dyDescent="0.2">
      <c r="A2096" s="80"/>
      <c r="B2096" s="80"/>
      <c r="C2096" s="80"/>
      <c r="D2096" s="80"/>
      <c r="E2096" s="80" t="s">
        <v>824</v>
      </c>
      <c r="F2096" s="79">
        <v>143.97</v>
      </c>
      <c r="G2096" s="80" t="s">
        <v>825</v>
      </c>
      <c r="H2096" s="79">
        <v>0</v>
      </c>
      <c r="I2096" s="80" t="s">
        <v>826</v>
      </c>
      <c r="J2096" s="79">
        <v>143.97</v>
      </c>
    </row>
    <row r="2097" spans="1:10" s="46" customFormat="1" ht="26.25" thickBot="1" x14ac:dyDescent="0.25">
      <c r="A2097" s="80"/>
      <c r="B2097" s="80"/>
      <c r="C2097" s="80"/>
      <c r="D2097" s="80"/>
      <c r="E2097" s="80" t="s">
        <v>827</v>
      </c>
      <c r="F2097" s="79">
        <v>397.65</v>
      </c>
      <c r="G2097" s="80"/>
      <c r="H2097" s="254" t="s">
        <v>828</v>
      </c>
      <c r="I2097" s="254"/>
      <c r="J2097" s="79">
        <v>1996.6</v>
      </c>
    </row>
    <row r="2098" spans="1:10" s="46" customFormat="1" ht="1.1499999999999999" customHeight="1" thickTop="1" x14ac:dyDescent="0.2">
      <c r="A2098" s="81"/>
      <c r="B2098" s="81"/>
      <c r="C2098" s="81"/>
      <c r="D2098" s="81"/>
      <c r="E2098" s="81"/>
      <c r="F2098" s="81"/>
      <c r="G2098" s="81"/>
      <c r="H2098" s="81"/>
      <c r="I2098" s="81"/>
      <c r="J2098" s="81"/>
    </row>
    <row r="2099" spans="1:10" s="46" customFormat="1" ht="18" customHeight="1" x14ac:dyDescent="0.2">
      <c r="A2099" s="65" t="s">
        <v>675</v>
      </c>
      <c r="B2099" s="94" t="s">
        <v>2</v>
      </c>
      <c r="C2099" s="65" t="s">
        <v>3</v>
      </c>
      <c r="D2099" s="65" t="s">
        <v>4</v>
      </c>
      <c r="E2099" s="250" t="s">
        <v>812</v>
      </c>
      <c r="F2099" s="250"/>
      <c r="G2099" s="66" t="s">
        <v>5</v>
      </c>
      <c r="H2099" s="94" t="s">
        <v>6</v>
      </c>
      <c r="I2099" s="94" t="s">
        <v>7</v>
      </c>
      <c r="J2099" s="94" t="s">
        <v>9</v>
      </c>
    </row>
    <row r="2100" spans="1:10" s="46" customFormat="1" ht="24" customHeight="1" x14ac:dyDescent="0.2">
      <c r="A2100" s="67" t="s">
        <v>813</v>
      </c>
      <c r="B2100" s="40" t="s">
        <v>676</v>
      </c>
      <c r="C2100" s="67" t="s">
        <v>22</v>
      </c>
      <c r="D2100" s="67" t="s">
        <v>677</v>
      </c>
      <c r="E2100" s="251" t="s">
        <v>1807</v>
      </c>
      <c r="F2100" s="251"/>
      <c r="G2100" s="41" t="s">
        <v>49</v>
      </c>
      <c r="H2100" s="68">
        <v>1</v>
      </c>
      <c r="I2100" s="42">
        <v>59.17</v>
      </c>
      <c r="J2100" s="42">
        <v>59.17</v>
      </c>
    </row>
    <row r="2101" spans="1:10" s="46" customFormat="1" ht="24" customHeight="1" x14ac:dyDescent="0.2">
      <c r="A2101" s="70" t="s">
        <v>815</v>
      </c>
      <c r="B2101" s="69" t="s">
        <v>1689</v>
      </c>
      <c r="C2101" s="70" t="s">
        <v>17</v>
      </c>
      <c r="D2101" s="70" t="s">
        <v>1690</v>
      </c>
      <c r="E2101" s="252" t="s">
        <v>814</v>
      </c>
      <c r="F2101" s="252"/>
      <c r="G2101" s="71" t="s">
        <v>27</v>
      </c>
      <c r="H2101" s="72">
        <v>0.20619999999999999</v>
      </c>
      <c r="I2101" s="73">
        <v>14.39</v>
      </c>
      <c r="J2101" s="73">
        <v>2.96</v>
      </c>
    </row>
    <row r="2102" spans="1:10" s="46" customFormat="1" ht="24" customHeight="1" x14ac:dyDescent="0.2">
      <c r="A2102" s="70" t="s">
        <v>815</v>
      </c>
      <c r="B2102" s="69" t="s">
        <v>1259</v>
      </c>
      <c r="C2102" s="70" t="s">
        <v>17</v>
      </c>
      <c r="D2102" s="70" t="s">
        <v>1260</v>
      </c>
      <c r="E2102" s="252" t="s">
        <v>814</v>
      </c>
      <c r="F2102" s="252"/>
      <c r="G2102" s="71" t="s">
        <v>27</v>
      </c>
      <c r="H2102" s="72">
        <v>0.20619999999999999</v>
      </c>
      <c r="I2102" s="73">
        <v>18.45</v>
      </c>
      <c r="J2102" s="73">
        <v>3.8</v>
      </c>
    </row>
    <row r="2103" spans="1:10" s="46" customFormat="1" ht="24" customHeight="1" x14ac:dyDescent="0.2">
      <c r="A2103" s="75" t="s">
        <v>816</v>
      </c>
      <c r="B2103" s="74" t="s">
        <v>1834</v>
      </c>
      <c r="C2103" s="75" t="s">
        <v>22</v>
      </c>
      <c r="D2103" s="75" t="s">
        <v>1835</v>
      </c>
      <c r="E2103" s="253" t="s">
        <v>821</v>
      </c>
      <c r="F2103" s="253"/>
      <c r="G2103" s="76" t="s">
        <v>49</v>
      </c>
      <c r="H2103" s="77">
        <v>1</v>
      </c>
      <c r="I2103" s="78">
        <v>52.41</v>
      </c>
      <c r="J2103" s="78">
        <v>52.41</v>
      </c>
    </row>
    <row r="2104" spans="1:10" s="46" customFormat="1" ht="25.5" x14ac:dyDescent="0.2">
      <c r="A2104" s="80"/>
      <c r="B2104" s="80"/>
      <c r="C2104" s="80"/>
      <c r="D2104" s="80"/>
      <c r="E2104" s="80" t="s">
        <v>824</v>
      </c>
      <c r="F2104" s="79">
        <v>4.78</v>
      </c>
      <c r="G2104" s="80" t="s">
        <v>825</v>
      </c>
      <c r="H2104" s="79">
        <v>0</v>
      </c>
      <c r="I2104" s="80" t="s">
        <v>826</v>
      </c>
      <c r="J2104" s="79">
        <v>4.78</v>
      </c>
    </row>
    <row r="2105" spans="1:10" s="46" customFormat="1" ht="26.25" thickBot="1" x14ac:dyDescent="0.25">
      <c r="A2105" s="80"/>
      <c r="B2105" s="80"/>
      <c r="C2105" s="80"/>
      <c r="D2105" s="80"/>
      <c r="E2105" s="80" t="s">
        <v>827</v>
      </c>
      <c r="F2105" s="79">
        <v>14.71</v>
      </c>
      <c r="G2105" s="80"/>
      <c r="H2105" s="254" t="s">
        <v>828</v>
      </c>
      <c r="I2105" s="254"/>
      <c r="J2105" s="79">
        <v>73.88</v>
      </c>
    </row>
    <row r="2106" spans="1:10" s="46" customFormat="1" ht="1.1499999999999999" customHeight="1" thickTop="1" x14ac:dyDescent="0.2">
      <c r="A2106" s="81"/>
      <c r="B2106" s="81"/>
      <c r="C2106" s="81"/>
      <c r="D2106" s="81"/>
      <c r="E2106" s="81"/>
      <c r="F2106" s="81"/>
      <c r="G2106" s="81"/>
      <c r="H2106" s="81"/>
      <c r="I2106" s="81"/>
      <c r="J2106" s="81"/>
    </row>
    <row r="2107" spans="1:10" s="46" customFormat="1" ht="18" customHeight="1" x14ac:dyDescent="0.2">
      <c r="A2107" s="65" t="s">
        <v>678</v>
      </c>
      <c r="B2107" s="94" t="s">
        <v>2</v>
      </c>
      <c r="C2107" s="65" t="s">
        <v>3</v>
      </c>
      <c r="D2107" s="65" t="s">
        <v>4</v>
      </c>
      <c r="E2107" s="250" t="s">
        <v>812</v>
      </c>
      <c r="F2107" s="250"/>
      <c r="G2107" s="66" t="s">
        <v>5</v>
      </c>
      <c r="H2107" s="94" t="s">
        <v>6</v>
      </c>
      <c r="I2107" s="94" t="s">
        <v>7</v>
      </c>
      <c r="J2107" s="94" t="s">
        <v>9</v>
      </c>
    </row>
    <row r="2108" spans="1:10" s="46" customFormat="1" ht="24" customHeight="1" x14ac:dyDescent="0.2">
      <c r="A2108" s="67" t="s">
        <v>813</v>
      </c>
      <c r="B2108" s="40" t="s">
        <v>679</v>
      </c>
      <c r="C2108" s="67" t="s">
        <v>22</v>
      </c>
      <c r="D2108" s="67" t="s">
        <v>680</v>
      </c>
      <c r="E2108" s="251" t="s">
        <v>1807</v>
      </c>
      <c r="F2108" s="251"/>
      <c r="G2108" s="41" t="s">
        <v>49</v>
      </c>
      <c r="H2108" s="68">
        <v>1</v>
      </c>
      <c r="I2108" s="42">
        <v>15.71</v>
      </c>
      <c r="J2108" s="42">
        <v>15.71</v>
      </c>
    </row>
    <row r="2109" spans="1:10" s="46" customFormat="1" ht="24" customHeight="1" x14ac:dyDescent="0.2">
      <c r="A2109" s="70" t="s">
        <v>815</v>
      </c>
      <c r="B2109" s="69" t="s">
        <v>1689</v>
      </c>
      <c r="C2109" s="70" t="s">
        <v>17</v>
      </c>
      <c r="D2109" s="70" t="s">
        <v>1690</v>
      </c>
      <c r="E2109" s="252" t="s">
        <v>814</v>
      </c>
      <c r="F2109" s="252"/>
      <c r="G2109" s="71" t="s">
        <v>27</v>
      </c>
      <c r="H2109" s="72">
        <v>0.20619999999999999</v>
      </c>
      <c r="I2109" s="73">
        <v>14.39</v>
      </c>
      <c r="J2109" s="73">
        <v>2.96</v>
      </c>
    </row>
    <row r="2110" spans="1:10" s="46" customFormat="1" ht="24" customHeight="1" x14ac:dyDescent="0.2">
      <c r="A2110" s="70" t="s">
        <v>815</v>
      </c>
      <c r="B2110" s="69" t="s">
        <v>1259</v>
      </c>
      <c r="C2110" s="70" t="s">
        <v>17</v>
      </c>
      <c r="D2110" s="70" t="s">
        <v>1260</v>
      </c>
      <c r="E2110" s="252" t="s">
        <v>814</v>
      </c>
      <c r="F2110" s="252"/>
      <c r="G2110" s="71" t="s">
        <v>27</v>
      </c>
      <c r="H2110" s="72">
        <v>0.20619999999999999</v>
      </c>
      <c r="I2110" s="73">
        <v>18.45</v>
      </c>
      <c r="J2110" s="73">
        <v>3.8</v>
      </c>
    </row>
    <row r="2111" spans="1:10" s="46" customFormat="1" ht="24" customHeight="1" x14ac:dyDescent="0.2">
      <c r="A2111" s="75" t="s">
        <v>816</v>
      </c>
      <c r="B2111" s="74" t="s">
        <v>1836</v>
      </c>
      <c r="C2111" s="75" t="s">
        <v>22</v>
      </c>
      <c r="D2111" s="75" t="s">
        <v>1837</v>
      </c>
      <c r="E2111" s="253" t="s">
        <v>821</v>
      </c>
      <c r="F2111" s="253"/>
      <c r="G2111" s="76" t="s">
        <v>49</v>
      </c>
      <c r="H2111" s="77">
        <v>1</v>
      </c>
      <c r="I2111" s="78">
        <v>8.9499999999999993</v>
      </c>
      <c r="J2111" s="78">
        <v>8.9499999999999993</v>
      </c>
    </row>
    <row r="2112" spans="1:10" s="46" customFormat="1" ht="25.5" x14ac:dyDescent="0.2">
      <c r="A2112" s="80"/>
      <c r="B2112" s="80"/>
      <c r="C2112" s="80"/>
      <c r="D2112" s="80"/>
      <c r="E2112" s="80" t="s">
        <v>824</v>
      </c>
      <c r="F2112" s="79">
        <v>4.78</v>
      </c>
      <c r="G2112" s="80" t="s">
        <v>825</v>
      </c>
      <c r="H2112" s="79">
        <v>0</v>
      </c>
      <c r="I2112" s="80" t="s">
        <v>826</v>
      </c>
      <c r="J2112" s="79">
        <v>4.78</v>
      </c>
    </row>
    <row r="2113" spans="1:10" s="46" customFormat="1" ht="26.25" thickBot="1" x14ac:dyDescent="0.25">
      <c r="A2113" s="80"/>
      <c r="B2113" s="80"/>
      <c r="C2113" s="80"/>
      <c r="D2113" s="80"/>
      <c r="E2113" s="80" t="s">
        <v>827</v>
      </c>
      <c r="F2113" s="79">
        <v>3.9</v>
      </c>
      <c r="G2113" s="80"/>
      <c r="H2113" s="254" t="s">
        <v>828</v>
      </c>
      <c r="I2113" s="254"/>
      <c r="J2113" s="79">
        <v>19.61</v>
      </c>
    </row>
    <row r="2114" spans="1:10" s="46" customFormat="1" ht="1.1499999999999999" customHeight="1" thickTop="1" x14ac:dyDescent="0.2">
      <c r="A2114" s="81"/>
      <c r="B2114" s="81"/>
      <c r="C2114" s="81"/>
      <c r="D2114" s="81"/>
      <c r="E2114" s="81"/>
      <c r="F2114" s="81"/>
      <c r="G2114" s="81"/>
      <c r="H2114" s="81"/>
      <c r="I2114" s="81"/>
      <c r="J2114" s="81"/>
    </row>
    <row r="2115" spans="1:10" s="46" customFormat="1" ht="18" customHeight="1" x14ac:dyDescent="0.2">
      <c r="A2115" s="65" t="s">
        <v>681</v>
      </c>
      <c r="B2115" s="94" t="s">
        <v>2</v>
      </c>
      <c r="C2115" s="65" t="s">
        <v>3</v>
      </c>
      <c r="D2115" s="65" t="s">
        <v>4</v>
      </c>
      <c r="E2115" s="250" t="s">
        <v>812</v>
      </c>
      <c r="F2115" s="250"/>
      <c r="G2115" s="66" t="s">
        <v>5</v>
      </c>
      <c r="H2115" s="94" t="s">
        <v>6</v>
      </c>
      <c r="I2115" s="94" t="s">
        <v>7</v>
      </c>
      <c r="J2115" s="94" t="s">
        <v>9</v>
      </c>
    </row>
    <row r="2116" spans="1:10" s="46" customFormat="1" ht="36" customHeight="1" x14ac:dyDescent="0.2">
      <c r="A2116" s="67" t="s">
        <v>813</v>
      </c>
      <c r="B2116" s="40" t="s">
        <v>682</v>
      </c>
      <c r="C2116" s="67" t="s">
        <v>22</v>
      </c>
      <c r="D2116" s="67" t="s">
        <v>683</v>
      </c>
      <c r="E2116" s="251" t="s">
        <v>1807</v>
      </c>
      <c r="F2116" s="251"/>
      <c r="G2116" s="41" t="s">
        <v>49</v>
      </c>
      <c r="H2116" s="68">
        <v>1</v>
      </c>
      <c r="I2116" s="42">
        <v>44.4</v>
      </c>
      <c r="J2116" s="42">
        <v>44.4</v>
      </c>
    </row>
    <row r="2117" spans="1:10" s="46" customFormat="1" ht="24" customHeight="1" x14ac:dyDescent="0.2">
      <c r="A2117" s="70" t="s">
        <v>815</v>
      </c>
      <c r="B2117" s="69" t="s">
        <v>1689</v>
      </c>
      <c r="C2117" s="70" t="s">
        <v>17</v>
      </c>
      <c r="D2117" s="70" t="s">
        <v>1690</v>
      </c>
      <c r="E2117" s="252" t="s">
        <v>814</v>
      </c>
      <c r="F2117" s="252"/>
      <c r="G2117" s="71" t="s">
        <v>27</v>
      </c>
      <c r="H2117" s="72">
        <v>0.20619999999999999</v>
      </c>
      <c r="I2117" s="73">
        <v>14.39</v>
      </c>
      <c r="J2117" s="73">
        <v>2.96</v>
      </c>
    </row>
    <row r="2118" spans="1:10" s="46" customFormat="1" ht="24" customHeight="1" x14ac:dyDescent="0.2">
      <c r="A2118" s="70" t="s">
        <v>815</v>
      </c>
      <c r="B2118" s="69" t="s">
        <v>1259</v>
      </c>
      <c r="C2118" s="70" t="s">
        <v>17</v>
      </c>
      <c r="D2118" s="70" t="s">
        <v>1260</v>
      </c>
      <c r="E2118" s="252" t="s">
        <v>814</v>
      </c>
      <c r="F2118" s="252"/>
      <c r="G2118" s="71" t="s">
        <v>27</v>
      </c>
      <c r="H2118" s="72">
        <v>0.20619999999999999</v>
      </c>
      <c r="I2118" s="73">
        <v>18.45</v>
      </c>
      <c r="J2118" s="73">
        <v>3.8</v>
      </c>
    </row>
    <row r="2119" spans="1:10" s="46" customFormat="1" ht="24" customHeight="1" x14ac:dyDescent="0.2">
      <c r="A2119" s="75" t="s">
        <v>816</v>
      </c>
      <c r="B2119" s="74" t="s">
        <v>1838</v>
      </c>
      <c r="C2119" s="75" t="s">
        <v>22</v>
      </c>
      <c r="D2119" s="75" t="s">
        <v>1839</v>
      </c>
      <c r="E2119" s="253" t="s">
        <v>821</v>
      </c>
      <c r="F2119" s="253"/>
      <c r="G2119" s="76" t="s">
        <v>49</v>
      </c>
      <c r="H2119" s="77">
        <v>1</v>
      </c>
      <c r="I2119" s="78">
        <v>37.64</v>
      </c>
      <c r="J2119" s="78">
        <v>37.64</v>
      </c>
    </row>
    <row r="2120" spans="1:10" s="46" customFormat="1" ht="25.5" x14ac:dyDescent="0.2">
      <c r="A2120" s="80"/>
      <c r="B2120" s="80"/>
      <c r="C2120" s="80"/>
      <c r="D2120" s="80"/>
      <c r="E2120" s="80" t="s">
        <v>824</v>
      </c>
      <c r="F2120" s="79">
        <v>4.78</v>
      </c>
      <c r="G2120" s="80" t="s">
        <v>825</v>
      </c>
      <c r="H2120" s="79">
        <v>0</v>
      </c>
      <c r="I2120" s="80" t="s">
        <v>826</v>
      </c>
      <c r="J2120" s="79">
        <v>4.78</v>
      </c>
    </row>
    <row r="2121" spans="1:10" s="46" customFormat="1" ht="26.25" thickBot="1" x14ac:dyDescent="0.25">
      <c r="A2121" s="80"/>
      <c r="B2121" s="80"/>
      <c r="C2121" s="80"/>
      <c r="D2121" s="80"/>
      <c r="E2121" s="80" t="s">
        <v>827</v>
      </c>
      <c r="F2121" s="79">
        <v>11.04</v>
      </c>
      <c r="G2121" s="80"/>
      <c r="H2121" s="254" t="s">
        <v>828</v>
      </c>
      <c r="I2121" s="254"/>
      <c r="J2121" s="79">
        <v>55.44</v>
      </c>
    </row>
    <row r="2122" spans="1:10" s="46" customFormat="1" ht="1.1499999999999999" customHeight="1" thickTop="1" x14ac:dyDescent="0.2">
      <c r="A2122" s="81"/>
      <c r="B2122" s="81"/>
      <c r="C2122" s="81"/>
      <c r="D2122" s="81"/>
      <c r="E2122" s="81"/>
      <c r="F2122" s="81"/>
      <c r="G2122" s="81"/>
      <c r="H2122" s="81"/>
      <c r="I2122" s="81"/>
      <c r="J2122" s="81"/>
    </row>
    <row r="2123" spans="1:10" s="46" customFormat="1" ht="18" customHeight="1" x14ac:dyDescent="0.2">
      <c r="A2123" s="65" t="s">
        <v>684</v>
      </c>
      <c r="B2123" s="94" t="s">
        <v>2</v>
      </c>
      <c r="C2123" s="65" t="s">
        <v>3</v>
      </c>
      <c r="D2123" s="65" t="s">
        <v>4</v>
      </c>
      <c r="E2123" s="250" t="s">
        <v>812</v>
      </c>
      <c r="F2123" s="250"/>
      <c r="G2123" s="66" t="s">
        <v>5</v>
      </c>
      <c r="H2123" s="94" t="s">
        <v>6</v>
      </c>
      <c r="I2123" s="94" t="s">
        <v>7</v>
      </c>
      <c r="J2123" s="94" t="s">
        <v>9</v>
      </c>
    </row>
    <row r="2124" spans="1:10" s="46" customFormat="1" ht="36" customHeight="1" x14ac:dyDescent="0.2">
      <c r="A2124" s="67" t="s">
        <v>813</v>
      </c>
      <c r="B2124" s="40" t="s">
        <v>685</v>
      </c>
      <c r="C2124" s="67" t="s">
        <v>22</v>
      </c>
      <c r="D2124" s="67" t="s">
        <v>686</v>
      </c>
      <c r="E2124" s="251" t="s">
        <v>1807</v>
      </c>
      <c r="F2124" s="251"/>
      <c r="G2124" s="41" t="s">
        <v>49</v>
      </c>
      <c r="H2124" s="68">
        <v>1</v>
      </c>
      <c r="I2124" s="42">
        <v>123</v>
      </c>
      <c r="J2124" s="42">
        <v>123</v>
      </c>
    </row>
    <row r="2125" spans="1:10" s="46" customFormat="1" ht="24" customHeight="1" x14ac:dyDescent="0.2">
      <c r="A2125" s="70" t="s">
        <v>815</v>
      </c>
      <c r="B2125" s="69" t="s">
        <v>1689</v>
      </c>
      <c r="C2125" s="70" t="s">
        <v>17</v>
      </c>
      <c r="D2125" s="70" t="s">
        <v>1690</v>
      </c>
      <c r="E2125" s="252" t="s">
        <v>814</v>
      </c>
      <c r="F2125" s="252"/>
      <c r="G2125" s="71" t="s">
        <v>27</v>
      </c>
      <c r="H2125" s="72">
        <v>0.20619999999999999</v>
      </c>
      <c r="I2125" s="73">
        <v>14.39</v>
      </c>
      <c r="J2125" s="73">
        <v>2.96</v>
      </c>
    </row>
    <row r="2126" spans="1:10" s="46" customFormat="1" ht="24" customHeight="1" x14ac:dyDescent="0.2">
      <c r="A2126" s="70" t="s">
        <v>815</v>
      </c>
      <c r="B2126" s="69" t="s">
        <v>1259</v>
      </c>
      <c r="C2126" s="70" t="s">
        <v>17</v>
      </c>
      <c r="D2126" s="70" t="s">
        <v>1260</v>
      </c>
      <c r="E2126" s="252" t="s">
        <v>814</v>
      </c>
      <c r="F2126" s="252"/>
      <c r="G2126" s="71" t="s">
        <v>27</v>
      </c>
      <c r="H2126" s="72">
        <v>0.20619999999999999</v>
      </c>
      <c r="I2126" s="73">
        <v>18.45</v>
      </c>
      <c r="J2126" s="73">
        <v>3.8</v>
      </c>
    </row>
    <row r="2127" spans="1:10" s="46" customFormat="1" ht="24" customHeight="1" x14ac:dyDescent="0.2">
      <c r="A2127" s="75" t="s">
        <v>816</v>
      </c>
      <c r="B2127" s="74" t="s">
        <v>1840</v>
      </c>
      <c r="C2127" s="75" t="s">
        <v>22</v>
      </c>
      <c r="D2127" s="75" t="s">
        <v>1841</v>
      </c>
      <c r="E2127" s="253" t="s">
        <v>821</v>
      </c>
      <c r="F2127" s="253"/>
      <c r="G2127" s="76" t="s">
        <v>49</v>
      </c>
      <c r="H2127" s="77">
        <v>1</v>
      </c>
      <c r="I2127" s="78">
        <v>116.24</v>
      </c>
      <c r="J2127" s="78">
        <v>116.24</v>
      </c>
    </row>
    <row r="2128" spans="1:10" s="46" customFormat="1" ht="25.5" x14ac:dyDescent="0.2">
      <c r="A2128" s="80"/>
      <c r="B2128" s="80"/>
      <c r="C2128" s="80"/>
      <c r="D2128" s="80"/>
      <c r="E2128" s="80" t="s">
        <v>824</v>
      </c>
      <c r="F2128" s="79">
        <v>4.78</v>
      </c>
      <c r="G2128" s="80" t="s">
        <v>825</v>
      </c>
      <c r="H2128" s="79">
        <v>0</v>
      </c>
      <c r="I2128" s="80" t="s">
        <v>826</v>
      </c>
      <c r="J2128" s="79">
        <v>4.78</v>
      </c>
    </row>
    <row r="2129" spans="1:10" s="46" customFormat="1" ht="26.25" thickBot="1" x14ac:dyDescent="0.25">
      <c r="A2129" s="80"/>
      <c r="B2129" s="80"/>
      <c r="C2129" s="80"/>
      <c r="D2129" s="80"/>
      <c r="E2129" s="80" t="s">
        <v>827</v>
      </c>
      <c r="F2129" s="79">
        <v>30.59</v>
      </c>
      <c r="G2129" s="80"/>
      <c r="H2129" s="254" t="s">
        <v>828</v>
      </c>
      <c r="I2129" s="254"/>
      <c r="J2129" s="79">
        <v>153.59</v>
      </c>
    </row>
    <row r="2130" spans="1:10" s="46" customFormat="1" ht="1.1499999999999999" customHeight="1" thickTop="1" x14ac:dyDescent="0.2">
      <c r="A2130" s="81"/>
      <c r="B2130" s="81"/>
      <c r="C2130" s="81"/>
      <c r="D2130" s="81"/>
      <c r="E2130" s="81"/>
      <c r="F2130" s="81"/>
      <c r="G2130" s="81"/>
      <c r="H2130" s="81"/>
      <c r="I2130" s="81"/>
      <c r="J2130" s="81"/>
    </row>
    <row r="2131" spans="1:10" s="46" customFormat="1" ht="18" customHeight="1" x14ac:dyDescent="0.2">
      <c r="A2131" s="65" t="s">
        <v>687</v>
      </c>
      <c r="B2131" s="94" t="s">
        <v>2</v>
      </c>
      <c r="C2131" s="65" t="s">
        <v>3</v>
      </c>
      <c r="D2131" s="65" t="s">
        <v>4</v>
      </c>
      <c r="E2131" s="250" t="s">
        <v>812</v>
      </c>
      <c r="F2131" s="250"/>
      <c r="G2131" s="66" t="s">
        <v>5</v>
      </c>
      <c r="H2131" s="94" t="s">
        <v>6</v>
      </c>
      <c r="I2131" s="94" t="s">
        <v>7</v>
      </c>
      <c r="J2131" s="94" t="s">
        <v>9</v>
      </c>
    </row>
    <row r="2132" spans="1:10" s="46" customFormat="1" ht="24" customHeight="1" x14ac:dyDescent="0.2">
      <c r="A2132" s="67" t="s">
        <v>813</v>
      </c>
      <c r="B2132" s="40" t="s">
        <v>688</v>
      </c>
      <c r="C2132" s="67" t="s">
        <v>22</v>
      </c>
      <c r="D2132" s="67" t="s">
        <v>689</v>
      </c>
      <c r="E2132" s="251" t="s">
        <v>1807</v>
      </c>
      <c r="F2132" s="251"/>
      <c r="G2132" s="41" t="s">
        <v>49</v>
      </c>
      <c r="H2132" s="68">
        <v>1</v>
      </c>
      <c r="I2132" s="42">
        <v>615.22</v>
      </c>
      <c r="J2132" s="42">
        <v>615.22</v>
      </c>
    </row>
    <row r="2133" spans="1:10" s="46" customFormat="1" ht="24" customHeight="1" x14ac:dyDescent="0.2">
      <c r="A2133" s="70" t="s">
        <v>815</v>
      </c>
      <c r="B2133" s="69" t="s">
        <v>1689</v>
      </c>
      <c r="C2133" s="70" t="s">
        <v>17</v>
      </c>
      <c r="D2133" s="70" t="s">
        <v>1690</v>
      </c>
      <c r="E2133" s="252" t="s">
        <v>814</v>
      </c>
      <c r="F2133" s="252"/>
      <c r="G2133" s="71" t="s">
        <v>27</v>
      </c>
      <c r="H2133" s="72">
        <v>1.1160000000000001</v>
      </c>
      <c r="I2133" s="73">
        <v>14.39</v>
      </c>
      <c r="J2133" s="73">
        <v>16.05</v>
      </c>
    </row>
    <row r="2134" spans="1:10" s="46" customFormat="1" ht="24" customHeight="1" x14ac:dyDescent="0.2">
      <c r="A2134" s="70" t="s">
        <v>815</v>
      </c>
      <c r="B2134" s="69" t="s">
        <v>1259</v>
      </c>
      <c r="C2134" s="70" t="s">
        <v>17</v>
      </c>
      <c r="D2134" s="70" t="s">
        <v>1260</v>
      </c>
      <c r="E2134" s="252" t="s">
        <v>814</v>
      </c>
      <c r="F2134" s="252"/>
      <c r="G2134" s="71" t="s">
        <v>27</v>
      </c>
      <c r="H2134" s="72">
        <v>1.1160000000000001</v>
      </c>
      <c r="I2134" s="73">
        <v>18.45</v>
      </c>
      <c r="J2134" s="73">
        <v>20.59</v>
      </c>
    </row>
    <row r="2135" spans="1:10" s="46" customFormat="1" ht="24" customHeight="1" x14ac:dyDescent="0.2">
      <c r="A2135" s="75" t="s">
        <v>816</v>
      </c>
      <c r="B2135" s="74" t="s">
        <v>1842</v>
      </c>
      <c r="C2135" s="75" t="s">
        <v>22</v>
      </c>
      <c r="D2135" s="75" t="s">
        <v>1843</v>
      </c>
      <c r="E2135" s="253" t="s">
        <v>821</v>
      </c>
      <c r="F2135" s="253"/>
      <c r="G2135" s="76" t="s">
        <v>49</v>
      </c>
      <c r="H2135" s="77">
        <v>1</v>
      </c>
      <c r="I2135" s="78">
        <v>578.58000000000004</v>
      </c>
      <c r="J2135" s="78">
        <v>578.58000000000004</v>
      </c>
    </row>
    <row r="2136" spans="1:10" s="46" customFormat="1" ht="25.5" x14ac:dyDescent="0.2">
      <c r="A2136" s="80"/>
      <c r="B2136" s="80"/>
      <c r="C2136" s="80"/>
      <c r="D2136" s="80"/>
      <c r="E2136" s="80" t="s">
        <v>824</v>
      </c>
      <c r="F2136" s="79">
        <v>25.91</v>
      </c>
      <c r="G2136" s="80" t="s">
        <v>825</v>
      </c>
      <c r="H2136" s="79">
        <v>0</v>
      </c>
      <c r="I2136" s="80" t="s">
        <v>826</v>
      </c>
      <c r="J2136" s="79">
        <v>25.91</v>
      </c>
    </row>
    <row r="2137" spans="1:10" s="46" customFormat="1" ht="26.25" thickBot="1" x14ac:dyDescent="0.25">
      <c r="A2137" s="80"/>
      <c r="B2137" s="80"/>
      <c r="C2137" s="80"/>
      <c r="D2137" s="80"/>
      <c r="E2137" s="80" t="s">
        <v>827</v>
      </c>
      <c r="F2137" s="79">
        <v>153</v>
      </c>
      <c r="G2137" s="80"/>
      <c r="H2137" s="254" t="s">
        <v>828</v>
      </c>
      <c r="I2137" s="254"/>
      <c r="J2137" s="79">
        <v>768.22</v>
      </c>
    </row>
    <row r="2138" spans="1:10" s="46" customFormat="1" ht="1.1499999999999999" customHeight="1" thickTop="1" x14ac:dyDescent="0.2">
      <c r="A2138" s="81"/>
      <c r="B2138" s="81"/>
      <c r="C2138" s="81"/>
      <c r="D2138" s="81"/>
      <c r="E2138" s="81"/>
      <c r="F2138" s="81"/>
      <c r="G2138" s="81"/>
      <c r="H2138" s="81"/>
      <c r="I2138" s="81"/>
      <c r="J2138" s="81"/>
    </row>
    <row r="2139" spans="1:10" s="46" customFormat="1" ht="18" customHeight="1" x14ac:dyDescent="0.2">
      <c r="A2139" s="65" t="s">
        <v>692</v>
      </c>
      <c r="B2139" s="94" t="s">
        <v>2</v>
      </c>
      <c r="C2139" s="65" t="s">
        <v>3</v>
      </c>
      <c r="D2139" s="65" t="s">
        <v>4</v>
      </c>
      <c r="E2139" s="250" t="s">
        <v>812</v>
      </c>
      <c r="F2139" s="250"/>
      <c r="G2139" s="66" t="s">
        <v>5</v>
      </c>
      <c r="H2139" s="94" t="s">
        <v>6</v>
      </c>
      <c r="I2139" s="94" t="s">
        <v>7</v>
      </c>
      <c r="J2139" s="94" t="s">
        <v>9</v>
      </c>
    </row>
    <row r="2140" spans="1:10" s="46" customFormat="1" ht="24" customHeight="1" x14ac:dyDescent="0.2">
      <c r="A2140" s="67" t="s">
        <v>813</v>
      </c>
      <c r="B2140" s="40" t="s">
        <v>693</v>
      </c>
      <c r="C2140" s="67" t="s">
        <v>17</v>
      </c>
      <c r="D2140" s="67" t="s">
        <v>694</v>
      </c>
      <c r="E2140" s="251" t="s">
        <v>895</v>
      </c>
      <c r="F2140" s="251"/>
      <c r="G2140" s="41" t="s">
        <v>49</v>
      </c>
      <c r="H2140" s="68">
        <v>1</v>
      </c>
      <c r="I2140" s="42">
        <v>19.93</v>
      </c>
      <c r="J2140" s="42">
        <v>19.93</v>
      </c>
    </row>
    <row r="2141" spans="1:10" s="46" customFormat="1" ht="48" customHeight="1" x14ac:dyDescent="0.2">
      <c r="A2141" s="70" t="s">
        <v>815</v>
      </c>
      <c r="B2141" s="69" t="s">
        <v>1844</v>
      </c>
      <c r="C2141" s="70" t="s">
        <v>17</v>
      </c>
      <c r="D2141" s="70" t="s">
        <v>1845</v>
      </c>
      <c r="E2141" s="252" t="s">
        <v>930</v>
      </c>
      <c r="F2141" s="252"/>
      <c r="G2141" s="71" t="s">
        <v>69</v>
      </c>
      <c r="H2141" s="72">
        <v>1.41E-2</v>
      </c>
      <c r="I2141" s="73">
        <v>152.47999999999999</v>
      </c>
      <c r="J2141" s="73">
        <v>2.14</v>
      </c>
    </row>
    <row r="2142" spans="1:10" s="46" customFormat="1" ht="24" customHeight="1" x14ac:dyDescent="0.2">
      <c r="A2142" s="70" t="s">
        <v>815</v>
      </c>
      <c r="B2142" s="69" t="s">
        <v>939</v>
      </c>
      <c r="C2142" s="70" t="s">
        <v>17</v>
      </c>
      <c r="D2142" s="70" t="s">
        <v>940</v>
      </c>
      <c r="E2142" s="252" t="s">
        <v>814</v>
      </c>
      <c r="F2142" s="252"/>
      <c r="G2142" s="71" t="s">
        <v>27</v>
      </c>
      <c r="H2142" s="72">
        <v>0.16930000000000001</v>
      </c>
      <c r="I2142" s="73">
        <v>17.82</v>
      </c>
      <c r="J2142" s="73">
        <v>3.01</v>
      </c>
    </row>
    <row r="2143" spans="1:10" s="46" customFormat="1" ht="24" customHeight="1" x14ac:dyDescent="0.2">
      <c r="A2143" s="70" t="s">
        <v>815</v>
      </c>
      <c r="B2143" s="69" t="s">
        <v>908</v>
      </c>
      <c r="C2143" s="70" t="s">
        <v>17</v>
      </c>
      <c r="D2143" s="70" t="s">
        <v>909</v>
      </c>
      <c r="E2143" s="252" t="s">
        <v>814</v>
      </c>
      <c r="F2143" s="252"/>
      <c r="G2143" s="71" t="s">
        <v>27</v>
      </c>
      <c r="H2143" s="72">
        <v>0.16930000000000001</v>
      </c>
      <c r="I2143" s="73">
        <v>14.42</v>
      </c>
      <c r="J2143" s="73">
        <v>2.44</v>
      </c>
    </row>
    <row r="2144" spans="1:10" s="46" customFormat="1" ht="24" customHeight="1" x14ac:dyDescent="0.2">
      <c r="A2144" s="75" t="s">
        <v>816</v>
      </c>
      <c r="B2144" s="74" t="s">
        <v>1846</v>
      </c>
      <c r="C2144" s="75" t="s">
        <v>17</v>
      </c>
      <c r="D2144" s="75" t="s">
        <v>1847</v>
      </c>
      <c r="E2144" s="253" t="s">
        <v>821</v>
      </c>
      <c r="F2144" s="253"/>
      <c r="G2144" s="76" t="s">
        <v>49</v>
      </c>
      <c r="H2144" s="77">
        <v>1</v>
      </c>
      <c r="I2144" s="78">
        <v>12.34</v>
      </c>
      <c r="J2144" s="78">
        <v>12.34</v>
      </c>
    </row>
    <row r="2145" spans="1:10" s="46" customFormat="1" ht="25.5" x14ac:dyDescent="0.2">
      <c r="A2145" s="80"/>
      <c r="B2145" s="80"/>
      <c r="C2145" s="80"/>
      <c r="D2145" s="80"/>
      <c r="E2145" s="80" t="s">
        <v>824</v>
      </c>
      <c r="F2145" s="79">
        <v>4.66</v>
      </c>
      <c r="G2145" s="80" t="s">
        <v>825</v>
      </c>
      <c r="H2145" s="79">
        <v>0</v>
      </c>
      <c r="I2145" s="80" t="s">
        <v>826</v>
      </c>
      <c r="J2145" s="79">
        <v>4.66</v>
      </c>
    </row>
    <row r="2146" spans="1:10" s="46" customFormat="1" ht="26.25" thickBot="1" x14ac:dyDescent="0.25">
      <c r="A2146" s="80"/>
      <c r="B2146" s="80"/>
      <c r="C2146" s="80"/>
      <c r="D2146" s="80"/>
      <c r="E2146" s="80" t="s">
        <v>827</v>
      </c>
      <c r="F2146" s="79">
        <v>4.95</v>
      </c>
      <c r="G2146" s="80"/>
      <c r="H2146" s="254" t="s">
        <v>828</v>
      </c>
      <c r="I2146" s="254"/>
      <c r="J2146" s="79">
        <v>24.88</v>
      </c>
    </row>
    <row r="2147" spans="1:10" s="46" customFormat="1" ht="1.1499999999999999" customHeight="1" thickTop="1" x14ac:dyDescent="0.2">
      <c r="A2147" s="81"/>
      <c r="B2147" s="81"/>
      <c r="C2147" s="81"/>
      <c r="D2147" s="81"/>
      <c r="E2147" s="81"/>
      <c r="F2147" s="81"/>
      <c r="G2147" s="81"/>
      <c r="H2147" s="81"/>
      <c r="I2147" s="81"/>
      <c r="J2147" s="81"/>
    </row>
    <row r="2148" spans="1:10" s="46" customFormat="1" ht="18" customHeight="1" x14ac:dyDescent="0.2">
      <c r="A2148" s="65" t="s">
        <v>695</v>
      </c>
      <c r="B2148" s="94" t="s">
        <v>2</v>
      </c>
      <c r="C2148" s="65" t="s">
        <v>3</v>
      </c>
      <c r="D2148" s="65" t="s">
        <v>4</v>
      </c>
      <c r="E2148" s="250" t="s">
        <v>812</v>
      </c>
      <c r="F2148" s="250"/>
      <c r="G2148" s="66" t="s">
        <v>5</v>
      </c>
      <c r="H2148" s="94" t="s">
        <v>6</v>
      </c>
      <c r="I2148" s="94" t="s">
        <v>7</v>
      </c>
      <c r="J2148" s="94" t="s">
        <v>9</v>
      </c>
    </row>
    <row r="2149" spans="1:10" s="46" customFormat="1" ht="24" customHeight="1" x14ac:dyDescent="0.2">
      <c r="A2149" s="67" t="s">
        <v>813</v>
      </c>
      <c r="B2149" s="40" t="s">
        <v>696</v>
      </c>
      <c r="C2149" s="67" t="s">
        <v>17</v>
      </c>
      <c r="D2149" s="67" t="s">
        <v>697</v>
      </c>
      <c r="E2149" s="251" t="s">
        <v>1258</v>
      </c>
      <c r="F2149" s="251"/>
      <c r="G2149" s="41" t="s">
        <v>61</v>
      </c>
      <c r="H2149" s="68">
        <v>1</v>
      </c>
      <c r="I2149" s="42">
        <v>35.67</v>
      </c>
      <c r="J2149" s="42">
        <v>35.67</v>
      </c>
    </row>
    <row r="2150" spans="1:10" s="46" customFormat="1" ht="24" customHeight="1" x14ac:dyDescent="0.2">
      <c r="A2150" s="70" t="s">
        <v>815</v>
      </c>
      <c r="B2150" s="69" t="s">
        <v>1848</v>
      </c>
      <c r="C2150" s="70" t="s">
        <v>17</v>
      </c>
      <c r="D2150" s="70" t="s">
        <v>1849</v>
      </c>
      <c r="E2150" s="252" t="s">
        <v>1258</v>
      </c>
      <c r="F2150" s="252"/>
      <c r="G2150" s="71" t="s">
        <v>49</v>
      </c>
      <c r="H2150" s="72">
        <v>0.5</v>
      </c>
      <c r="I2150" s="73">
        <v>19.309999999999999</v>
      </c>
      <c r="J2150" s="73">
        <v>9.65</v>
      </c>
    </row>
    <row r="2151" spans="1:10" s="46" customFormat="1" ht="24" customHeight="1" x14ac:dyDescent="0.2">
      <c r="A2151" s="70" t="s">
        <v>815</v>
      </c>
      <c r="B2151" s="69" t="s">
        <v>1689</v>
      </c>
      <c r="C2151" s="70" t="s">
        <v>17</v>
      </c>
      <c r="D2151" s="70" t="s">
        <v>1690</v>
      </c>
      <c r="E2151" s="252" t="s">
        <v>814</v>
      </c>
      <c r="F2151" s="252"/>
      <c r="G2151" s="71" t="s">
        <v>27</v>
      </c>
      <c r="H2151" s="72">
        <v>0.25330000000000003</v>
      </c>
      <c r="I2151" s="73">
        <v>14.39</v>
      </c>
      <c r="J2151" s="73">
        <v>3.64</v>
      </c>
    </row>
    <row r="2152" spans="1:10" s="46" customFormat="1" ht="24" customHeight="1" x14ac:dyDescent="0.2">
      <c r="A2152" s="70" t="s">
        <v>815</v>
      </c>
      <c r="B2152" s="69" t="s">
        <v>1259</v>
      </c>
      <c r="C2152" s="70" t="s">
        <v>17</v>
      </c>
      <c r="D2152" s="70" t="s">
        <v>1260</v>
      </c>
      <c r="E2152" s="252" t="s">
        <v>814</v>
      </c>
      <c r="F2152" s="252"/>
      <c r="G2152" s="71" t="s">
        <v>27</v>
      </c>
      <c r="H2152" s="72">
        <v>0.25330000000000003</v>
      </c>
      <c r="I2152" s="73">
        <v>18.45</v>
      </c>
      <c r="J2152" s="73">
        <v>4.67</v>
      </c>
    </row>
    <row r="2153" spans="1:10" s="46" customFormat="1" ht="24" customHeight="1" x14ac:dyDescent="0.2">
      <c r="A2153" s="75" t="s">
        <v>816</v>
      </c>
      <c r="B2153" s="74" t="s">
        <v>1850</v>
      </c>
      <c r="C2153" s="75" t="s">
        <v>17</v>
      </c>
      <c r="D2153" s="75" t="s">
        <v>1851</v>
      </c>
      <c r="E2153" s="253" t="s">
        <v>821</v>
      </c>
      <c r="F2153" s="253"/>
      <c r="G2153" s="76" t="s">
        <v>61</v>
      </c>
      <c r="H2153" s="77">
        <v>1.05</v>
      </c>
      <c r="I2153" s="78">
        <v>16.87</v>
      </c>
      <c r="J2153" s="78">
        <v>17.71</v>
      </c>
    </row>
    <row r="2154" spans="1:10" s="46" customFormat="1" ht="25.5" x14ac:dyDescent="0.2">
      <c r="A2154" s="80"/>
      <c r="B2154" s="80"/>
      <c r="C2154" s="80"/>
      <c r="D2154" s="80"/>
      <c r="E2154" s="80" t="s">
        <v>824</v>
      </c>
      <c r="F2154" s="79">
        <v>9.5399999999999991</v>
      </c>
      <c r="G2154" s="80" t="s">
        <v>825</v>
      </c>
      <c r="H2154" s="79">
        <v>0</v>
      </c>
      <c r="I2154" s="80" t="s">
        <v>826</v>
      </c>
      <c r="J2154" s="79">
        <v>9.5399999999999991</v>
      </c>
    </row>
    <row r="2155" spans="1:10" s="46" customFormat="1" ht="26.25" thickBot="1" x14ac:dyDescent="0.25">
      <c r="A2155" s="80"/>
      <c r="B2155" s="80"/>
      <c r="C2155" s="80"/>
      <c r="D2155" s="80"/>
      <c r="E2155" s="80" t="s">
        <v>827</v>
      </c>
      <c r="F2155" s="79">
        <v>8.8699999999999992</v>
      </c>
      <c r="G2155" s="80"/>
      <c r="H2155" s="254" t="s">
        <v>828</v>
      </c>
      <c r="I2155" s="254"/>
      <c r="J2155" s="79">
        <v>44.54</v>
      </c>
    </row>
    <row r="2156" spans="1:10" s="46" customFormat="1" ht="1.1499999999999999" customHeight="1" thickTop="1" x14ac:dyDescent="0.2">
      <c r="A2156" s="81"/>
      <c r="B2156" s="81"/>
      <c r="C2156" s="81"/>
      <c r="D2156" s="81"/>
      <c r="E2156" s="81"/>
      <c r="F2156" s="81"/>
      <c r="G2156" s="81"/>
      <c r="H2156" s="81"/>
      <c r="I2156" s="81"/>
      <c r="J2156" s="81"/>
    </row>
    <row r="2157" spans="1:10" s="46" customFormat="1" ht="18" customHeight="1" x14ac:dyDescent="0.2">
      <c r="A2157" s="65" t="s">
        <v>698</v>
      </c>
      <c r="B2157" s="94" t="s">
        <v>2</v>
      </c>
      <c r="C2157" s="65" t="s">
        <v>3</v>
      </c>
      <c r="D2157" s="65" t="s">
        <v>4</v>
      </c>
      <c r="E2157" s="250" t="s">
        <v>812</v>
      </c>
      <c r="F2157" s="250"/>
      <c r="G2157" s="66" t="s">
        <v>5</v>
      </c>
      <c r="H2157" s="94" t="s">
        <v>6</v>
      </c>
      <c r="I2157" s="94" t="s">
        <v>7</v>
      </c>
      <c r="J2157" s="94" t="s">
        <v>9</v>
      </c>
    </row>
    <row r="2158" spans="1:10" s="46" customFormat="1" ht="24" customHeight="1" x14ac:dyDescent="0.2">
      <c r="A2158" s="67" t="s">
        <v>813</v>
      </c>
      <c r="B2158" s="40" t="s">
        <v>699</v>
      </c>
      <c r="C2158" s="67" t="s">
        <v>17</v>
      </c>
      <c r="D2158" s="67" t="s">
        <v>700</v>
      </c>
      <c r="E2158" s="251" t="s">
        <v>1258</v>
      </c>
      <c r="F2158" s="251"/>
      <c r="G2158" s="41" t="s">
        <v>61</v>
      </c>
      <c r="H2158" s="68">
        <v>1</v>
      </c>
      <c r="I2158" s="42">
        <v>21.08</v>
      </c>
      <c r="J2158" s="42">
        <v>21.08</v>
      </c>
    </row>
    <row r="2159" spans="1:10" s="46" customFormat="1" ht="24" customHeight="1" x14ac:dyDescent="0.2">
      <c r="A2159" s="70" t="s">
        <v>815</v>
      </c>
      <c r="B2159" s="69" t="s">
        <v>1848</v>
      </c>
      <c r="C2159" s="70" t="s">
        <v>17</v>
      </c>
      <c r="D2159" s="70" t="s">
        <v>1849</v>
      </c>
      <c r="E2159" s="252" t="s">
        <v>1258</v>
      </c>
      <c r="F2159" s="252"/>
      <c r="G2159" s="71" t="s">
        <v>49</v>
      </c>
      <c r="H2159" s="72">
        <v>0.5</v>
      </c>
      <c r="I2159" s="73">
        <v>19.309999999999999</v>
      </c>
      <c r="J2159" s="73">
        <v>9.65</v>
      </c>
    </row>
    <row r="2160" spans="1:10" s="46" customFormat="1" ht="24" customHeight="1" x14ac:dyDescent="0.2">
      <c r="A2160" s="70" t="s">
        <v>815</v>
      </c>
      <c r="B2160" s="69" t="s">
        <v>1689</v>
      </c>
      <c r="C2160" s="70" t="s">
        <v>17</v>
      </c>
      <c r="D2160" s="70" t="s">
        <v>1690</v>
      </c>
      <c r="E2160" s="252" t="s">
        <v>814</v>
      </c>
      <c r="F2160" s="252"/>
      <c r="G2160" s="71" t="s">
        <v>27</v>
      </c>
      <c r="H2160" s="72">
        <v>9.5699999999999993E-2</v>
      </c>
      <c r="I2160" s="73">
        <v>14.39</v>
      </c>
      <c r="J2160" s="73">
        <v>1.37</v>
      </c>
    </row>
    <row r="2161" spans="1:10" s="46" customFormat="1" ht="24" customHeight="1" x14ac:dyDescent="0.2">
      <c r="A2161" s="70" t="s">
        <v>815</v>
      </c>
      <c r="B2161" s="69" t="s">
        <v>1259</v>
      </c>
      <c r="C2161" s="70" t="s">
        <v>17</v>
      </c>
      <c r="D2161" s="70" t="s">
        <v>1260</v>
      </c>
      <c r="E2161" s="252" t="s">
        <v>814</v>
      </c>
      <c r="F2161" s="252"/>
      <c r="G2161" s="71" t="s">
        <v>27</v>
      </c>
      <c r="H2161" s="72">
        <v>9.5699999999999993E-2</v>
      </c>
      <c r="I2161" s="73">
        <v>18.45</v>
      </c>
      <c r="J2161" s="73">
        <v>1.76</v>
      </c>
    </row>
    <row r="2162" spans="1:10" s="46" customFormat="1" ht="24" customHeight="1" x14ac:dyDescent="0.2">
      <c r="A2162" s="75" t="s">
        <v>816</v>
      </c>
      <c r="B2162" s="74" t="s">
        <v>1769</v>
      </c>
      <c r="C2162" s="75" t="s">
        <v>17</v>
      </c>
      <c r="D2162" s="75" t="s">
        <v>1770</v>
      </c>
      <c r="E2162" s="253" t="s">
        <v>821</v>
      </c>
      <c r="F2162" s="253"/>
      <c r="G2162" s="76" t="s">
        <v>61</v>
      </c>
      <c r="H2162" s="77">
        <v>1.05</v>
      </c>
      <c r="I2162" s="78">
        <v>7.91</v>
      </c>
      <c r="J2162" s="78">
        <v>8.3000000000000007</v>
      </c>
    </row>
    <row r="2163" spans="1:10" s="46" customFormat="1" ht="25.5" x14ac:dyDescent="0.2">
      <c r="A2163" s="80"/>
      <c r="B2163" s="80"/>
      <c r="C2163" s="80"/>
      <c r="D2163" s="80"/>
      <c r="E2163" s="80" t="s">
        <v>824</v>
      </c>
      <c r="F2163" s="79">
        <v>5.88</v>
      </c>
      <c r="G2163" s="80" t="s">
        <v>825</v>
      </c>
      <c r="H2163" s="79">
        <v>0</v>
      </c>
      <c r="I2163" s="80" t="s">
        <v>826</v>
      </c>
      <c r="J2163" s="79">
        <v>5.88</v>
      </c>
    </row>
    <row r="2164" spans="1:10" s="46" customFormat="1" ht="26.25" thickBot="1" x14ac:dyDescent="0.25">
      <c r="A2164" s="80"/>
      <c r="B2164" s="80"/>
      <c r="C2164" s="80"/>
      <c r="D2164" s="80"/>
      <c r="E2164" s="80" t="s">
        <v>827</v>
      </c>
      <c r="F2164" s="79">
        <v>5.24</v>
      </c>
      <c r="G2164" s="80"/>
      <c r="H2164" s="254" t="s">
        <v>828</v>
      </c>
      <c r="I2164" s="254"/>
      <c r="J2164" s="79">
        <v>26.32</v>
      </c>
    </row>
    <row r="2165" spans="1:10" s="46" customFormat="1" ht="1.1499999999999999" customHeight="1" thickTop="1" x14ac:dyDescent="0.2">
      <c r="A2165" s="81"/>
      <c r="B2165" s="81"/>
      <c r="C2165" s="81"/>
      <c r="D2165" s="81"/>
      <c r="E2165" s="81"/>
      <c r="F2165" s="81"/>
      <c r="G2165" s="81"/>
      <c r="H2165" s="81"/>
      <c r="I2165" s="81"/>
      <c r="J2165" s="81"/>
    </row>
    <row r="2166" spans="1:10" s="46" customFormat="1" ht="18" customHeight="1" x14ac:dyDescent="0.2">
      <c r="A2166" s="65" t="s">
        <v>701</v>
      </c>
      <c r="B2166" s="94" t="s">
        <v>2</v>
      </c>
      <c r="C2166" s="65" t="s">
        <v>3</v>
      </c>
      <c r="D2166" s="65" t="s">
        <v>4</v>
      </c>
      <c r="E2166" s="250" t="s">
        <v>812</v>
      </c>
      <c r="F2166" s="250"/>
      <c r="G2166" s="66" t="s">
        <v>5</v>
      </c>
      <c r="H2166" s="94" t="s">
        <v>6</v>
      </c>
      <c r="I2166" s="94" t="s">
        <v>7</v>
      </c>
      <c r="J2166" s="94" t="s">
        <v>9</v>
      </c>
    </row>
    <row r="2167" spans="1:10" s="46" customFormat="1" ht="24" customHeight="1" x14ac:dyDescent="0.2">
      <c r="A2167" s="67" t="s">
        <v>813</v>
      </c>
      <c r="B2167" s="40" t="s">
        <v>702</v>
      </c>
      <c r="C2167" s="67" t="s">
        <v>17</v>
      </c>
      <c r="D2167" s="67" t="s">
        <v>703</v>
      </c>
      <c r="E2167" s="251" t="s">
        <v>1258</v>
      </c>
      <c r="F2167" s="251"/>
      <c r="G2167" s="41" t="s">
        <v>61</v>
      </c>
      <c r="H2167" s="68">
        <v>1</v>
      </c>
      <c r="I2167" s="42">
        <v>44.98</v>
      </c>
      <c r="J2167" s="42">
        <v>44.98</v>
      </c>
    </row>
    <row r="2168" spans="1:10" s="46" customFormat="1" ht="24" customHeight="1" x14ac:dyDescent="0.2">
      <c r="A2168" s="70" t="s">
        <v>815</v>
      </c>
      <c r="B2168" s="69" t="s">
        <v>1848</v>
      </c>
      <c r="C2168" s="70" t="s">
        <v>17</v>
      </c>
      <c r="D2168" s="70" t="s">
        <v>1849</v>
      </c>
      <c r="E2168" s="252" t="s">
        <v>1258</v>
      </c>
      <c r="F2168" s="252"/>
      <c r="G2168" s="71" t="s">
        <v>49</v>
      </c>
      <c r="H2168" s="72">
        <v>0.5</v>
      </c>
      <c r="I2168" s="73">
        <v>19.309999999999999</v>
      </c>
      <c r="J2168" s="73">
        <v>9.65</v>
      </c>
    </row>
    <row r="2169" spans="1:10" s="46" customFormat="1" ht="24" customHeight="1" x14ac:dyDescent="0.2">
      <c r="A2169" s="70" t="s">
        <v>815</v>
      </c>
      <c r="B2169" s="69" t="s">
        <v>1689</v>
      </c>
      <c r="C2169" s="70" t="s">
        <v>17</v>
      </c>
      <c r="D2169" s="70" t="s">
        <v>1690</v>
      </c>
      <c r="E2169" s="252" t="s">
        <v>814</v>
      </c>
      <c r="F2169" s="252"/>
      <c r="G2169" s="71" t="s">
        <v>27</v>
      </c>
      <c r="H2169" s="72">
        <v>0.3251</v>
      </c>
      <c r="I2169" s="73">
        <v>14.39</v>
      </c>
      <c r="J2169" s="73">
        <v>4.67</v>
      </c>
    </row>
    <row r="2170" spans="1:10" s="46" customFormat="1" ht="24" customHeight="1" x14ac:dyDescent="0.2">
      <c r="A2170" s="70" t="s">
        <v>815</v>
      </c>
      <c r="B2170" s="69" t="s">
        <v>1259</v>
      </c>
      <c r="C2170" s="70" t="s">
        <v>17</v>
      </c>
      <c r="D2170" s="70" t="s">
        <v>1260</v>
      </c>
      <c r="E2170" s="252" t="s">
        <v>814</v>
      </c>
      <c r="F2170" s="252"/>
      <c r="G2170" s="71" t="s">
        <v>27</v>
      </c>
      <c r="H2170" s="72">
        <v>0.3251</v>
      </c>
      <c r="I2170" s="73">
        <v>18.45</v>
      </c>
      <c r="J2170" s="73">
        <v>5.99</v>
      </c>
    </row>
    <row r="2171" spans="1:10" s="46" customFormat="1" ht="24" customHeight="1" x14ac:dyDescent="0.2">
      <c r="A2171" s="75" t="s">
        <v>816</v>
      </c>
      <c r="B2171" s="74" t="s">
        <v>1852</v>
      </c>
      <c r="C2171" s="75" t="s">
        <v>17</v>
      </c>
      <c r="D2171" s="75" t="s">
        <v>1853</v>
      </c>
      <c r="E2171" s="253" t="s">
        <v>821</v>
      </c>
      <c r="F2171" s="253"/>
      <c r="G2171" s="76" t="s">
        <v>61</v>
      </c>
      <c r="H2171" s="77">
        <v>1.05</v>
      </c>
      <c r="I2171" s="78">
        <v>23.5</v>
      </c>
      <c r="J2171" s="78">
        <v>24.67</v>
      </c>
    </row>
    <row r="2172" spans="1:10" s="46" customFormat="1" ht="25.5" x14ac:dyDescent="0.2">
      <c r="A2172" s="80"/>
      <c r="B2172" s="80"/>
      <c r="C2172" s="80"/>
      <c r="D2172" s="80"/>
      <c r="E2172" s="80" t="s">
        <v>824</v>
      </c>
      <c r="F2172" s="79">
        <v>11.21</v>
      </c>
      <c r="G2172" s="80" t="s">
        <v>825</v>
      </c>
      <c r="H2172" s="79">
        <v>0</v>
      </c>
      <c r="I2172" s="80" t="s">
        <v>826</v>
      </c>
      <c r="J2172" s="79">
        <v>11.21</v>
      </c>
    </row>
    <row r="2173" spans="1:10" s="46" customFormat="1" ht="26.25" thickBot="1" x14ac:dyDescent="0.25">
      <c r="A2173" s="80"/>
      <c r="B2173" s="80"/>
      <c r="C2173" s="80"/>
      <c r="D2173" s="80"/>
      <c r="E2173" s="80" t="s">
        <v>827</v>
      </c>
      <c r="F2173" s="79">
        <v>11.18</v>
      </c>
      <c r="G2173" s="80"/>
      <c r="H2173" s="254" t="s">
        <v>828</v>
      </c>
      <c r="I2173" s="254"/>
      <c r="J2173" s="79">
        <v>56.16</v>
      </c>
    </row>
    <row r="2174" spans="1:10" s="46" customFormat="1" ht="1.1499999999999999" customHeight="1" thickTop="1" x14ac:dyDescent="0.2">
      <c r="A2174" s="81"/>
      <c r="B2174" s="81"/>
      <c r="C2174" s="81"/>
      <c r="D2174" s="81"/>
      <c r="E2174" s="81"/>
      <c r="F2174" s="81"/>
      <c r="G2174" s="81"/>
      <c r="H2174" s="81"/>
      <c r="I2174" s="81"/>
      <c r="J2174" s="81"/>
    </row>
    <row r="2175" spans="1:10" s="46" customFormat="1" ht="18" customHeight="1" x14ac:dyDescent="0.2">
      <c r="A2175" s="65" t="s">
        <v>704</v>
      </c>
      <c r="B2175" s="94" t="s">
        <v>2</v>
      </c>
      <c r="C2175" s="65" t="s">
        <v>3</v>
      </c>
      <c r="D2175" s="65" t="s">
        <v>4</v>
      </c>
      <c r="E2175" s="250" t="s">
        <v>812</v>
      </c>
      <c r="F2175" s="250"/>
      <c r="G2175" s="66" t="s">
        <v>5</v>
      </c>
      <c r="H2175" s="94" t="s">
        <v>6</v>
      </c>
      <c r="I2175" s="94" t="s">
        <v>7</v>
      </c>
      <c r="J2175" s="94" t="s">
        <v>9</v>
      </c>
    </row>
    <row r="2176" spans="1:10" s="46" customFormat="1" ht="24" customHeight="1" x14ac:dyDescent="0.2">
      <c r="A2176" s="67" t="s">
        <v>813</v>
      </c>
      <c r="B2176" s="40" t="s">
        <v>705</v>
      </c>
      <c r="C2176" s="67" t="s">
        <v>17</v>
      </c>
      <c r="D2176" s="67" t="s">
        <v>706</v>
      </c>
      <c r="E2176" s="251" t="s">
        <v>1258</v>
      </c>
      <c r="F2176" s="251"/>
      <c r="G2176" s="41" t="s">
        <v>49</v>
      </c>
      <c r="H2176" s="68">
        <v>1</v>
      </c>
      <c r="I2176" s="42">
        <v>60.99</v>
      </c>
      <c r="J2176" s="42">
        <v>60.99</v>
      </c>
    </row>
    <row r="2177" spans="1:10" s="46" customFormat="1" ht="24" customHeight="1" x14ac:dyDescent="0.2">
      <c r="A2177" s="70" t="s">
        <v>815</v>
      </c>
      <c r="B2177" s="69" t="s">
        <v>1689</v>
      </c>
      <c r="C2177" s="70" t="s">
        <v>17</v>
      </c>
      <c r="D2177" s="70" t="s">
        <v>1690</v>
      </c>
      <c r="E2177" s="252" t="s">
        <v>814</v>
      </c>
      <c r="F2177" s="252"/>
      <c r="G2177" s="71" t="s">
        <v>27</v>
      </c>
      <c r="H2177" s="72">
        <v>0.39550000000000002</v>
      </c>
      <c r="I2177" s="73">
        <v>14.39</v>
      </c>
      <c r="J2177" s="73">
        <v>5.69</v>
      </c>
    </row>
    <row r="2178" spans="1:10" s="46" customFormat="1" ht="24" customHeight="1" x14ac:dyDescent="0.2">
      <c r="A2178" s="70" t="s">
        <v>815</v>
      </c>
      <c r="B2178" s="69" t="s">
        <v>1259</v>
      </c>
      <c r="C2178" s="70" t="s">
        <v>17</v>
      </c>
      <c r="D2178" s="70" t="s">
        <v>1260</v>
      </c>
      <c r="E2178" s="252" t="s">
        <v>814</v>
      </c>
      <c r="F2178" s="252"/>
      <c r="G2178" s="71" t="s">
        <v>27</v>
      </c>
      <c r="H2178" s="72">
        <v>0.39550000000000002</v>
      </c>
      <c r="I2178" s="73">
        <v>18.45</v>
      </c>
      <c r="J2178" s="73">
        <v>7.29</v>
      </c>
    </row>
    <row r="2179" spans="1:10" s="46" customFormat="1" ht="36" customHeight="1" x14ac:dyDescent="0.2">
      <c r="A2179" s="75" t="s">
        <v>816</v>
      </c>
      <c r="B2179" s="74" t="s">
        <v>1854</v>
      </c>
      <c r="C2179" s="75" t="s">
        <v>17</v>
      </c>
      <c r="D2179" s="75" t="s">
        <v>1855</v>
      </c>
      <c r="E2179" s="253" t="s">
        <v>821</v>
      </c>
      <c r="F2179" s="253"/>
      <c r="G2179" s="76" t="s">
        <v>49</v>
      </c>
      <c r="H2179" s="77">
        <v>1</v>
      </c>
      <c r="I2179" s="78">
        <v>48.01</v>
      </c>
      <c r="J2179" s="78">
        <v>48.01</v>
      </c>
    </row>
    <row r="2180" spans="1:10" s="46" customFormat="1" ht="25.5" x14ac:dyDescent="0.2">
      <c r="A2180" s="80"/>
      <c r="B2180" s="80"/>
      <c r="C2180" s="80"/>
      <c r="D2180" s="80"/>
      <c r="E2180" s="80" t="s">
        <v>824</v>
      </c>
      <c r="F2180" s="79">
        <v>9.17</v>
      </c>
      <c r="G2180" s="80" t="s">
        <v>825</v>
      </c>
      <c r="H2180" s="79">
        <v>0</v>
      </c>
      <c r="I2180" s="80" t="s">
        <v>826</v>
      </c>
      <c r="J2180" s="79">
        <v>9.17</v>
      </c>
    </row>
    <row r="2181" spans="1:10" s="46" customFormat="1" ht="26.25" thickBot="1" x14ac:dyDescent="0.25">
      <c r="A2181" s="80"/>
      <c r="B2181" s="80"/>
      <c r="C2181" s="80"/>
      <c r="D2181" s="80"/>
      <c r="E2181" s="80" t="s">
        <v>827</v>
      </c>
      <c r="F2181" s="79">
        <v>15.16</v>
      </c>
      <c r="G2181" s="80"/>
      <c r="H2181" s="254" t="s">
        <v>828</v>
      </c>
      <c r="I2181" s="254"/>
      <c r="J2181" s="79">
        <v>76.150000000000006</v>
      </c>
    </row>
    <row r="2182" spans="1:10" s="46" customFormat="1" ht="1.1499999999999999" customHeight="1" thickTop="1" x14ac:dyDescent="0.2">
      <c r="A2182" s="81"/>
      <c r="B2182" s="81"/>
      <c r="C2182" s="81"/>
      <c r="D2182" s="81"/>
      <c r="E2182" s="81"/>
      <c r="F2182" s="81"/>
      <c r="G2182" s="81"/>
      <c r="H2182" s="81"/>
      <c r="I2182" s="81"/>
      <c r="J2182" s="81"/>
    </row>
    <row r="2183" spans="1:10" s="46" customFormat="1" ht="18" customHeight="1" x14ac:dyDescent="0.2">
      <c r="A2183" s="65" t="s">
        <v>707</v>
      </c>
      <c r="B2183" s="94" t="s">
        <v>2</v>
      </c>
      <c r="C2183" s="65" t="s">
        <v>3</v>
      </c>
      <c r="D2183" s="65" t="s">
        <v>4</v>
      </c>
      <c r="E2183" s="250" t="s">
        <v>812</v>
      </c>
      <c r="F2183" s="250"/>
      <c r="G2183" s="66" t="s">
        <v>5</v>
      </c>
      <c r="H2183" s="94" t="s">
        <v>6</v>
      </c>
      <c r="I2183" s="94" t="s">
        <v>7</v>
      </c>
      <c r="J2183" s="94" t="s">
        <v>9</v>
      </c>
    </row>
    <row r="2184" spans="1:10" s="46" customFormat="1" ht="24" customHeight="1" x14ac:dyDescent="0.2">
      <c r="A2184" s="67" t="s">
        <v>813</v>
      </c>
      <c r="B2184" s="40" t="s">
        <v>708</v>
      </c>
      <c r="C2184" s="67" t="s">
        <v>17</v>
      </c>
      <c r="D2184" s="67" t="s">
        <v>709</v>
      </c>
      <c r="E2184" s="251" t="s">
        <v>1258</v>
      </c>
      <c r="F2184" s="251"/>
      <c r="G2184" s="41" t="s">
        <v>49</v>
      </c>
      <c r="H2184" s="68">
        <v>1</v>
      </c>
      <c r="I2184" s="42">
        <v>19.22</v>
      </c>
      <c r="J2184" s="42">
        <v>19.22</v>
      </c>
    </row>
    <row r="2185" spans="1:10" s="46" customFormat="1" ht="24" customHeight="1" x14ac:dyDescent="0.2">
      <c r="A2185" s="70" t="s">
        <v>815</v>
      </c>
      <c r="B2185" s="69" t="s">
        <v>1689</v>
      </c>
      <c r="C2185" s="70" t="s">
        <v>17</v>
      </c>
      <c r="D2185" s="70" t="s">
        <v>1690</v>
      </c>
      <c r="E2185" s="252" t="s">
        <v>814</v>
      </c>
      <c r="F2185" s="252"/>
      <c r="G2185" s="71" t="s">
        <v>27</v>
      </c>
      <c r="H2185" s="72">
        <v>0.4</v>
      </c>
      <c r="I2185" s="73">
        <v>14.39</v>
      </c>
      <c r="J2185" s="73">
        <v>5.75</v>
      </c>
    </row>
    <row r="2186" spans="1:10" s="46" customFormat="1" ht="24" customHeight="1" x14ac:dyDescent="0.2">
      <c r="A2186" s="70" t="s">
        <v>815</v>
      </c>
      <c r="B2186" s="69" t="s">
        <v>1259</v>
      </c>
      <c r="C2186" s="70" t="s">
        <v>17</v>
      </c>
      <c r="D2186" s="70" t="s">
        <v>1260</v>
      </c>
      <c r="E2186" s="252" t="s">
        <v>814</v>
      </c>
      <c r="F2186" s="252"/>
      <c r="G2186" s="71" t="s">
        <v>27</v>
      </c>
      <c r="H2186" s="72">
        <v>0.4</v>
      </c>
      <c r="I2186" s="73">
        <v>18.45</v>
      </c>
      <c r="J2186" s="73">
        <v>7.38</v>
      </c>
    </row>
    <row r="2187" spans="1:10" s="46" customFormat="1" ht="24" customHeight="1" x14ac:dyDescent="0.2">
      <c r="A2187" s="75" t="s">
        <v>816</v>
      </c>
      <c r="B2187" s="74" t="s">
        <v>1856</v>
      </c>
      <c r="C2187" s="75" t="s">
        <v>17</v>
      </c>
      <c r="D2187" s="75" t="s">
        <v>1857</v>
      </c>
      <c r="E2187" s="253" t="s">
        <v>821</v>
      </c>
      <c r="F2187" s="253"/>
      <c r="G2187" s="76" t="s">
        <v>49</v>
      </c>
      <c r="H2187" s="77">
        <v>1</v>
      </c>
      <c r="I2187" s="78">
        <v>6.09</v>
      </c>
      <c r="J2187" s="78">
        <v>6.09</v>
      </c>
    </row>
    <row r="2188" spans="1:10" s="46" customFormat="1" ht="25.5" x14ac:dyDescent="0.2">
      <c r="A2188" s="80"/>
      <c r="B2188" s="80"/>
      <c r="C2188" s="80"/>
      <c r="D2188" s="80"/>
      <c r="E2188" s="80" t="s">
        <v>824</v>
      </c>
      <c r="F2188" s="79">
        <v>9.2799999999999994</v>
      </c>
      <c r="G2188" s="80" t="s">
        <v>825</v>
      </c>
      <c r="H2188" s="79">
        <v>0</v>
      </c>
      <c r="I2188" s="80" t="s">
        <v>826</v>
      </c>
      <c r="J2188" s="79">
        <v>9.2799999999999994</v>
      </c>
    </row>
    <row r="2189" spans="1:10" s="46" customFormat="1" ht="26.25" thickBot="1" x14ac:dyDescent="0.25">
      <c r="A2189" s="80"/>
      <c r="B2189" s="80"/>
      <c r="C2189" s="80"/>
      <c r="D2189" s="80"/>
      <c r="E2189" s="80" t="s">
        <v>827</v>
      </c>
      <c r="F2189" s="79">
        <v>4.78</v>
      </c>
      <c r="G2189" s="80"/>
      <c r="H2189" s="254" t="s">
        <v>828</v>
      </c>
      <c r="I2189" s="254"/>
      <c r="J2189" s="79">
        <v>24</v>
      </c>
    </row>
    <row r="2190" spans="1:10" s="46" customFormat="1" ht="1.1499999999999999" customHeight="1" thickTop="1" x14ac:dyDescent="0.2">
      <c r="A2190" s="81"/>
      <c r="B2190" s="81"/>
      <c r="C2190" s="81"/>
      <c r="D2190" s="81"/>
      <c r="E2190" s="81"/>
      <c r="F2190" s="81"/>
      <c r="G2190" s="81"/>
      <c r="H2190" s="81"/>
      <c r="I2190" s="81"/>
      <c r="J2190" s="81"/>
    </row>
    <row r="2191" spans="1:10" s="46" customFormat="1" ht="18" customHeight="1" x14ac:dyDescent="0.2">
      <c r="A2191" s="65" t="s">
        <v>710</v>
      </c>
      <c r="B2191" s="94" t="s">
        <v>2</v>
      </c>
      <c r="C2191" s="65" t="s">
        <v>3</v>
      </c>
      <c r="D2191" s="65" t="s">
        <v>4</v>
      </c>
      <c r="E2191" s="250" t="s">
        <v>812</v>
      </c>
      <c r="F2191" s="250"/>
      <c r="G2191" s="66" t="s">
        <v>5</v>
      </c>
      <c r="H2191" s="94" t="s">
        <v>6</v>
      </c>
      <c r="I2191" s="94" t="s">
        <v>7</v>
      </c>
      <c r="J2191" s="94" t="s">
        <v>9</v>
      </c>
    </row>
    <row r="2192" spans="1:10" s="46" customFormat="1" ht="24" customHeight="1" x14ac:dyDescent="0.2">
      <c r="A2192" s="67" t="s">
        <v>813</v>
      </c>
      <c r="B2192" s="40" t="s">
        <v>711</v>
      </c>
      <c r="C2192" s="67" t="s">
        <v>17</v>
      </c>
      <c r="D2192" s="67" t="s">
        <v>712</v>
      </c>
      <c r="E2192" s="251" t="s">
        <v>1258</v>
      </c>
      <c r="F2192" s="251"/>
      <c r="G2192" s="41" t="s">
        <v>49</v>
      </c>
      <c r="H2192" s="68">
        <v>1</v>
      </c>
      <c r="I2192" s="42">
        <v>32.380000000000003</v>
      </c>
      <c r="J2192" s="42">
        <v>32.380000000000003</v>
      </c>
    </row>
    <row r="2193" spans="1:10" s="46" customFormat="1" ht="24" customHeight="1" x14ac:dyDescent="0.2">
      <c r="A2193" s="70" t="s">
        <v>815</v>
      </c>
      <c r="B2193" s="69" t="s">
        <v>1259</v>
      </c>
      <c r="C2193" s="70" t="s">
        <v>17</v>
      </c>
      <c r="D2193" s="70" t="s">
        <v>1260</v>
      </c>
      <c r="E2193" s="252" t="s">
        <v>814</v>
      </c>
      <c r="F2193" s="252"/>
      <c r="G2193" s="71" t="s">
        <v>27</v>
      </c>
      <c r="H2193" s="72">
        <v>0.8</v>
      </c>
      <c r="I2193" s="73">
        <v>18.45</v>
      </c>
      <c r="J2193" s="73">
        <v>14.76</v>
      </c>
    </row>
    <row r="2194" spans="1:10" s="46" customFormat="1" ht="24" customHeight="1" x14ac:dyDescent="0.2">
      <c r="A2194" s="70" t="s">
        <v>815</v>
      </c>
      <c r="B2194" s="69" t="s">
        <v>908</v>
      </c>
      <c r="C2194" s="70" t="s">
        <v>17</v>
      </c>
      <c r="D2194" s="70" t="s">
        <v>909</v>
      </c>
      <c r="E2194" s="252" t="s">
        <v>814</v>
      </c>
      <c r="F2194" s="252"/>
      <c r="G2194" s="71" t="s">
        <v>27</v>
      </c>
      <c r="H2194" s="72">
        <v>0.8</v>
      </c>
      <c r="I2194" s="73">
        <v>14.42</v>
      </c>
      <c r="J2194" s="73">
        <v>11.53</v>
      </c>
    </row>
    <row r="2195" spans="1:10" s="46" customFormat="1" ht="24" customHeight="1" x14ac:dyDescent="0.2">
      <c r="A2195" s="75" t="s">
        <v>816</v>
      </c>
      <c r="B2195" s="74" t="s">
        <v>1856</v>
      </c>
      <c r="C2195" s="75" t="s">
        <v>17</v>
      </c>
      <c r="D2195" s="75" t="s">
        <v>1857</v>
      </c>
      <c r="E2195" s="253" t="s">
        <v>821</v>
      </c>
      <c r="F2195" s="253"/>
      <c r="G2195" s="76" t="s">
        <v>49</v>
      </c>
      <c r="H2195" s="77">
        <v>1</v>
      </c>
      <c r="I2195" s="78">
        <v>6.09</v>
      </c>
      <c r="J2195" s="78">
        <v>6.09</v>
      </c>
    </row>
    <row r="2196" spans="1:10" s="46" customFormat="1" ht="25.5" x14ac:dyDescent="0.2">
      <c r="A2196" s="80"/>
      <c r="B2196" s="80"/>
      <c r="C2196" s="80"/>
      <c r="D2196" s="80"/>
      <c r="E2196" s="80" t="s">
        <v>824</v>
      </c>
      <c r="F2196" s="79">
        <v>18.66</v>
      </c>
      <c r="G2196" s="80" t="s">
        <v>825</v>
      </c>
      <c r="H2196" s="79">
        <v>0</v>
      </c>
      <c r="I2196" s="80" t="s">
        <v>826</v>
      </c>
      <c r="J2196" s="79">
        <v>18.66</v>
      </c>
    </row>
    <row r="2197" spans="1:10" s="46" customFormat="1" ht="26.25" thickBot="1" x14ac:dyDescent="0.25">
      <c r="A2197" s="80"/>
      <c r="B2197" s="80"/>
      <c r="C2197" s="80"/>
      <c r="D2197" s="80"/>
      <c r="E2197" s="80" t="s">
        <v>827</v>
      </c>
      <c r="F2197" s="79">
        <v>8.0500000000000007</v>
      </c>
      <c r="G2197" s="80"/>
      <c r="H2197" s="254" t="s">
        <v>828</v>
      </c>
      <c r="I2197" s="254"/>
      <c r="J2197" s="79">
        <v>40.43</v>
      </c>
    </row>
    <row r="2198" spans="1:10" s="46" customFormat="1" ht="1.1499999999999999" customHeight="1" thickTop="1" x14ac:dyDescent="0.2">
      <c r="A2198" s="81"/>
      <c r="B2198" s="81"/>
      <c r="C2198" s="81"/>
      <c r="D2198" s="81"/>
      <c r="E2198" s="81"/>
      <c r="F2198" s="81"/>
      <c r="G2198" s="81"/>
      <c r="H2198" s="81"/>
      <c r="I2198" s="81"/>
      <c r="J2198" s="81"/>
    </row>
    <row r="2199" spans="1:10" s="46" customFormat="1" ht="18" customHeight="1" x14ac:dyDescent="0.2">
      <c r="A2199" s="65" t="s">
        <v>715</v>
      </c>
      <c r="B2199" s="94" t="s">
        <v>2</v>
      </c>
      <c r="C2199" s="65" t="s">
        <v>3</v>
      </c>
      <c r="D2199" s="65" t="s">
        <v>4</v>
      </c>
      <c r="E2199" s="250" t="s">
        <v>812</v>
      </c>
      <c r="F2199" s="250"/>
      <c r="G2199" s="66" t="s">
        <v>5</v>
      </c>
      <c r="H2199" s="94" t="s">
        <v>6</v>
      </c>
      <c r="I2199" s="94" t="s">
        <v>7</v>
      </c>
      <c r="J2199" s="94" t="s">
        <v>9</v>
      </c>
    </row>
    <row r="2200" spans="1:10" s="46" customFormat="1" ht="24" customHeight="1" x14ac:dyDescent="0.2">
      <c r="A2200" s="67" t="s">
        <v>813</v>
      </c>
      <c r="B2200" s="40" t="s">
        <v>716</v>
      </c>
      <c r="C2200" s="67" t="s">
        <v>22</v>
      </c>
      <c r="D2200" s="67" t="s">
        <v>717</v>
      </c>
      <c r="E2200" s="251" t="s">
        <v>1258</v>
      </c>
      <c r="F2200" s="251"/>
      <c r="G2200" s="41" t="s">
        <v>49</v>
      </c>
      <c r="H2200" s="68">
        <v>1</v>
      </c>
      <c r="I2200" s="42">
        <v>258.88</v>
      </c>
      <c r="J2200" s="42">
        <v>258.88</v>
      </c>
    </row>
    <row r="2201" spans="1:10" s="46" customFormat="1" ht="24" customHeight="1" x14ac:dyDescent="0.2">
      <c r="A2201" s="70" t="s">
        <v>815</v>
      </c>
      <c r="B2201" s="69" t="s">
        <v>1689</v>
      </c>
      <c r="C2201" s="70" t="s">
        <v>17</v>
      </c>
      <c r="D2201" s="70" t="s">
        <v>1690</v>
      </c>
      <c r="E2201" s="252" t="s">
        <v>814</v>
      </c>
      <c r="F2201" s="252"/>
      <c r="G2201" s="71" t="s">
        <v>27</v>
      </c>
      <c r="H2201" s="72">
        <v>2</v>
      </c>
      <c r="I2201" s="73">
        <v>14.39</v>
      </c>
      <c r="J2201" s="73">
        <v>28.78</v>
      </c>
    </row>
    <row r="2202" spans="1:10" s="46" customFormat="1" ht="24" customHeight="1" x14ac:dyDescent="0.2">
      <c r="A2202" s="70" t="s">
        <v>815</v>
      </c>
      <c r="B2202" s="69" t="s">
        <v>1259</v>
      </c>
      <c r="C2202" s="70" t="s">
        <v>17</v>
      </c>
      <c r="D2202" s="70" t="s">
        <v>1260</v>
      </c>
      <c r="E2202" s="252" t="s">
        <v>814</v>
      </c>
      <c r="F2202" s="252"/>
      <c r="G2202" s="71" t="s">
        <v>27</v>
      </c>
      <c r="H2202" s="72">
        <v>2</v>
      </c>
      <c r="I2202" s="73">
        <v>18.45</v>
      </c>
      <c r="J2202" s="73">
        <v>36.9</v>
      </c>
    </row>
    <row r="2203" spans="1:10" s="46" customFormat="1" ht="36" customHeight="1" x14ac:dyDescent="0.2">
      <c r="A2203" s="75" t="s">
        <v>816</v>
      </c>
      <c r="B2203" s="74" t="s">
        <v>1858</v>
      </c>
      <c r="C2203" s="75" t="s">
        <v>17</v>
      </c>
      <c r="D2203" s="75" t="s">
        <v>1859</v>
      </c>
      <c r="E2203" s="253" t="s">
        <v>821</v>
      </c>
      <c r="F2203" s="253"/>
      <c r="G2203" s="76" t="s">
        <v>49</v>
      </c>
      <c r="H2203" s="77">
        <v>1</v>
      </c>
      <c r="I2203" s="78">
        <v>193.2</v>
      </c>
      <c r="J2203" s="78">
        <v>193.2</v>
      </c>
    </row>
    <row r="2204" spans="1:10" s="46" customFormat="1" ht="25.5" x14ac:dyDescent="0.2">
      <c r="A2204" s="80"/>
      <c r="B2204" s="80"/>
      <c r="C2204" s="80"/>
      <c r="D2204" s="80"/>
      <c r="E2204" s="80" t="s">
        <v>824</v>
      </c>
      <c r="F2204" s="79">
        <v>46.44</v>
      </c>
      <c r="G2204" s="80" t="s">
        <v>825</v>
      </c>
      <c r="H2204" s="79">
        <v>0</v>
      </c>
      <c r="I2204" s="80" t="s">
        <v>826</v>
      </c>
      <c r="J2204" s="79">
        <v>46.44</v>
      </c>
    </row>
    <row r="2205" spans="1:10" s="46" customFormat="1" ht="26.25" thickBot="1" x14ac:dyDescent="0.25">
      <c r="A2205" s="80"/>
      <c r="B2205" s="80"/>
      <c r="C2205" s="80"/>
      <c r="D2205" s="80"/>
      <c r="E2205" s="80" t="s">
        <v>827</v>
      </c>
      <c r="F2205" s="79">
        <v>64.38</v>
      </c>
      <c r="G2205" s="80"/>
      <c r="H2205" s="254" t="s">
        <v>828</v>
      </c>
      <c r="I2205" s="254"/>
      <c r="J2205" s="79">
        <v>323.26</v>
      </c>
    </row>
    <row r="2206" spans="1:10" s="46" customFormat="1" ht="1.1499999999999999" customHeight="1" thickTop="1" x14ac:dyDescent="0.2">
      <c r="A2206" s="81"/>
      <c r="B2206" s="81"/>
      <c r="C2206" s="81"/>
      <c r="D2206" s="81"/>
      <c r="E2206" s="81"/>
      <c r="F2206" s="81"/>
      <c r="G2206" s="81"/>
      <c r="H2206" s="81"/>
      <c r="I2206" s="81"/>
      <c r="J2206" s="81"/>
    </row>
    <row r="2207" spans="1:10" s="46" customFormat="1" ht="18" customHeight="1" x14ac:dyDescent="0.2">
      <c r="A2207" s="65" t="s">
        <v>718</v>
      </c>
      <c r="B2207" s="94" t="s">
        <v>2</v>
      </c>
      <c r="C2207" s="65" t="s">
        <v>3</v>
      </c>
      <c r="D2207" s="65" t="s">
        <v>4</v>
      </c>
      <c r="E2207" s="250" t="s">
        <v>812</v>
      </c>
      <c r="F2207" s="250"/>
      <c r="G2207" s="66" t="s">
        <v>5</v>
      </c>
      <c r="H2207" s="94" t="s">
        <v>6</v>
      </c>
      <c r="I2207" s="94" t="s">
        <v>7</v>
      </c>
      <c r="J2207" s="94" t="s">
        <v>9</v>
      </c>
    </row>
    <row r="2208" spans="1:10" s="46" customFormat="1" ht="24" customHeight="1" x14ac:dyDescent="0.2">
      <c r="A2208" s="67" t="s">
        <v>813</v>
      </c>
      <c r="B2208" s="40" t="s">
        <v>719</v>
      </c>
      <c r="C2208" s="67" t="s">
        <v>22</v>
      </c>
      <c r="D2208" s="67" t="s">
        <v>720</v>
      </c>
      <c r="E2208" s="251" t="s">
        <v>1258</v>
      </c>
      <c r="F2208" s="251"/>
      <c r="G2208" s="41" t="s">
        <v>49</v>
      </c>
      <c r="H2208" s="68">
        <v>1</v>
      </c>
      <c r="I2208" s="42">
        <v>40.46</v>
      </c>
      <c r="J2208" s="42">
        <v>40.46</v>
      </c>
    </row>
    <row r="2209" spans="1:10" s="46" customFormat="1" ht="24" customHeight="1" x14ac:dyDescent="0.2">
      <c r="A2209" s="70" t="s">
        <v>815</v>
      </c>
      <c r="B2209" s="69" t="s">
        <v>1689</v>
      </c>
      <c r="C2209" s="70" t="s">
        <v>17</v>
      </c>
      <c r="D2209" s="70" t="s">
        <v>1690</v>
      </c>
      <c r="E2209" s="252" t="s">
        <v>814</v>
      </c>
      <c r="F2209" s="252"/>
      <c r="G2209" s="71" t="s">
        <v>27</v>
      </c>
      <c r="H2209" s="72">
        <v>0.2</v>
      </c>
      <c r="I2209" s="73">
        <v>14.39</v>
      </c>
      <c r="J2209" s="73">
        <v>2.87</v>
      </c>
    </row>
    <row r="2210" spans="1:10" s="46" customFormat="1" ht="24" customHeight="1" x14ac:dyDescent="0.2">
      <c r="A2210" s="70" t="s">
        <v>815</v>
      </c>
      <c r="B2210" s="69" t="s">
        <v>1259</v>
      </c>
      <c r="C2210" s="70" t="s">
        <v>17</v>
      </c>
      <c r="D2210" s="70" t="s">
        <v>1260</v>
      </c>
      <c r="E2210" s="252" t="s">
        <v>814</v>
      </c>
      <c r="F2210" s="252"/>
      <c r="G2210" s="71" t="s">
        <v>27</v>
      </c>
      <c r="H2210" s="72">
        <v>0.2</v>
      </c>
      <c r="I2210" s="73">
        <v>18.45</v>
      </c>
      <c r="J2210" s="73">
        <v>3.69</v>
      </c>
    </row>
    <row r="2211" spans="1:10" s="46" customFormat="1" ht="24" customHeight="1" x14ac:dyDescent="0.2">
      <c r="A2211" s="75" t="s">
        <v>816</v>
      </c>
      <c r="B2211" s="74" t="s">
        <v>1860</v>
      </c>
      <c r="C2211" s="75" t="s">
        <v>22</v>
      </c>
      <c r="D2211" s="75" t="s">
        <v>1861</v>
      </c>
      <c r="E2211" s="253" t="s">
        <v>821</v>
      </c>
      <c r="F2211" s="253"/>
      <c r="G2211" s="76" t="s">
        <v>1862</v>
      </c>
      <c r="H2211" s="77">
        <v>1</v>
      </c>
      <c r="I2211" s="78">
        <v>33.9</v>
      </c>
      <c r="J2211" s="78">
        <v>33.9</v>
      </c>
    </row>
    <row r="2212" spans="1:10" s="46" customFormat="1" ht="25.5" x14ac:dyDescent="0.2">
      <c r="A2212" s="80"/>
      <c r="B2212" s="80"/>
      <c r="C2212" s="80"/>
      <c r="D2212" s="80"/>
      <c r="E2212" s="80" t="s">
        <v>824</v>
      </c>
      <c r="F2212" s="79">
        <v>4.63</v>
      </c>
      <c r="G2212" s="80" t="s">
        <v>825</v>
      </c>
      <c r="H2212" s="79">
        <v>0</v>
      </c>
      <c r="I2212" s="80" t="s">
        <v>826</v>
      </c>
      <c r="J2212" s="79">
        <v>4.63</v>
      </c>
    </row>
    <row r="2213" spans="1:10" s="46" customFormat="1" ht="26.25" thickBot="1" x14ac:dyDescent="0.25">
      <c r="A2213" s="80"/>
      <c r="B2213" s="80"/>
      <c r="C2213" s="80"/>
      <c r="D2213" s="80"/>
      <c r="E2213" s="80" t="s">
        <v>827</v>
      </c>
      <c r="F2213" s="79">
        <v>10.06</v>
      </c>
      <c r="G2213" s="80"/>
      <c r="H2213" s="254" t="s">
        <v>828</v>
      </c>
      <c r="I2213" s="254"/>
      <c r="J2213" s="79">
        <v>50.52</v>
      </c>
    </row>
    <row r="2214" spans="1:10" s="46" customFormat="1" ht="1.1499999999999999" customHeight="1" thickTop="1" x14ac:dyDescent="0.2">
      <c r="A2214" s="81"/>
      <c r="B2214" s="81"/>
      <c r="C2214" s="81"/>
      <c r="D2214" s="81"/>
      <c r="E2214" s="81"/>
      <c r="F2214" s="81"/>
      <c r="G2214" s="81"/>
      <c r="H2214" s="81"/>
      <c r="I2214" s="81"/>
      <c r="J2214" s="81"/>
    </row>
    <row r="2215" spans="1:10" s="46" customFormat="1" ht="18" customHeight="1" x14ac:dyDescent="0.2">
      <c r="A2215" s="65" t="s">
        <v>721</v>
      </c>
      <c r="B2215" s="94" t="s">
        <v>2</v>
      </c>
      <c r="C2215" s="65" t="s">
        <v>3</v>
      </c>
      <c r="D2215" s="65" t="s">
        <v>4</v>
      </c>
      <c r="E2215" s="250" t="s">
        <v>812</v>
      </c>
      <c r="F2215" s="250"/>
      <c r="G2215" s="66" t="s">
        <v>5</v>
      </c>
      <c r="H2215" s="94" t="s">
        <v>6</v>
      </c>
      <c r="I2215" s="94" t="s">
        <v>7</v>
      </c>
      <c r="J2215" s="94" t="s">
        <v>9</v>
      </c>
    </row>
    <row r="2216" spans="1:10" s="46" customFormat="1" ht="24" customHeight="1" x14ac:dyDescent="0.2">
      <c r="A2216" s="67" t="s">
        <v>813</v>
      </c>
      <c r="B2216" s="40" t="s">
        <v>722</v>
      </c>
      <c r="C2216" s="67" t="s">
        <v>22</v>
      </c>
      <c r="D2216" s="67" t="s">
        <v>723</v>
      </c>
      <c r="E2216" s="251" t="s">
        <v>1258</v>
      </c>
      <c r="F2216" s="251"/>
      <c r="G2216" s="41" t="s">
        <v>49</v>
      </c>
      <c r="H2216" s="68">
        <v>1</v>
      </c>
      <c r="I2216" s="42">
        <v>16.940000000000001</v>
      </c>
      <c r="J2216" s="42">
        <v>16.940000000000001</v>
      </c>
    </row>
    <row r="2217" spans="1:10" s="46" customFormat="1" ht="24" customHeight="1" x14ac:dyDescent="0.2">
      <c r="A2217" s="70" t="s">
        <v>815</v>
      </c>
      <c r="B2217" s="69" t="s">
        <v>1689</v>
      </c>
      <c r="C2217" s="70" t="s">
        <v>17</v>
      </c>
      <c r="D2217" s="70" t="s">
        <v>1690</v>
      </c>
      <c r="E2217" s="252" t="s">
        <v>814</v>
      </c>
      <c r="F2217" s="252"/>
      <c r="G2217" s="71" t="s">
        <v>27</v>
      </c>
      <c r="H2217" s="72">
        <v>0.25309999999999999</v>
      </c>
      <c r="I2217" s="73">
        <v>14.39</v>
      </c>
      <c r="J2217" s="73">
        <v>3.64</v>
      </c>
    </row>
    <row r="2218" spans="1:10" s="46" customFormat="1" ht="24" customHeight="1" x14ac:dyDescent="0.2">
      <c r="A2218" s="70" t="s">
        <v>815</v>
      </c>
      <c r="B2218" s="69" t="s">
        <v>1259</v>
      </c>
      <c r="C2218" s="70" t="s">
        <v>17</v>
      </c>
      <c r="D2218" s="70" t="s">
        <v>1260</v>
      </c>
      <c r="E2218" s="252" t="s">
        <v>814</v>
      </c>
      <c r="F2218" s="252"/>
      <c r="G2218" s="71" t="s">
        <v>27</v>
      </c>
      <c r="H2218" s="72">
        <v>0.25309999999999999</v>
      </c>
      <c r="I2218" s="73">
        <v>18.45</v>
      </c>
      <c r="J2218" s="73">
        <v>4.66</v>
      </c>
    </row>
    <row r="2219" spans="1:10" s="46" customFormat="1" ht="24" customHeight="1" x14ac:dyDescent="0.2">
      <c r="A2219" s="75" t="s">
        <v>816</v>
      </c>
      <c r="B2219" s="74" t="s">
        <v>1863</v>
      </c>
      <c r="C2219" s="75" t="s">
        <v>22</v>
      </c>
      <c r="D2219" s="75" t="s">
        <v>1864</v>
      </c>
      <c r="E2219" s="253" t="s">
        <v>821</v>
      </c>
      <c r="F2219" s="253"/>
      <c r="G2219" s="76" t="s">
        <v>1862</v>
      </c>
      <c r="H2219" s="77">
        <v>1</v>
      </c>
      <c r="I2219" s="78">
        <v>8.64</v>
      </c>
      <c r="J2219" s="78">
        <v>8.64</v>
      </c>
    </row>
    <row r="2220" spans="1:10" s="46" customFormat="1" ht="25.5" x14ac:dyDescent="0.2">
      <c r="A2220" s="80"/>
      <c r="B2220" s="80"/>
      <c r="C2220" s="80"/>
      <c r="D2220" s="80"/>
      <c r="E2220" s="80" t="s">
        <v>824</v>
      </c>
      <c r="F2220" s="79">
        <v>5.87</v>
      </c>
      <c r="G2220" s="80" t="s">
        <v>825</v>
      </c>
      <c r="H2220" s="79">
        <v>0</v>
      </c>
      <c r="I2220" s="80" t="s">
        <v>826</v>
      </c>
      <c r="J2220" s="79">
        <v>5.87</v>
      </c>
    </row>
    <row r="2221" spans="1:10" s="46" customFormat="1" ht="26.25" thickBot="1" x14ac:dyDescent="0.25">
      <c r="A2221" s="80"/>
      <c r="B2221" s="80"/>
      <c r="C2221" s="80"/>
      <c r="D2221" s="80"/>
      <c r="E2221" s="80" t="s">
        <v>827</v>
      </c>
      <c r="F2221" s="79">
        <v>4.21</v>
      </c>
      <c r="G2221" s="80"/>
      <c r="H2221" s="254" t="s">
        <v>828</v>
      </c>
      <c r="I2221" s="254"/>
      <c r="J2221" s="79">
        <v>21.15</v>
      </c>
    </row>
    <row r="2222" spans="1:10" s="46" customFormat="1" ht="1.1499999999999999" customHeight="1" thickTop="1" x14ac:dyDescent="0.2">
      <c r="A2222" s="81"/>
      <c r="B2222" s="81"/>
      <c r="C2222" s="81"/>
      <c r="D2222" s="81"/>
      <c r="E2222" s="81"/>
      <c r="F2222" s="81"/>
      <c r="G2222" s="81"/>
      <c r="H2222" s="81"/>
      <c r="I2222" s="81"/>
      <c r="J2222" s="81"/>
    </row>
    <row r="2223" spans="1:10" s="46" customFormat="1" ht="18" customHeight="1" x14ac:dyDescent="0.2">
      <c r="A2223" s="65" t="s">
        <v>724</v>
      </c>
      <c r="B2223" s="94" t="s">
        <v>2</v>
      </c>
      <c r="C2223" s="65" t="s">
        <v>3</v>
      </c>
      <c r="D2223" s="65" t="s">
        <v>4</v>
      </c>
      <c r="E2223" s="250" t="s">
        <v>812</v>
      </c>
      <c r="F2223" s="250"/>
      <c r="G2223" s="66" t="s">
        <v>5</v>
      </c>
      <c r="H2223" s="94" t="s">
        <v>6</v>
      </c>
      <c r="I2223" s="94" t="s">
        <v>7</v>
      </c>
      <c r="J2223" s="94" t="s">
        <v>9</v>
      </c>
    </row>
    <row r="2224" spans="1:10" s="46" customFormat="1" ht="24" customHeight="1" x14ac:dyDescent="0.2">
      <c r="A2224" s="67" t="s">
        <v>813</v>
      </c>
      <c r="B2224" s="40" t="s">
        <v>725</v>
      </c>
      <c r="C2224" s="67" t="s">
        <v>22</v>
      </c>
      <c r="D2224" s="67" t="s">
        <v>726</v>
      </c>
      <c r="E2224" s="251" t="s">
        <v>895</v>
      </c>
      <c r="F2224" s="251"/>
      <c r="G2224" s="41" t="s">
        <v>49</v>
      </c>
      <c r="H2224" s="68">
        <v>1</v>
      </c>
      <c r="I2224" s="42">
        <v>3.87</v>
      </c>
      <c r="J2224" s="42">
        <v>3.87</v>
      </c>
    </row>
    <row r="2225" spans="1:10" s="46" customFormat="1" ht="24" customHeight="1" x14ac:dyDescent="0.2">
      <c r="A2225" s="70" t="s">
        <v>815</v>
      </c>
      <c r="B2225" s="69" t="s">
        <v>1689</v>
      </c>
      <c r="C2225" s="70" t="s">
        <v>17</v>
      </c>
      <c r="D2225" s="70" t="s">
        <v>1690</v>
      </c>
      <c r="E2225" s="252" t="s">
        <v>814</v>
      </c>
      <c r="F2225" s="252"/>
      <c r="G2225" s="71" t="s">
        <v>27</v>
      </c>
      <c r="H2225" s="72">
        <v>2.2700000000000001E-2</v>
      </c>
      <c r="I2225" s="73">
        <v>14.39</v>
      </c>
      <c r="J2225" s="73">
        <v>0.32</v>
      </c>
    </row>
    <row r="2226" spans="1:10" s="46" customFormat="1" ht="24" customHeight="1" x14ac:dyDescent="0.2">
      <c r="A2226" s="70" t="s">
        <v>815</v>
      </c>
      <c r="B2226" s="69" t="s">
        <v>1259</v>
      </c>
      <c r="C2226" s="70" t="s">
        <v>17</v>
      </c>
      <c r="D2226" s="70" t="s">
        <v>1260</v>
      </c>
      <c r="E2226" s="252" t="s">
        <v>814</v>
      </c>
      <c r="F2226" s="252"/>
      <c r="G2226" s="71" t="s">
        <v>27</v>
      </c>
      <c r="H2226" s="72">
        <v>0.16209999999999999</v>
      </c>
      <c r="I2226" s="73">
        <v>18.45</v>
      </c>
      <c r="J2226" s="73">
        <v>2.99</v>
      </c>
    </row>
    <row r="2227" spans="1:10" s="46" customFormat="1" ht="24" customHeight="1" x14ac:dyDescent="0.2">
      <c r="A2227" s="75" t="s">
        <v>816</v>
      </c>
      <c r="B2227" s="74" t="s">
        <v>1865</v>
      </c>
      <c r="C2227" s="75" t="s">
        <v>17</v>
      </c>
      <c r="D2227" s="75" t="s">
        <v>1866</v>
      </c>
      <c r="E2227" s="253" t="s">
        <v>821</v>
      </c>
      <c r="F2227" s="253"/>
      <c r="G2227" s="76" t="s">
        <v>49</v>
      </c>
      <c r="H2227" s="77">
        <v>1</v>
      </c>
      <c r="I2227" s="78">
        <v>0.46</v>
      </c>
      <c r="J2227" s="78">
        <v>0.46</v>
      </c>
    </row>
    <row r="2228" spans="1:10" s="46" customFormat="1" ht="24" customHeight="1" x14ac:dyDescent="0.2">
      <c r="A2228" s="75" t="s">
        <v>816</v>
      </c>
      <c r="B2228" s="74" t="s">
        <v>1867</v>
      </c>
      <c r="C2228" s="75" t="s">
        <v>17</v>
      </c>
      <c r="D2228" s="75" t="s">
        <v>1868</v>
      </c>
      <c r="E2228" s="253" t="s">
        <v>821</v>
      </c>
      <c r="F2228" s="253"/>
      <c r="G2228" s="76" t="s">
        <v>49</v>
      </c>
      <c r="H2228" s="77">
        <v>1</v>
      </c>
      <c r="I2228" s="78">
        <v>0.1</v>
      </c>
      <c r="J2228" s="78">
        <v>0.1</v>
      </c>
    </row>
    <row r="2229" spans="1:10" s="46" customFormat="1" ht="25.5" x14ac:dyDescent="0.2">
      <c r="A2229" s="80"/>
      <c r="B2229" s="80"/>
      <c r="C2229" s="80"/>
      <c r="D2229" s="80"/>
      <c r="E2229" s="80" t="s">
        <v>824</v>
      </c>
      <c r="F2229" s="79">
        <v>2.42</v>
      </c>
      <c r="G2229" s="80" t="s">
        <v>825</v>
      </c>
      <c r="H2229" s="79">
        <v>0</v>
      </c>
      <c r="I2229" s="80" t="s">
        <v>826</v>
      </c>
      <c r="J2229" s="79">
        <v>2.42</v>
      </c>
    </row>
    <row r="2230" spans="1:10" s="46" customFormat="1" ht="26.25" thickBot="1" x14ac:dyDescent="0.25">
      <c r="A2230" s="80"/>
      <c r="B2230" s="80"/>
      <c r="C2230" s="80"/>
      <c r="D2230" s="80"/>
      <c r="E2230" s="80" t="s">
        <v>827</v>
      </c>
      <c r="F2230" s="79">
        <v>0.96</v>
      </c>
      <c r="G2230" s="80"/>
      <c r="H2230" s="254" t="s">
        <v>828</v>
      </c>
      <c r="I2230" s="254"/>
      <c r="J2230" s="79">
        <v>4.83</v>
      </c>
    </row>
    <row r="2231" spans="1:10" s="46" customFormat="1" ht="1.1499999999999999" customHeight="1" thickTop="1" x14ac:dyDescent="0.2">
      <c r="A2231" s="81"/>
      <c r="B2231" s="81"/>
      <c r="C2231" s="81"/>
      <c r="D2231" s="81"/>
      <c r="E2231" s="81"/>
      <c r="F2231" s="81"/>
      <c r="G2231" s="81"/>
      <c r="H2231" s="81"/>
      <c r="I2231" s="81"/>
      <c r="J2231" s="81"/>
    </row>
    <row r="2232" spans="1:10" s="46" customFormat="1" ht="18" customHeight="1" x14ac:dyDescent="0.2">
      <c r="A2232" s="65" t="s">
        <v>729</v>
      </c>
      <c r="B2232" s="94" t="s">
        <v>2</v>
      </c>
      <c r="C2232" s="65" t="s">
        <v>3</v>
      </c>
      <c r="D2232" s="65" t="s">
        <v>4</v>
      </c>
      <c r="E2232" s="250" t="s">
        <v>812</v>
      </c>
      <c r="F2232" s="250"/>
      <c r="G2232" s="66" t="s">
        <v>5</v>
      </c>
      <c r="H2232" s="94" t="s">
        <v>6</v>
      </c>
      <c r="I2232" s="94" t="s">
        <v>7</v>
      </c>
      <c r="J2232" s="94" t="s">
        <v>9</v>
      </c>
    </row>
    <row r="2233" spans="1:10" s="46" customFormat="1" ht="24" customHeight="1" x14ac:dyDescent="0.2">
      <c r="A2233" s="67" t="s">
        <v>813</v>
      </c>
      <c r="B2233" s="40" t="s">
        <v>730</v>
      </c>
      <c r="C2233" s="67" t="s">
        <v>22</v>
      </c>
      <c r="D2233" s="67" t="s">
        <v>731</v>
      </c>
      <c r="E2233" s="251">
        <v>56</v>
      </c>
      <c r="F2233" s="251"/>
      <c r="G2233" s="41" t="s">
        <v>49</v>
      </c>
      <c r="H2233" s="68">
        <v>1</v>
      </c>
      <c r="I2233" s="42">
        <v>111.9</v>
      </c>
      <c r="J2233" s="42">
        <v>111.9</v>
      </c>
    </row>
    <row r="2234" spans="1:10" s="46" customFormat="1" ht="24" customHeight="1" x14ac:dyDescent="0.2">
      <c r="A2234" s="70" t="s">
        <v>815</v>
      </c>
      <c r="B2234" s="69" t="s">
        <v>1202</v>
      </c>
      <c r="C2234" s="70" t="s">
        <v>17</v>
      </c>
      <c r="D2234" s="70" t="s">
        <v>1203</v>
      </c>
      <c r="E2234" s="252" t="s">
        <v>814</v>
      </c>
      <c r="F2234" s="252"/>
      <c r="G2234" s="71" t="s">
        <v>27</v>
      </c>
      <c r="H2234" s="72">
        <v>2.5510000000000002</v>
      </c>
      <c r="I2234" s="73">
        <v>13.92</v>
      </c>
      <c r="J2234" s="73">
        <v>35.5</v>
      </c>
    </row>
    <row r="2235" spans="1:10" s="46" customFormat="1" ht="24" customHeight="1" x14ac:dyDescent="0.2">
      <c r="A2235" s="70" t="s">
        <v>815</v>
      </c>
      <c r="B2235" s="69" t="s">
        <v>1204</v>
      </c>
      <c r="C2235" s="70" t="s">
        <v>17</v>
      </c>
      <c r="D2235" s="70" t="s">
        <v>1205</v>
      </c>
      <c r="E2235" s="252" t="s">
        <v>814</v>
      </c>
      <c r="F2235" s="252"/>
      <c r="G2235" s="71" t="s">
        <v>27</v>
      </c>
      <c r="H2235" s="72">
        <v>2.5510000000000002</v>
      </c>
      <c r="I2235" s="73">
        <v>17.86</v>
      </c>
      <c r="J2235" s="73">
        <v>45.56</v>
      </c>
    </row>
    <row r="2236" spans="1:10" s="46" customFormat="1" ht="24" customHeight="1" x14ac:dyDescent="0.2">
      <c r="A2236" s="75" t="s">
        <v>816</v>
      </c>
      <c r="B2236" s="74" t="s">
        <v>1869</v>
      </c>
      <c r="C2236" s="75" t="s">
        <v>17</v>
      </c>
      <c r="D2236" s="75" t="s">
        <v>1870</v>
      </c>
      <c r="E2236" s="253" t="s">
        <v>821</v>
      </c>
      <c r="F2236" s="253"/>
      <c r="G2236" s="76" t="s">
        <v>49</v>
      </c>
      <c r="H2236" s="77">
        <v>1</v>
      </c>
      <c r="I2236" s="78">
        <v>30.84</v>
      </c>
      <c r="J2236" s="78">
        <v>30.84</v>
      </c>
    </row>
    <row r="2237" spans="1:10" s="46" customFormat="1" ht="25.5" x14ac:dyDescent="0.2">
      <c r="A2237" s="80"/>
      <c r="B2237" s="80"/>
      <c r="C2237" s="80"/>
      <c r="D2237" s="80"/>
      <c r="E2237" s="80" t="s">
        <v>824</v>
      </c>
      <c r="F2237" s="79">
        <v>58.61</v>
      </c>
      <c r="G2237" s="80" t="s">
        <v>825</v>
      </c>
      <c r="H2237" s="79">
        <v>0</v>
      </c>
      <c r="I2237" s="80" t="s">
        <v>826</v>
      </c>
      <c r="J2237" s="79">
        <v>58.61</v>
      </c>
    </row>
    <row r="2238" spans="1:10" s="46" customFormat="1" ht="26.25" thickBot="1" x14ac:dyDescent="0.25">
      <c r="A2238" s="80"/>
      <c r="B2238" s="80"/>
      <c r="C2238" s="80"/>
      <c r="D2238" s="80"/>
      <c r="E2238" s="80" t="s">
        <v>827</v>
      </c>
      <c r="F2238" s="79">
        <v>27.82</v>
      </c>
      <c r="G2238" s="80"/>
      <c r="H2238" s="254" t="s">
        <v>828</v>
      </c>
      <c r="I2238" s="254"/>
      <c r="J2238" s="79">
        <v>139.72</v>
      </c>
    </row>
    <row r="2239" spans="1:10" s="46" customFormat="1" ht="1.1499999999999999" customHeight="1" thickTop="1" x14ac:dyDescent="0.2">
      <c r="A2239" s="81"/>
      <c r="B2239" s="81"/>
      <c r="C2239" s="81"/>
      <c r="D2239" s="81"/>
      <c r="E2239" s="81"/>
      <c r="F2239" s="81"/>
      <c r="G2239" s="81"/>
      <c r="H2239" s="81"/>
      <c r="I2239" s="81"/>
      <c r="J2239" s="81"/>
    </row>
    <row r="2240" spans="1:10" s="46" customFormat="1" ht="18" customHeight="1" x14ac:dyDescent="0.2">
      <c r="A2240" s="65" t="s">
        <v>732</v>
      </c>
      <c r="B2240" s="94" t="s">
        <v>2</v>
      </c>
      <c r="C2240" s="65" t="s">
        <v>3</v>
      </c>
      <c r="D2240" s="65" t="s">
        <v>4</v>
      </c>
      <c r="E2240" s="250" t="s">
        <v>812</v>
      </c>
      <c r="F2240" s="250"/>
      <c r="G2240" s="66" t="s">
        <v>5</v>
      </c>
      <c r="H2240" s="94" t="s">
        <v>6</v>
      </c>
      <c r="I2240" s="94" t="s">
        <v>7</v>
      </c>
      <c r="J2240" s="94" t="s">
        <v>9</v>
      </c>
    </row>
    <row r="2241" spans="1:10" s="46" customFormat="1" ht="36" customHeight="1" x14ac:dyDescent="0.2">
      <c r="A2241" s="67" t="s">
        <v>813</v>
      </c>
      <c r="B2241" s="40" t="s">
        <v>733</v>
      </c>
      <c r="C2241" s="67" t="s">
        <v>22</v>
      </c>
      <c r="D2241" s="67" t="s">
        <v>734</v>
      </c>
      <c r="E2241" s="251">
        <v>56</v>
      </c>
      <c r="F2241" s="251"/>
      <c r="G2241" s="41" t="s">
        <v>49</v>
      </c>
      <c r="H2241" s="68">
        <v>1</v>
      </c>
      <c r="I2241" s="42">
        <v>106.34</v>
      </c>
      <c r="J2241" s="42">
        <v>106.34</v>
      </c>
    </row>
    <row r="2242" spans="1:10" s="46" customFormat="1" ht="24" customHeight="1" x14ac:dyDescent="0.2">
      <c r="A2242" s="70" t="s">
        <v>815</v>
      </c>
      <c r="B2242" s="69" t="s">
        <v>1202</v>
      </c>
      <c r="C2242" s="70" t="s">
        <v>17</v>
      </c>
      <c r="D2242" s="70" t="s">
        <v>1203</v>
      </c>
      <c r="E2242" s="252" t="s">
        <v>814</v>
      </c>
      <c r="F2242" s="252"/>
      <c r="G2242" s="71" t="s">
        <v>27</v>
      </c>
      <c r="H2242" s="72">
        <v>2.5510000000000002</v>
      </c>
      <c r="I2242" s="73">
        <v>13.92</v>
      </c>
      <c r="J2242" s="73">
        <v>35.5</v>
      </c>
    </row>
    <row r="2243" spans="1:10" s="46" customFormat="1" ht="24" customHeight="1" x14ac:dyDescent="0.2">
      <c r="A2243" s="70" t="s">
        <v>815</v>
      </c>
      <c r="B2243" s="69" t="s">
        <v>1204</v>
      </c>
      <c r="C2243" s="70" t="s">
        <v>17</v>
      </c>
      <c r="D2243" s="70" t="s">
        <v>1205</v>
      </c>
      <c r="E2243" s="252" t="s">
        <v>814</v>
      </c>
      <c r="F2243" s="252"/>
      <c r="G2243" s="71" t="s">
        <v>27</v>
      </c>
      <c r="H2243" s="72">
        <v>2.5510000000000002</v>
      </c>
      <c r="I2243" s="73">
        <v>17.86</v>
      </c>
      <c r="J2243" s="73">
        <v>45.56</v>
      </c>
    </row>
    <row r="2244" spans="1:10" s="46" customFormat="1" ht="24" customHeight="1" x14ac:dyDescent="0.2">
      <c r="A2244" s="75" t="s">
        <v>816</v>
      </c>
      <c r="B2244" s="74" t="s">
        <v>1871</v>
      </c>
      <c r="C2244" s="75" t="s">
        <v>17</v>
      </c>
      <c r="D2244" s="75" t="s">
        <v>1872</v>
      </c>
      <c r="E2244" s="253" t="s">
        <v>821</v>
      </c>
      <c r="F2244" s="253"/>
      <c r="G2244" s="76" t="s">
        <v>49</v>
      </c>
      <c r="H2244" s="77">
        <v>1</v>
      </c>
      <c r="I2244" s="78">
        <v>25.28</v>
      </c>
      <c r="J2244" s="78">
        <v>25.28</v>
      </c>
    </row>
    <row r="2245" spans="1:10" s="46" customFormat="1" ht="25.5" x14ac:dyDescent="0.2">
      <c r="A2245" s="80"/>
      <c r="B2245" s="80"/>
      <c r="C2245" s="80"/>
      <c r="D2245" s="80"/>
      <c r="E2245" s="80" t="s">
        <v>824</v>
      </c>
      <c r="F2245" s="79">
        <v>58.61</v>
      </c>
      <c r="G2245" s="80" t="s">
        <v>825</v>
      </c>
      <c r="H2245" s="79">
        <v>0</v>
      </c>
      <c r="I2245" s="80" t="s">
        <v>826</v>
      </c>
      <c r="J2245" s="79">
        <v>58.61</v>
      </c>
    </row>
    <row r="2246" spans="1:10" s="46" customFormat="1" ht="26.25" thickBot="1" x14ac:dyDescent="0.25">
      <c r="A2246" s="80"/>
      <c r="B2246" s="80"/>
      <c r="C2246" s="80"/>
      <c r="D2246" s="80"/>
      <c r="E2246" s="80" t="s">
        <v>827</v>
      </c>
      <c r="F2246" s="79">
        <v>26.44</v>
      </c>
      <c r="G2246" s="80"/>
      <c r="H2246" s="254" t="s">
        <v>828</v>
      </c>
      <c r="I2246" s="254"/>
      <c r="J2246" s="79">
        <v>132.78</v>
      </c>
    </row>
    <row r="2247" spans="1:10" s="46" customFormat="1" ht="1.1499999999999999" customHeight="1" thickTop="1" x14ac:dyDescent="0.2">
      <c r="A2247" s="81"/>
      <c r="B2247" s="81"/>
      <c r="C2247" s="81"/>
      <c r="D2247" s="81"/>
      <c r="E2247" s="81"/>
      <c r="F2247" s="81"/>
      <c r="G2247" s="81"/>
      <c r="H2247" s="81"/>
      <c r="I2247" s="81"/>
      <c r="J2247" s="81"/>
    </row>
    <row r="2248" spans="1:10" s="46" customFormat="1" ht="18" customHeight="1" x14ac:dyDescent="0.2">
      <c r="A2248" s="65" t="s">
        <v>735</v>
      </c>
      <c r="B2248" s="94" t="s">
        <v>2</v>
      </c>
      <c r="C2248" s="65" t="s">
        <v>3</v>
      </c>
      <c r="D2248" s="65" t="s">
        <v>4</v>
      </c>
      <c r="E2248" s="250" t="s">
        <v>812</v>
      </c>
      <c r="F2248" s="250"/>
      <c r="G2248" s="66" t="s">
        <v>5</v>
      </c>
      <c r="H2248" s="94" t="s">
        <v>6</v>
      </c>
      <c r="I2248" s="94" t="s">
        <v>7</v>
      </c>
      <c r="J2248" s="94" t="s">
        <v>9</v>
      </c>
    </row>
    <row r="2249" spans="1:10" s="46" customFormat="1" ht="48" customHeight="1" x14ac:dyDescent="0.2">
      <c r="A2249" s="67" t="s">
        <v>813</v>
      </c>
      <c r="B2249" s="40" t="s">
        <v>736</v>
      </c>
      <c r="C2249" s="67" t="s">
        <v>17</v>
      </c>
      <c r="D2249" s="67" t="s">
        <v>737</v>
      </c>
      <c r="E2249" s="251" t="s">
        <v>895</v>
      </c>
      <c r="F2249" s="251"/>
      <c r="G2249" s="41" t="s">
        <v>61</v>
      </c>
      <c r="H2249" s="68">
        <v>1</v>
      </c>
      <c r="I2249" s="42">
        <v>17.28</v>
      </c>
      <c r="J2249" s="42">
        <v>17.28</v>
      </c>
    </row>
    <row r="2250" spans="1:10" s="46" customFormat="1" ht="24" customHeight="1" x14ac:dyDescent="0.2">
      <c r="A2250" s="70" t="s">
        <v>815</v>
      </c>
      <c r="B2250" s="69" t="s">
        <v>1202</v>
      </c>
      <c r="C2250" s="70" t="s">
        <v>17</v>
      </c>
      <c r="D2250" s="70" t="s">
        <v>1203</v>
      </c>
      <c r="E2250" s="252" t="s">
        <v>814</v>
      </c>
      <c r="F2250" s="252"/>
      <c r="G2250" s="71" t="s">
        <v>27</v>
      </c>
      <c r="H2250" s="72">
        <v>0.17299999999999999</v>
      </c>
      <c r="I2250" s="73">
        <v>13.92</v>
      </c>
      <c r="J2250" s="73">
        <v>2.4</v>
      </c>
    </row>
    <row r="2251" spans="1:10" s="46" customFormat="1" ht="24" customHeight="1" x14ac:dyDescent="0.2">
      <c r="A2251" s="70" t="s">
        <v>815</v>
      </c>
      <c r="B2251" s="69" t="s">
        <v>1204</v>
      </c>
      <c r="C2251" s="70" t="s">
        <v>17</v>
      </c>
      <c r="D2251" s="70" t="s">
        <v>1205</v>
      </c>
      <c r="E2251" s="252" t="s">
        <v>814</v>
      </c>
      <c r="F2251" s="252"/>
      <c r="G2251" s="71" t="s">
        <v>27</v>
      </c>
      <c r="H2251" s="72">
        <v>0.17299999999999999</v>
      </c>
      <c r="I2251" s="73">
        <v>17.86</v>
      </c>
      <c r="J2251" s="73">
        <v>3.08</v>
      </c>
    </row>
    <row r="2252" spans="1:10" s="46" customFormat="1" ht="24" customHeight="1" x14ac:dyDescent="0.2">
      <c r="A2252" s="75" t="s">
        <v>816</v>
      </c>
      <c r="B2252" s="74" t="s">
        <v>1873</v>
      </c>
      <c r="C2252" s="75" t="s">
        <v>17</v>
      </c>
      <c r="D2252" s="75" t="s">
        <v>1874</v>
      </c>
      <c r="E2252" s="253" t="s">
        <v>821</v>
      </c>
      <c r="F2252" s="253"/>
      <c r="G2252" s="76" t="s">
        <v>61</v>
      </c>
      <c r="H2252" s="77">
        <v>1.0389999999999999</v>
      </c>
      <c r="I2252" s="78">
        <v>11.36</v>
      </c>
      <c r="J2252" s="78">
        <v>11.8</v>
      </c>
    </row>
    <row r="2253" spans="1:10" s="46" customFormat="1" ht="25.5" x14ac:dyDescent="0.2">
      <c r="A2253" s="80"/>
      <c r="B2253" s="80"/>
      <c r="C2253" s="80"/>
      <c r="D2253" s="80"/>
      <c r="E2253" s="80" t="s">
        <v>824</v>
      </c>
      <c r="F2253" s="79">
        <v>3.96</v>
      </c>
      <c r="G2253" s="80" t="s">
        <v>825</v>
      </c>
      <c r="H2253" s="79">
        <v>0</v>
      </c>
      <c r="I2253" s="80" t="s">
        <v>826</v>
      </c>
      <c r="J2253" s="79">
        <v>3.96</v>
      </c>
    </row>
    <row r="2254" spans="1:10" s="46" customFormat="1" ht="26.25" thickBot="1" x14ac:dyDescent="0.25">
      <c r="A2254" s="80"/>
      <c r="B2254" s="80"/>
      <c r="C2254" s="80"/>
      <c r="D2254" s="80"/>
      <c r="E2254" s="80" t="s">
        <v>827</v>
      </c>
      <c r="F2254" s="79">
        <v>4.29</v>
      </c>
      <c r="G2254" s="80"/>
      <c r="H2254" s="254" t="s">
        <v>828</v>
      </c>
      <c r="I2254" s="254"/>
      <c r="J2254" s="79">
        <v>21.57</v>
      </c>
    </row>
    <row r="2255" spans="1:10" s="46" customFormat="1" ht="1.1499999999999999" customHeight="1" thickTop="1" x14ac:dyDescent="0.2">
      <c r="A2255" s="81"/>
      <c r="B2255" s="81"/>
      <c r="C2255" s="81"/>
      <c r="D2255" s="81"/>
      <c r="E2255" s="81"/>
      <c r="F2255" s="81"/>
      <c r="G2255" s="81"/>
      <c r="H2255" s="81"/>
      <c r="I2255" s="81"/>
      <c r="J2255" s="81"/>
    </row>
    <row r="2256" spans="1:10" s="46" customFormat="1" ht="18" customHeight="1" x14ac:dyDescent="0.2">
      <c r="A2256" s="65" t="s">
        <v>738</v>
      </c>
      <c r="B2256" s="94" t="s">
        <v>2</v>
      </c>
      <c r="C2256" s="65" t="s">
        <v>3</v>
      </c>
      <c r="D2256" s="65" t="s">
        <v>4</v>
      </c>
      <c r="E2256" s="250" t="s">
        <v>812</v>
      </c>
      <c r="F2256" s="250"/>
      <c r="G2256" s="66" t="s">
        <v>5</v>
      </c>
      <c r="H2256" s="94" t="s">
        <v>6</v>
      </c>
      <c r="I2256" s="94" t="s">
        <v>7</v>
      </c>
      <c r="J2256" s="94" t="s">
        <v>9</v>
      </c>
    </row>
    <row r="2257" spans="1:10" s="46" customFormat="1" ht="36" customHeight="1" x14ac:dyDescent="0.2">
      <c r="A2257" s="67" t="s">
        <v>813</v>
      </c>
      <c r="B2257" s="40" t="s">
        <v>739</v>
      </c>
      <c r="C2257" s="67" t="s">
        <v>17</v>
      </c>
      <c r="D2257" s="67" t="s">
        <v>740</v>
      </c>
      <c r="E2257" s="251" t="s">
        <v>895</v>
      </c>
      <c r="F2257" s="251"/>
      <c r="G2257" s="41" t="s">
        <v>49</v>
      </c>
      <c r="H2257" s="68">
        <v>1</v>
      </c>
      <c r="I2257" s="42">
        <v>15.56</v>
      </c>
      <c r="J2257" s="42">
        <v>15.56</v>
      </c>
    </row>
    <row r="2258" spans="1:10" s="46" customFormat="1" ht="24" customHeight="1" x14ac:dyDescent="0.2">
      <c r="A2258" s="70" t="s">
        <v>815</v>
      </c>
      <c r="B2258" s="69" t="s">
        <v>1202</v>
      </c>
      <c r="C2258" s="70" t="s">
        <v>17</v>
      </c>
      <c r="D2258" s="70" t="s">
        <v>1203</v>
      </c>
      <c r="E2258" s="252" t="s">
        <v>814</v>
      </c>
      <c r="F2258" s="252"/>
      <c r="G2258" s="71" t="s">
        <v>27</v>
      </c>
      <c r="H2258" s="72">
        <v>0.34599999999999997</v>
      </c>
      <c r="I2258" s="73">
        <v>13.92</v>
      </c>
      <c r="J2258" s="73">
        <v>4.8099999999999996</v>
      </c>
    </row>
    <row r="2259" spans="1:10" s="46" customFormat="1" ht="24" customHeight="1" x14ac:dyDescent="0.2">
      <c r="A2259" s="70" t="s">
        <v>815</v>
      </c>
      <c r="B2259" s="69" t="s">
        <v>1204</v>
      </c>
      <c r="C2259" s="70" t="s">
        <v>17</v>
      </c>
      <c r="D2259" s="70" t="s">
        <v>1205</v>
      </c>
      <c r="E2259" s="252" t="s">
        <v>814</v>
      </c>
      <c r="F2259" s="252"/>
      <c r="G2259" s="71" t="s">
        <v>27</v>
      </c>
      <c r="H2259" s="72">
        <v>0.34599999999999997</v>
      </c>
      <c r="I2259" s="73">
        <v>17.86</v>
      </c>
      <c r="J2259" s="73">
        <v>6.17</v>
      </c>
    </row>
    <row r="2260" spans="1:10" s="46" customFormat="1" ht="24" customHeight="1" x14ac:dyDescent="0.2">
      <c r="A2260" s="75" t="s">
        <v>816</v>
      </c>
      <c r="B2260" s="74" t="s">
        <v>1224</v>
      </c>
      <c r="C2260" s="75" t="s">
        <v>17</v>
      </c>
      <c r="D2260" s="75" t="s">
        <v>1225</v>
      </c>
      <c r="E2260" s="253" t="s">
        <v>821</v>
      </c>
      <c r="F2260" s="253"/>
      <c r="G2260" s="76" t="s">
        <v>49</v>
      </c>
      <c r="H2260" s="77">
        <v>1.2999999999999999E-2</v>
      </c>
      <c r="I2260" s="78">
        <v>15.3</v>
      </c>
      <c r="J2260" s="78">
        <v>0.19</v>
      </c>
    </row>
    <row r="2261" spans="1:10" s="46" customFormat="1" ht="24" customHeight="1" x14ac:dyDescent="0.2">
      <c r="A2261" s="75" t="s">
        <v>816</v>
      </c>
      <c r="B2261" s="74" t="s">
        <v>1875</v>
      </c>
      <c r="C2261" s="75" t="s">
        <v>17</v>
      </c>
      <c r="D2261" s="75" t="s">
        <v>1876</v>
      </c>
      <c r="E2261" s="253" t="s">
        <v>821</v>
      </c>
      <c r="F2261" s="253"/>
      <c r="G2261" s="76" t="s">
        <v>929</v>
      </c>
      <c r="H2261" s="77">
        <v>3.0000000000000001E-3</v>
      </c>
      <c r="I2261" s="78">
        <v>21.47</v>
      </c>
      <c r="J2261" s="78">
        <v>0.06</v>
      </c>
    </row>
    <row r="2262" spans="1:10" s="46" customFormat="1" ht="24" customHeight="1" x14ac:dyDescent="0.2">
      <c r="A2262" s="75" t="s">
        <v>816</v>
      </c>
      <c r="B2262" s="74" t="s">
        <v>1877</v>
      </c>
      <c r="C2262" s="75" t="s">
        <v>17</v>
      </c>
      <c r="D2262" s="75" t="s">
        <v>1878</v>
      </c>
      <c r="E2262" s="253" t="s">
        <v>821</v>
      </c>
      <c r="F2262" s="253"/>
      <c r="G2262" s="76" t="s">
        <v>49</v>
      </c>
      <c r="H2262" s="77">
        <v>1</v>
      </c>
      <c r="I2262" s="78">
        <v>4.33</v>
      </c>
      <c r="J2262" s="78">
        <v>4.33</v>
      </c>
    </row>
    <row r="2263" spans="1:10" s="46" customFormat="1" ht="25.5" x14ac:dyDescent="0.2">
      <c r="A2263" s="80"/>
      <c r="B2263" s="80"/>
      <c r="C2263" s="80"/>
      <c r="D2263" s="80"/>
      <c r="E2263" s="80" t="s">
        <v>824</v>
      </c>
      <c r="F2263" s="79">
        <v>7.94</v>
      </c>
      <c r="G2263" s="80" t="s">
        <v>825</v>
      </c>
      <c r="H2263" s="79">
        <v>0</v>
      </c>
      <c r="I2263" s="80" t="s">
        <v>826</v>
      </c>
      <c r="J2263" s="79">
        <v>7.94</v>
      </c>
    </row>
    <row r="2264" spans="1:10" s="46" customFormat="1" ht="26.25" thickBot="1" x14ac:dyDescent="0.25">
      <c r="A2264" s="80"/>
      <c r="B2264" s="80"/>
      <c r="C2264" s="80"/>
      <c r="D2264" s="80"/>
      <c r="E2264" s="80" t="s">
        <v>827</v>
      </c>
      <c r="F2264" s="79">
        <v>3.86</v>
      </c>
      <c r="G2264" s="80"/>
      <c r="H2264" s="254" t="s">
        <v>828</v>
      </c>
      <c r="I2264" s="254"/>
      <c r="J2264" s="79">
        <v>19.420000000000002</v>
      </c>
    </row>
    <row r="2265" spans="1:10" s="46" customFormat="1" ht="1.1499999999999999" customHeight="1" thickTop="1" x14ac:dyDescent="0.2">
      <c r="A2265" s="81"/>
      <c r="B2265" s="81"/>
      <c r="C2265" s="81"/>
      <c r="D2265" s="81"/>
      <c r="E2265" s="81"/>
      <c r="F2265" s="81"/>
      <c r="G2265" s="81"/>
      <c r="H2265" s="81"/>
      <c r="I2265" s="81"/>
      <c r="J2265" s="81"/>
    </row>
    <row r="2266" spans="1:10" s="46" customFormat="1" ht="18" customHeight="1" x14ac:dyDescent="0.2">
      <c r="A2266" s="65" t="s">
        <v>741</v>
      </c>
      <c r="B2266" s="94" t="s">
        <v>2</v>
      </c>
      <c r="C2266" s="65" t="s">
        <v>3</v>
      </c>
      <c r="D2266" s="65" t="s">
        <v>4</v>
      </c>
      <c r="E2266" s="250" t="s">
        <v>812</v>
      </c>
      <c r="F2266" s="250"/>
      <c r="G2266" s="66" t="s">
        <v>5</v>
      </c>
      <c r="H2266" s="94" t="s">
        <v>6</v>
      </c>
      <c r="I2266" s="94" t="s">
        <v>7</v>
      </c>
      <c r="J2266" s="94" t="s">
        <v>9</v>
      </c>
    </row>
    <row r="2267" spans="1:10" s="46" customFormat="1" ht="36" customHeight="1" x14ac:dyDescent="0.2">
      <c r="A2267" s="67" t="s">
        <v>813</v>
      </c>
      <c r="B2267" s="40" t="s">
        <v>742</v>
      </c>
      <c r="C2267" s="67" t="s">
        <v>22</v>
      </c>
      <c r="D2267" s="67" t="s">
        <v>743</v>
      </c>
      <c r="E2267" s="251">
        <v>56</v>
      </c>
      <c r="F2267" s="251"/>
      <c r="G2267" s="41" t="s">
        <v>49</v>
      </c>
      <c r="H2267" s="68">
        <v>1</v>
      </c>
      <c r="I2267" s="42">
        <v>68.650000000000006</v>
      </c>
      <c r="J2267" s="42">
        <v>68.650000000000006</v>
      </c>
    </row>
    <row r="2268" spans="1:10" s="46" customFormat="1" ht="24" customHeight="1" x14ac:dyDescent="0.2">
      <c r="A2268" s="70" t="s">
        <v>815</v>
      </c>
      <c r="B2268" s="69" t="s">
        <v>1202</v>
      </c>
      <c r="C2268" s="70" t="s">
        <v>17</v>
      </c>
      <c r="D2268" s="70" t="s">
        <v>1203</v>
      </c>
      <c r="E2268" s="252" t="s">
        <v>814</v>
      </c>
      <c r="F2268" s="252"/>
      <c r="G2268" s="71" t="s">
        <v>27</v>
      </c>
      <c r="H2268" s="72">
        <v>1.2749999999999999</v>
      </c>
      <c r="I2268" s="73">
        <v>13.92</v>
      </c>
      <c r="J2268" s="73">
        <v>17.739999999999998</v>
      </c>
    </row>
    <row r="2269" spans="1:10" s="46" customFormat="1" ht="24" customHeight="1" x14ac:dyDescent="0.2">
      <c r="A2269" s="70" t="s">
        <v>815</v>
      </c>
      <c r="B2269" s="69" t="s">
        <v>1204</v>
      </c>
      <c r="C2269" s="70" t="s">
        <v>17</v>
      </c>
      <c r="D2269" s="70" t="s">
        <v>1205</v>
      </c>
      <c r="E2269" s="252" t="s">
        <v>814</v>
      </c>
      <c r="F2269" s="252"/>
      <c r="G2269" s="71" t="s">
        <v>27</v>
      </c>
      <c r="H2269" s="72">
        <v>1.2749999999999999</v>
      </c>
      <c r="I2269" s="73">
        <v>17.86</v>
      </c>
      <c r="J2269" s="73">
        <v>22.77</v>
      </c>
    </row>
    <row r="2270" spans="1:10" s="46" customFormat="1" ht="24" customHeight="1" x14ac:dyDescent="0.2">
      <c r="A2270" s="75" t="s">
        <v>816</v>
      </c>
      <c r="B2270" s="74" t="s">
        <v>1879</v>
      </c>
      <c r="C2270" s="75" t="s">
        <v>776</v>
      </c>
      <c r="D2270" s="75" t="s">
        <v>1880</v>
      </c>
      <c r="E2270" s="253" t="s">
        <v>821</v>
      </c>
      <c r="F2270" s="253"/>
      <c r="G2270" s="76" t="s">
        <v>49</v>
      </c>
      <c r="H2270" s="77">
        <v>1</v>
      </c>
      <c r="I2270" s="78">
        <v>28.14</v>
      </c>
      <c r="J2270" s="78">
        <v>28.14</v>
      </c>
    </row>
    <row r="2271" spans="1:10" s="46" customFormat="1" ht="25.5" x14ac:dyDescent="0.2">
      <c r="A2271" s="80"/>
      <c r="B2271" s="80"/>
      <c r="C2271" s="80"/>
      <c r="D2271" s="80"/>
      <c r="E2271" s="80" t="s">
        <v>824</v>
      </c>
      <c r="F2271" s="79">
        <v>29.29</v>
      </c>
      <c r="G2271" s="80" t="s">
        <v>825</v>
      </c>
      <c r="H2271" s="79">
        <v>0</v>
      </c>
      <c r="I2271" s="80" t="s">
        <v>826</v>
      </c>
      <c r="J2271" s="79">
        <v>29.29</v>
      </c>
    </row>
    <row r="2272" spans="1:10" s="46" customFormat="1" ht="26.25" thickBot="1" x14ac:dyDescent="0.25">
      <c r="A2272" s="80"/>
      <c r="B2272" s="80"/>
      <c r="C2272" s="80"/>
      <c r="D2272" s="80"/>
      <c r="E2272" s="80" t="s">
        <v>827</v>
      </c>
      <c r="F2272" s="79">
        <v>17.07</v>
      </c>
      <c r="G2272" s="80"/>
      <c r="H2272" s="254" t="s">
        <v>828</v>
      </c>
      <c r="I2272" s="254"/>
      <c r="J2272" s="79">
        <v>85.72</v>
      </c>
    </row>
    <row r="2273" spans="1:10" s="46" customFormat="1" ht="1.1499999999999999" customHeight="1" thickTop="1" x14ac:dyDescent="0.2">
      <c r="A2273" s="81"/>
      <c r="B2273" s="81"/>
      <c r="C2273" s="81"/>
      <c r="D2273" s="81"/>
      <c r="E2273" s="81"/>
      <c r="F2273" s="81"/>
      <c r="G2273" s="81"/>
      <c r="H2273" s="81"/>
      <c r="I2273" s="81"/>
      <c r="J2273" s="81"/>
    </row>
    <row r="2274" spans="1:10" s="46" customFormat="1" ht="18" customHeight="1" x14ac:dyDescent="0.2">
      <c r="A2274" s="65" t="s">
        <v>746</v>
      </c>
      <c r="B2274" s="94" t="s">
        <v>2</v>
      </c>
      <c r="C2274" s="65" t="s">
        <v>3</v>
      </c>
      <c r="D2274" s="65" t="s">
        <v>4</v>
      </c>
      <c r="E2274" s="250" t="s">
        <v>812</v>
      </c>
      <c r="F2274" s="250"/>
      <c r="G2274" s="66" t="s">
        <v>5</v>
      </c>
      <c r="H2274" s="94" t="s">
        <v>6</v>
      </c>
      <c r="I2274" s="94" t="s">
        <v>7</v>
      </c>
      <c r="J2274" s="94" t="s">
        <v>9</v>
      </c>
    </row>
    <row r="2275" spans="1:10" s="46" customFormat="1" ht="24" customHeight="1" x14ac:dyDescent="0.2">
      <c r="A2275" s="67" t="s">
        <v>813</v>
      </c>
      <c r="B2275" s="40" t="s">
        <v>747</v>
      </c>
      <c r="C2275" s="67" t="s">
        <v>17</v>
      </c>
      <c r="D2275" s="67" t="s">
        <v>748</v>
      </c>
      <c r="E2275" s="251" t="s">
        <v>1258</v>
      </c>
      <c r="F2275" s="251"/>
      <c r="G2275" s="41" t="s">
        <v>49</v>
      </c>
      <c r="H2275" s="68">
        <v>1</v>
      </c>
      <c r="I2275" s="42">
        <v>36.57</v>
      </c>
      <c r="J2275" s="42">
        <v>36.57</v>
      </c>
    </row>
    <row r="2276" spans="1:10" s="46" customFormat="1" ht="24" customHeight="1" x14ac:dyDescent="0.2">
      <c r="A2276" s="70" t="s">
        <v>815</v>
      </c>
      <c r="B2276" s="69" t="s">
        <v>1689</v>
      </c>
      <c r="C2276" s="70" t="s">
        <v>17</v>
      </c>
      <c r="D2276" s="70" t="s">
        <v>1690</v>
      </c>
      <c r="E2276" s="252" t="s">
        <v>814</v>
      </c>
      <c r="F2276" s="252"/>
      <c r="G2276" s="71" t="s">
        <v>27</v>
      </c>
      <c r="H2276" s="72">
        <v>7.4800000000000005E-2</v>
      </c>
      <c r="I2276" s="73">
        <v>14.39</v>
      </c>
      <c r="J2276" s="73">
        <v>1.07</v>
      </c>
    </row>
    <row r="2277" spans="1:10" s="46" customFormat="1" ht="24" customHeight="1" x14ac:dyDescent="0.2">
      <c r="A2277" s="70" t="s">
        <v>815</v>
      </c>
      <c r="B2277" s="69" t="s">
        <v>1259</v>
      </c>
      <c r="C2277" s="70" t="s">
        <v>17</v>
      </c>
      <c r="D2277" s="70" t="s">
        <v>1260</v>
      </c>
      <c r="E2277" s="252" t="s">
        <v>814</v>
      </c>
      <c r="F2277" s="252"/>
      <c r="G2277" s="71" t="s">
        <v>27</v>
      </c>
      <c r="H2277" s="72">
        <v>0.17949999999999999</v>
      </c>
      <c r="I2277" s="73">
        <v>18.45</v>
      </c>
      <c r="J2277" s="73">
        <v>3.31</v>
      </c>
    </row>
    <row r="2278" spans="1:10" s="46" customFormat="1" ht="24" customHeight="1" x14ac:dyDescent="0.2">
      <c r="A2278" s="75" t="s">
        <v>816</v>
      </c>
      <c r="B2278" s="74" t="s">
        <v>1881</v>
      </c>
      <c r="C2278" s="75" t="s">
        <v>17</v>
      </c>
      <c r="D2278" s="75" t="s">
        <v>1882</v>
      </c>
      <c r="E2278" s="253" t="s">
        <v>821</v>
      </c>
      <c r="F2278" s="253"/>
      <c r="G2278" s="76" t="s">
        <v>49</v>
      </c>
      <c r="H2278" s="77">
        <v>1</v>
      </c>
      <c r="I2278" s="78">
        <v>32.19</v>
      </c>
      <c r="J2278" s="78">
        <v>32.19</v>
      </c>
    </row>
    <row r="2279" spans="1:10" s="46" customFormat="1" ht="25.5" x14ac:dyDescent="0.2">
      <c r="A2279" s="80"/>
      <c r="B2279" s="80"/>
      <c r="C2279" s="80"/>
      <c r="D2279" s="80"/>
      <c r="E2279" s="80" t="s">
        <v>824</v>
      </c>
      <c r="F2279" s="79">
        <v>3.15</v>
      </c>
      <c r="G2279" s="80" t="s">
        <v>825</v>
      </c>
      <c r="H2279" s="79">
        <v>0</v>
      </c>
      <c r="I2279" s="80" t="s">
        <v>826</v>
      </c>
      <c r="J2279" s="79">
        <v>3.15</v>
      </c>
    </row>
    <row r="2280" spans="1:10" s="46" customFormat="1" ht="26.25" thickBot="1" x14ac:dyDescent="0.25">
      <c r="A2280" s="80"/>
      <c r="B2280" s="80"/>
      <c r="C2280" s="80"/>
      <c r="D2280" s="80"/>
      <c r="E2280" s="80" t="s">
        <v>827</v>
      </c>
      <c r="F2280" s="79">
        <v>9.09</v>
      </c>
      <c r="G2280" s="80"/>
      <c r="H2280" s="254" t="s">
        <v>828</v>
      </c>
      <c r="I2280" s="254"/>
      <c r="J2280" s="79">
        <v>45.66</v>
      </c>
    </row>
    <row r="2281" spans="1:10" s="46" customFormat="1" ht="1.1499999999999999" customHeight="1" thickTop="1" x14ac:dyDescent="0.2">
      <c r="A2281" s="81"/>
      <c r="B2281" s="81"/>
      <c r="C2281" s="81"/>
      <c r="D2281" s="81"/>
      <c r="E2281" s="81"/>
      <c r="F2281" s="81"/>
      <c r="G2281" s="81"/>
      <c r="H2281" s="81"/>
      <c r="I2281" s="81"/>
      <c r="J2281" s="81"/>
    </row>
    <row r="2282" spans="1:10" s="46" customFormat="1" ht="18" customHeight="1" x14ac:dyDescent="0.2">
      <c r="A2282" s="65" t="s">
        <v>749</v>
      </c>
      <c r="B2282" s="94" t="s">
        <v>2</v>
      </c>
      <c r="C2282" s="65" t="s">
        <v>3</v>
      </c>
      <c r="D2282" s="65" t="s">
        <v>4</v>
      </c>
      <c r="E2282" s="250" t="s">
        <v>812</v>
      </c>
      <c r="F2282" s="250"/>
      <c r="G2282" s="66" t="s">
        <v>5</v>
      </c>
      <c r="H2282" s="94" t="s">
        <v>6</v>
      </c>
      <c r="I2282" s="94" t="s">
        <v>7</v>
      </c>
      <c r="J2282" s="94" t="s">
        <v>9</v>
      </c>
    </row>
    <row r="2283" spans="1:10" s="46" customFormat="1" ht="24" customHeight="1" x14ac:dyDescent="0.2">
      <c r="A2283" s="67" t="s">
        <v>813</v>
      </c>
      <c r="B2283" s="40" t="s">
        <v>750</v>
      </c>
      <c r="C2283" s="67" t="s">
        <v>17</v>
      </c>
      <c r="D2283" s="67" t="s">
        <v>751</v>
      </c>
      <c r="E2283" s="251" t="s">
        <v>1807</v>
      </c>
      <c r="F2283" s="251"/>
      <c r="G2283" s="41" t="s">
        <v>49</v>
      </c>
      <c r="H2283" s="68">
        <v>1</v>
      </c>
      <c r="I2283" s="42">
        <v>135.07</v>
      </c>
      <c r="J2283" s="42">
        <v>135.07</v>
      </c>
    </row>
    <row r="2284" spans="1:10" s="46" customFormat="1" ht="24" customHeight="1" x14ac:dyDescent="0.2">
      <c r="A2284" s="70" t="s">
        <v>815</v>
      </c>
      <c r="B2284" s="69" t="s">
        <v>939</v>
      </c>
      <c r="C2284" s="70" t="s">
        <v>17</v>
      </c>
      <c r="D2284" s="70" t="s">
        <v>940</v>
      </c>
      <c r="E2284" s="252" t="s">
        <v>814</v>
      </c>
      <c r="F2284" s="252"/>
      <c r="G2284" s="71" t="s">
        <v>27</v>
      </c>
      <c r="H2284" s="72">
        <v>0.5</v>
      </c>
      <c r="I2284" s="73">
        <v>17.82</v>
      </c>
      <c r="J2284" s="73">
        <v>8.91</v>
      </c>
    </row>
    <row r="2285" spans="1:10" s="46" customFormat="1" ht="24" customHeight="1" x14ac:dyDescent="0.2">
      <c r="A2285" s="70" t="s">
        <v>815</v>
      </c>
      <c r="B2285" s="69" t="s">
        <v>908</v>
      </c>
      <c r="C2285" s="70" t="s">
        <v>17</v>
      </c>
      <c r="D2285" s="70" t="s">
        <v>909</v>
      </c>
      <c r="E2285" s="252" t="s">
        <v>814</v>
      </c>
      <c r="F2285" s="252"/>
      <c r="G2285" s="71" t="s">
        <v>27</v>
      </c>
      <c r="H2285" s="72">
        <v>0.5</v>
      </c>
      <c r="I2285" s="73">
        <v>14.42</v>
      </c>
      <c r="J2285" s="73">
        <v>7.21</v>
      </c>
    </row>
    <row r="2286" spans="1:10" s="46" customFormat="1" ht="24" customHeight="1" x14ac:dyDescent="0.2">
      <c r="A2286" s="75" t="s">
        <v>816</v>
      </c>
      <c r="B2286" s="74" t="s">
        <v>1883</v>
      </c>
      <c r="C2286" s="75" t="s">
        <v>17</v>
      </c>
      <c r="D2286" s="75" t="s">
        <v>1884</v>
      </c>
      <c r="E2286" s="253" t="s">
        <v>821</v>
      </c>
      <c r="F2286" s="253"/>
      <c r="G2286" s="76" t="s">
        <v>49</v>
      </c>
      <c r="H2286" s="77">
        <v>1</v>
      </c>
      <c r="I2286" s="78">
        <v>118.95</v>
      </c>
      <c r="J2286" s="78">
        <v>118.95</v>
      </c>
    </row>
    <row r="2287" spans="1:10" s="46" customFormat="1" ht="25.5" x14ac:dyDescent="0.2">
      <c r="A2287" s="80"/>
      <c r="B2287" s="80"/>
      <c r="C2287" s="80"/>
      <c r="D2287" s="80"/>
      <c r="E2287" s="80" t="s">
        <v>824</v>
      </c>
      <c r="F2287" s="79">
        <v>11.35</v>
      </c>
      <c r="G2287" s="80" t="s">
        <v>825</v>
      </c>
      <c r="H2287" s="79">
        <v>0</v>
      </c>
      <c r="I2287" s="80" t="s">
        <v>826</v>
      </c>
      <c r="J2287" s="79">
        <v>11.35</v>
      </c>
    </row>
    <row r="2288" spans="1:10" s="46" customFormat="1" ht="26.25" thickBot="1" x14ac:dyDescent="0.25">
      <c r="A2288" s="80"/>
      <c r="B2288" s="80"/>
      <c r="C2288" s="80"/>
      <c r="D2288" s="80"/>
      <c r="E2288" s="80" t="s">
        <v>827</v>
      </c>
      <c r="F2288" s="79">
        <v>33.590000000000003</v>
      </c>
      <c r="G2288" s="80"/>
      <c r="H2288" s="254" t="s">
        <v>828</v>
      </c>
      <c r="I2288" s="254"/>
      <c r="J2288" s="79">
        <v>168.66</v>
      </c>
    </row>
    <row r="2289" spans="1:10" s="46" customFormat="1" ht="1.1499999999999999" customHeight="1" thickTop="1" x14ac:dyDescent="0.2">
      <c r="A2289" s="81"/>
      <c r="B2289" s="81"/>
      <c r="C2289" s="81"/>
      <c r="D2289" s="81"/>
      <c r="E2289" s="81"/>
      <c r="F2289" s="81"/>
      <c r="G2289" s="81"/>
      <c r="H2289" s="81"/>
      <c r="I2289" s="81"/>
      <c r="J2289" s="81"/>
    </row>
    <row r="2290" spans="1:10" s="46" customFormat="1" ht="18" customHeight="1" x14ac:dyDescent="0.2">
      <c r="A2290" s="65" t="s">
        <v>752</v>
      </c>
      <c r="B2290" s="94" t="s">
        <v>2</v>
      </c>
      <c r="C2290" s="65" t="s">
        <v>3</v>
      </c>
      <c r="D2290" s="65" t="s">
        <v>4</v>
      </c>
      <c r="E2290" s="250" t="s">
        <v>812</v>
      </c>
      <c r="F2290" s="250"/>
      <c r="G2290" s="66" t="s">
        <v>5</v>
      </c>
      <c r="H2290" s="94" t="s">
        <v>6</v>
      </c>
      <c r="I2290" s="94" t="s">
        <v>7</v>
      </c>
      <c r="J2290" s="94" t="s">
        <v>9</v>
      </c>
    </row>
    <row r="2291" spans="1:10" s="46" customFormat="1" ht="36" customHeight="1" x14ac:dyDescent="0.2">
      <c r="A2291" s="67" t="s">
        <v>813</v>
      </c>
      <c r="B2291" s="40" t="s">
        <v>753</v>
      </c>
      <c r="C2291" s="67" t="s">
        <v>22</v>
      </c>
      <c r="D2291" s="67" t="s">
        <v>754</v>
      </c>
      <c r="E2291" s="251">
        <v>55</v>
      </c>
      <c r="F2291" s="251"/>
      <c r="G2291" s="41" t="s">
        <v>49</v>
      </c>
      <c r="H2291" s="68">
        <v>1</v>
      </c>
      <c r="I2291" s="42">
        <v>15.93</v>
      </c>
      <c r="J2291" s="42">
        <v>15.93</v>
      </c>
    </row>
    <row r="2292" spans="1:10" s="46" customFormat="1" ht="24" customHeight="1" x14ac:dyDescent="0.2">
      <c r="A2292" s="70" t="s">
        <v>815</v>
      </c>
      <c r="B2292" s="69" t="s">
        <v>908</v>
      </c>
      <c r="C2292" s="70" t="s">
        <v>17</v>
      </c>
      <c r="D2292" s="70" t="s">
        <v>909</v>
      </c>
      <c r="E2292" s="252" t="s">
        <v>814</v>
      </c>
      <c r="F2292" s="252"/>
      <c r="G2292" s="71" t="s">
        <v>27</v>
      </c>
      <c r="H2292" s="72">
        <v>0.309</v>
      </c>
      <c r="I2292" s="73">
        <v>14.42</v>
      </c>
      <c r="J2292" s="73">
        <v>4.45</v>
      </c>
    </row>
    <row r="2293" spans="1:10" s="46" customFormat="1" ht="24" customHeight="1" x14ac:dyDescent="0.2">
      <c r="A2293" s="75" t="s">
        <v>816</v>
      </c>
      <c r="B2293" s="74" t="s">
        <v>1885</v>
      </c>
      <c r="C2293" s="75" t="s">
        <v>22</v>
      </c>
      <c r="D2293" s="75" t="s">
        <v>1886</v>
      </c>
      <c r="E2293" s="253" t="s">
        <v>821</v>
      </c>
      <c r="F2293" s="253"/>
      <c r="G2293" s="76" t="s">
        <v>49</v>
      </c>
      <c r="H2293" s="77">
        <v>1</v>
      </c>
      <c r="I2293" s="78">
        <v>11.48</v>
      </c>
      <c r="J2293" s="78">
        <v>11.48</v>
      </c>
    </row>
    <row r="2294" spans="1:10" s="46" customFormat="1" ht="25.5" x14ac:dyDescent="0.2">
      <c r="A2294" s="80"/>
      <c r="B2294" s="80"/>
      <c r="C2294" s="80"/>
      <c r="D2294" s="80"/>
      <c r="E2294" s="80" t="s">
        <v>824</v>
      </c>
      <c r="F2294" s="79">
        <v>2.99</v>
      </c>
      <c r="G2294" s="80" t="s">
        <v>825</v>
      </c>
      <c r="H2294" s="79">
        <v>0</v>
      </c>
      <c r="I2294" s="80" t="s">
        <v>826</v>
      </c>
      <c r="J2294" s="79">
        <v>2.99</v>
      </c>
    </row>
    <row r="2295" spans="1:10" s="46" customFormat="1" ht="26.25" thickBot="1" x14ac:dyDescent="0.25">
      <c r="A2295" s="80"/>
      <c r="B2295" s="80"/>
      <c r="C2295" s="80"/>
      <c r="D2295" s="80"/>
      <c r="E2295" s="80" t="s">
        <v>827</v>
      </c>
      <c r="F2295" s="79">
        <v>3.96</v>
      </c>
      <c r="G2295" s="80"/>
      <c r="H2295" s="254" t="s">
        <v>828</v>
      </c>
      <c r="I2295" s="254"/>
      <c r="J2295" s="79">
        <v>19.89</v>
      </c>
    </row>
    <row r="2296" spans="1:10" s="46" customFormat="1" ht="1.1499999999999999" customHeight="1" thickTop="1" x14ac:dyDescent="0.2">
      <c r="A2296" s="81"/>
      <c r="B2296" s="81"/>
      <c r="C2296" s="81"/>
      <c r="D2296" s="81"/>
      <c r="E2296" s="81"/>
      <c r="F2296" s="81"/>
      <c r="G2296" s="81"/>
      <c r="H2296" s="81"/>
      <c r="I2296" s="81"/>
      <c r="J2296" s="81"/>
    </row>
    <row r="2297" spans="1:10" s="46" customFormat="1" ht="18" customHeight="1" x14ac:dyDescent="0.2">
      <c r="A2297" s="65" t="s">
        <v>755</v>
      </c>
      <c r="B2297" s="94" t="s">
        <v>2</v>
      </c>
      <c r="C2297" s="65" t="s">
        <v>3</v>
      </c>
      <c r="D2297" s="65" t="s">
        <v>4</v>
      </c>
      <c r="E2297" s="250" t="s">
        <v>812</v>
      </c>
      <c r="F2297" s="250"/>
      <c r="G2297" s="66" t="s">
        <v>5</v>
      </c>
      <c r="H2297" s="94" t="s">
        <v>6</v>
      </c>
      <c r="I2297" s="94" t="s">
        <v>7</v>
      </c>
      <c r="J2297" s="94" t="s">
        <v>9</v>
      </c>
    </row>
    <row r="2298" spans="1:10" s="46" customFormat="1" ht="36" customHeight="1" x14ac:dyDescent="0.2">
      <c r="A2298" s="67" t="s">
        <v>813</v>
      </c>
      <c r="B2298" s="40" t="s">
        <v>756</v>
      </c>
      <c r="C2298" s="67" t="s">
        <v>22</v>
      </c>
      <c r="D2298" s="67" t="s">
        <v>757</v>
      </c>
      <c r="E2298" s="251">
        <v>55</v>
      </c>
      <c r="F2298" s="251"/>
      <c r="G2298" s="41" t="s">
        <v>49</v>
      </c>
      <c r="H2298" s="68">
        <v>1</v>
      </c>
      <c r="I2298" s="42">
        <v>15.68</v>
      </c>
      <c r="J2298" s="42">
        <v>15.68</v>
      </c>
    </row>
    <row r="2299" spans="1:10" s="46" customFormat="1" ht="24" customHeight="1" x14ac:dyDescent="0.2">
      <c r="A2299" s="70" t="s">
        <v>815</v>
      </c>
      <c r="B2299" s="69" t="s">
        <v>908</v>
      </c>
      <c r="C2299" s="70" t="s">
        <v>17</v>
      </c>
      <c r="D2299" s="70" t="s">
        <v>909</v>
      </c>
      <c r="E2299" s="252" t="s">
        <v>814</v>
      </c>
      <c r="F2299" s="252"/>
      <c r="G2299" s="71" t="s">
        <v>27</v>
      </c>
      <c r="H2299" s="72">
        <v>0.309</v>
      </c>
      <c r="I2299" s="73">
        <v>14.42</v>
      </c>
      <c r="J2299" s="73">
        <v>4.45</v>
      </c>
    </row>
    <row r="2300" spans="1:10" s="46" customFormat="1" ht="24" customHeight="1" x14ac:dyDescent="0.2">
      <c r="A2300" s="75" t="s">
        <v>816</v>
      </c>
      <c r="B2300" s="74" t="s">
        <v>1887</v>
      </c>
      <c r="C2300" s="75" t="s">
        <v>22</v>
      </c>
      <c r="D2300" s="75" t="s">
        <v>1888</v>
      </c>
      <c r="E2300" s="253" t="s">
        <v>821</v>
      </c>
      <c r="F2300" s="253"/>
      <c r="G2300" s="76" t="s">
        <v>49</v>
      </c>
      <c r="H2300" s="77">
        <v>1</v>
      </c>
      <c r="I2300" s="78">
        <v>11.23</v>
      </c>
      <c r="J2300" s="78">
        <v>11.23</v>
      </c>
    </row>
    <row r="2301" spans="1:10" s="46" customFormat="1" ht="25.5" x14ac:dyDescent="0.2">
      <c r="A2301" s="80"/>
      <c r="B2301" s="80"/>
      <c r="C2301" s="80"/>
      <c r="D2301" s="80"/>
      <c r="E2301" s="80" t="s">
        <v>824</v>
      </c>
      <c r="F2301" s="79">
        <v>2.99</v>
      </c>
      <c r="G2301" s="80" t="s">
        <v>825</v>
      </c>
      <c r="H2301" s="79">
        <v>0</v>
      </c>
      <c r="I2301" s="80" t="s">
        <v>826</v>
      </c>
      <c r="J2301" s="79">
        <v>2.99</v>
      </c>
    </row>
    <row r="2302" spans="1:10" s="46" customFormat="1" ht="26.25" thickBot="1" x14ac:dyDescent="0.25">
      <c r="A2302" s="80"/>
      <c r="B2302" s="80"/>
      <c r="C2302" s="80"/>
      <c r="D2302" s="80"/>
      <c r="E2302" s="80" t="s">
        <v>827</v>
      </c>
      <c r="F2302" s="79">
        <v>3.89</v>
      </c>
      <c r="G2302" s="80"/>
      <c r="H2302" s="254" t="s">
        <v>828</v>
      </c>
      <c r="I2302" s="254"/>
      <c r="J2302" s="79">
        <v>19.57</v>
      </c>
    </row>
    <row r="2303" spans="1:10" s="46" customFormat="1" ht="1.1499999999999999" customHeight="1" thickTop="1" x14ac:dyDescent="0.2">
      <c r="A2303" s="81"/>
      <c r="B2303" s="81"/>
      <c r="C2303" s="81"/>
      <c r="D2303" s="81"/>
      <c r="E2303" s="81"/>
      <c r="F2303" s="81"/>
      <c r="G2303" s="81"/>
      <c r="H2303" s="81"/>
      <c r="I2303" s="81"/>
      <c r="J2303" s="81"/>
    </row>
    <row r="2304" spans="1:10" s="46" customFormat="1" ht="18" customHeight="1" x14ac:dyDescent="0.2">
      <c r="A2304" s="65" t="s">
        <v>758</v>
      </c>
      <c r="B2304" s="94" t="s">
        <v>2</v>
      </c>
      <c r="C2304" s="65" t="s">
        <v>3</v>
      </c>
      <c r="D2304" s="65" t="s">
        <v>4</v>
      </c>
      <c r="E2304" s="250" t="s">
        <v>812</v>
      </c>
      <c r="F2304" s="250"/>
      <c r="G2304" s="66" t="s">
        <v>5</v>
      </c>
      <c r="H2304" s="94" t="s">
        <v>6</v>
      </c>
      <c r="I2304" s="94" t="s">
        <v>7</v>
      </c>
      <c r="J2304" s="94" t="s">
        <v>9</v>
      </c>
    </row>
    <row r="2305" spans="1:10" s="46" customFormat="1" ht="36" customHeight="1" x14ac:dyDescent="0.2">
      <c r="A2305" s="67" t="s">
        <v>813</v>
      </c>
      <c r="B2305" s="40" t="s">
        <v>759</v>
      </c>
      <c r="C2305" s="67" t="s">
        <v>22</v>
      </c>
      <c r="D2305" s="67" t="s">
        <v>760</v>
      </c>
      <c r="E2305" s="251">
        <v>55</v>
      </c>
      <c r="F2305" s="251"/>
      <c r="G2305" s="41" t="s">
        <v>49</v>
      </c>
      <c r="H2305" s="68">
        <v>1</v>
      </c>
      <c r="I2305" s="42">
        <v>15.93</v>
      </c>
      <c r="J2305" s="42">
        <v>15.93</v>
      </c>
    </row>
    <row r="2306" spans="1:10" s="46" customFormat="1" ht="24" customHeight="1" x14ac:dyDescent="0.2">
      <c r="A2306" s="70" t="s">
        <v>815</v>
      </c>
      <c r="B2306" s="69" t="s">
        <v>908</v>
      </c>
      <c r="C2306" s="70" t="s">
        <v>17</v>
      </c>
      <c r="D2306" s="70" t="s">
        <v>909</v>
      </c>
      <c r="E2306" s="252" t="s">
        <v>814</v>
      </c>
      <c r="F2306" s="252"/>
      <c r="G2306" s="71" t="s">
        <v>27</v>
      </c>
      <c r="H2306" s="72">
        <v>0.309</v>
      </c>
      <c r="I2306" s="73">
        <v>14.42</v>
      </c>
      <c r="J2306" s="73">
        <v>4.45</v>
      </c>
    </row>
    <row r="2307" spans="1:10" s="46" customFormat="1" ht="24" customHeight="1" x14ac:dyDescent="0.2">
      <c r="A2307" s="75" t="s">
        <v>816</v>
      </c>
      <c r="B2307" s="74" t="s">
        <v>1889</v>
      </c>
      <c r="C2307" s="75" t="s">
        <v>22</v>
      </c>
      <c r="D2307" s="75" t="s">
        <v>1890</v>
      </c>
      <c r="E2307" s="253" t="s">
        <v>821</v>
      </c>
      <c r="F2307" s="253"/>
      <c r="G2307" s="76" t="s">
        <v>49</v>
      </c>
      <c r="H2307" s="77">
        <v>1</v>
      </c>
      <c r="I2307" s="78">
        <v>11.48</v>
      </c>
      <c r="J2307" s="78">
        <v>11.48</v>
      </c>
    </row>
    <row r="2308" spans="1:10" s="46" customFormat="1" ht="25.5" x14ac:dyDescent="0.2">
      <c r="A2308" s="80"/>
      <c r="B2308" s="80"/>
      <c r="C2308" s="80"/>
      <c r="D2308" s="80"/>
      <c r="E2308" s="80" t="s">
        <v>824</v>
      </c>
      <c r="F2308" s="79">
        <v>2.99</v>
      </c>
      <c r="G2308" s="80" t="s">
        <v>825</v>
      </c>
      <c r="H2308" s="79">
        <v>0</v>
      </c>
      <c r="I2308" s="80" t="s">
        <v>826</v>
      </c>
      <c r="J2308" s="79">
        <v>2.99</v>
      </c>
    </row>
    <row r="2309" spans="1:10" s="46" customFormat="1" ht="26.25" thickBot="1" x14ac:dyDescent="0.25">
      <c r="A2309" s="80"/>
      <c r="B2309" s="80"/>
      <c r="C2309" s="80"/>
      <c r="D2309" s="80"/>
      <c r="E2309" s="80" t="s">
        <v>827</v>
      </c>
      <c r="F2309" s="79">
        <v>3.96</v>
      </c>
      <c r="G2309" s="80"/>
      <c r="H2309" s="254" t="s">
        <v>828</v>
      </c>
      <c r="I2309" s="254"/>
      <c r="J2309" s="79">
        <v>19.89</v>
      </c>
    </row>
    <row r="2310" spans="1:10" s="46" customFormat="1" ht="1.1499999999999999" customHeight="1" thickTop="1" x14ac:dyDescent="0.2">
      <c r="A2310" s="81"/>
      <c r="B2310" s="81"/>
      <c r="C2310" s="81"/>
      <c r="D2310" s="81"/>
      <c r="E2310" s="81"/>
      <c r="F2310" s="81"/>
      <c r="G2310" s="81"/>
      <c r="H2310" s="81"/>
      <c r="I2310" s="81"/>
      <c r="J2310" s="81"/>
    </row>
    <row r="2311" spans="1:10" s="46" customFormat="1" ht="18" customHeight="1" x14ac:dyDescent="0.2">
      <c r="A2311" s="65" t="s">
        <v>763</v>
      </c>
      <c r="B2311" s="94" t="s">
        <v>2</v>
      </c>
      <c r="C2311" s="65" t="s">
        <v>3</v>
      </c>
      <c r="D2311" s="65" t="s">
        <v>4</v>
      </c>
      <c r="E2311" s="250" t="s">
        <v>812</v>
      </c>
      <c r="F2311" s="250"/>
      <c r="G2311" s="66" t="s">
        <v>5</v>
      </c>
      <c r="H2311" s="94" t="s">
        <v>6</v>
      </c>
      <c r="I2311" s="94" t="s">
        <v>7</v>
      </c>
      <c r="J2311" s="94" t="s">
        <v>9</v>
      </c>
    </row>
    <row r="2312" spans="1:10" s="46" customFormat="1" ht="24" customHeight="1" x14ac:dyDescent="0.2">
      <c r="A2312" s="67" t="s">
        <v>813</v>
      </c>
      <c r="B2312" s="40" t="s">
        <v>764</v>
      </c>
      <c r="C2312" s="67" t="s">
        <v>17</v>
      </c>
      <c r="D2312" s="67" t="s">
        <v>765</v>
      </c>
      <c r="E2312" s="251" t="s">
        <v>1166</v>
      </c>
      <c r="F2312" s="251"/>
      <c r="G2312" s="41" t="s">
        <v>36</v>
      </c>
      <c r="H2312" s="68">
        <v>1</v>
      </c>
      <c r="I2312" s="42">
        <v>347.59</v>
      </c>
      <c r="J2312" s="42">
        <v>347.59</v>
      </c>
    </row>
    <row r="2313" spans="1:10" s="46" customFormat="1" ht="24" customHeight="1" x14ac:dyDescent="0.2">
      <c r="A2313" s="70" t="s">
        <v>815</v>
      </c>
      <c r="B2313" s="69" t="s">
        <v>908</v>
      </c>
      <c r="C2313" s="70" t="s">
        <v>17</v>
      </c>
      <c r="D2313" s="70" t="s">
        <v>909</v>
      </c>
      <c r="E2313" s="252" t="s">
        <v>814</v>
      </c>
      <c r="F2313" s="252"/>
      <c r="G2313" s="71" t="s">
        <v>27</v>
      </c>
      <c r="H2313" s="72">
        <v>0.4</v>
      </c>
      <c r="I2313" s="73">
        <v>14.42</v>
      </c>
      <c r="J2313" s="73">
        <v>5.76</v>
      </c>
    </row>
    <row r="2314" spans="1:10" s="46" customFormat="1" ht="24" customHeight="1" x14ac:dyDescent="0.2">
      <c r="A2314" s="70" t="s">
        <v>815</v>
      </c>
      <c r="B2314" s="69" t="s">
        <v>1179</v>
      </c>
      <c r="C2314" s="70" t="s">
        <v>17</v>
      </c>
      <c r="D2314" s="70" t="s">
        <v>1180</v>
      </c>
      <c r="E2314" s="252" t="s">
        <v>814</v>
      </c>
      <c r="F2314" s="252"/>
      <c r="G2314" s="71" t="s">
        <v>27</v>
      </c>
      <c r="H2314" s="72">
        <v>2</v>
      </c>
      <c r="I2314" s="73">
        <v>17.21</v>
      </c>
      <c r="J2314" s="73">
        <v>34.42</v>
      </c>
    </row>
    <row r="2315" spans="1:10" s="46" customFormat="1" ht="24" customHeight="1" x14ac:dyDescent="0.2">
      <c r="A2315" s="75" t="s">
        <v>816</v>
      </c>
      <c r="B2315" s="74" t="s">
        <v>1891</v>
      </c>
      <c r="C2315" s="75" t="s">
        <v>17</v>
      </c>
      <c r="D2315" s="75" t="s">
        <v>1892</v>
      </c>
      <c r="E2315" s="253" t="s">
        <v>821</v>
      </c>
      <c r="F2315" s="253"/>
      <c r="G2315" s="76" t="s">
        <v>36</v>
      </c>
      <c r="H2315" s="77">
        <v>1</v>
      </c>
      <c r="I2315" s="78">
        <v>298.13</v>
      </c>
      <c r="J2315" s="78">
        <v>298.13</v>
      </c>
    </row>
    <row r="2316" spans="1:10" s="46" customFormat="1" ht="24" customHeight="1" x14ac:dyDescent="0.2">
      <c r="A2316" s="75" t="s">
        <v>816</v>
      </c>
      <c r="B2316" s="74" t="s">
        <v>1893</v>
      </c>
      <c r="C2316" s="75" t="s">
        <v>17</v>
      </c>
      <c r="D2316" s="75" t="s">
        <v>1894</v>
      </c>
      <c r="E2316" s="253" t="s">
        <v>821</v>
      </c>
      <c r="F2316" s="253"/>
      <c r="G2316" s="76" t="s">
        <v>49</v>
      </c>
      <c r="H2316" s="77">
        <v>4</v>
      </c>
      <c r="I2316" s="78">
        <v>2.3199999999999998</v>
      </c>
      <c r="J2316" s="78">
        <v>9.2799999999999994</v>
      </c>
    </row>
    <row r="2317" spans="1:10" s="46" customFormat="1" ht="25.5" x14ac:dyDescent="0.2">
      <c r="A2317" s="80"/>
      <c r="B2317" s="80"/>
      <c r="C2317" s="80"/>
      <c r="D2317" s="80"/>
      <c r="E2317" s="80" t="s">
        <v>824</v>
      </c>
      <c r="F2317" s="79">
        <v>28.71</v>
      </c>
      <c r="G2317" s="80" t="s">
        <v>825</v>
      </c>
      <c r="H2317" s="79">
        <v>0</v>
      </c>
      <c r="I2317" s="80" t="s">
        <v>826</v>
      </c>
      <c r="J2317" s="79">
        <v>28.71</v>
      </c>
    </row>
    <row r="2318" spans="1:10" s="46" customFormat="1" ht="26.25" thickBot="1" x14ac:dyDescent="0.25">
      <c r="A2318" s="80"/>
      <c r="B2318" s="80"/>
      <c r="C2318" s="80"/>
      <c r="D2318" s="80"/>
      <c r="E2318" s="80" t="s">
        <v>827</v>
      </c>
      <c r="F2318" s="79">
        <v>86.44</v>
      </c>
      <c r="G2318" s="80"/>
      <c r="H2318" s="254" t="s">
        <v>828</v>
      </c>
      <c r="I2318" s="254"/>
      <c r="J2318" s="79">
        <v>434.03</v>
      </c>
    </row>
    <row r="2319" spans="1:10" s="46" customFormat="1" ht="1.1499999999999999" customHeight="1" thickTop="1" x14ac:dyDescent="0.2">
      <c r="A2319" s="81"/>
      <c r="B2319" s="81"/>
      <c r="C2319" s="81"/>
      <c r="D2319" s="81"/>
      <c r="E2319" s="81"/>
      <c r="F2319" s="81"/>
      <c r="G2319" s="81"/>
      <c r="H2319" s="81"/>
      <c r="I2319" s="81"/>
      <c r="J2319" s="81"/>
    </row>
    <row r="2320" spans="1:10" s="46" customFormat="1" ht="18" customHeight="1" x14ac:dyDescent="0.2">
      <c r="A2320" s="65" t="s">
        <v>768</v>
      </c>
      <c r="B2320" s="94" t="s">
        <v>2</v>
      </c>
      <c r="C2320" s="65" t="s">
        <v>3</v>
      </c>
      <c r="D2320" s="65" t="s">
        <v>4</v>
      </c>
      <c r="E2320" s="250" t="s">
        <v>812</v>
      </c>
      <c r="F2320" s="250"/>
      <c r="G2320" s="66" t="s">
        <v>5</v>
      </c>
      <c r="H2320" s="94" t="s">
        <v>6</v>
      </c>
      <c r="I2320" s="94" t="s">
        <v>7</v>
      </c>
      <c r="J2320" s="94" t="s">
        <v>9</v>
      </c>
    </row>
    <row r="2321" spans="1:10" s="46" customFormat="1" ht="24" customHeight="1" x14ac:dyDescent="0.2">
      <c r="A2321" s="67" t="s">
        <v>813</v>
      </c>
      <c r="B2321" s="40" t="s">
        <v>769</v>
      </c>
      <c r="C2321" s="67" t="s">
        <v>22</v>
      </c>
      <c r="D2321" s="67" t="s">
        <v>770</v>
      </c>
      <c r="E2321" s="251">
        <v>70</v>
      </c>
      <c r="F2321" s="251"/>
      <c r="G2321" s="41" t="s">
        <v>61</v>
      </c>
      <c r="H2321" s="68">
        <v>1</v>
      </c>
      <c r="I2321" s="42">
        <v>33.869999999999997</v>
      </c>
      <c r="J2321" s="42">
        <v>33.869999999999997</v>
      </c>
    </row>
    <row r="2322" spans="1:10" s="46" customFormat="1" ht="24" customHeight="1" x14ac:dyDescent="0.2">
      <c r="A2322" s="70" t="s">
        <v>815</v>
      </c>
      <c r="B2322" s="69" t="s">
        <v>1490</v>
      </c>
      <c r="C2322" s="70" t="s">
        <v>17</v>
      </c>
      <c r="D2322" s="70" t="s">
        <v>1491</v>
      </c>
      <c r="E2322" s="252" t="s">
        <v>814</v>
      </c>
      <c r="F2322" s="252"/>
      <c r="G2322" s="71" t="s">
        <v>27</v>
      </c>
      <c r="H2322" s="72">
        <v>0.309</v>
      </c>
      <c r="I2322" s="73">
        <v>17.21</v>
      </c>
      <c r="J2322" s="73">
        <v>5.31</v>
      </c>
    </row>
    <row r="2323" spans="1:10" s="46" customFormat="1" ht="36" customHeight="1" x14ac:dyDescent="0.2">
      <c r="A2323" s="70" t="s">
        <v>815</v>
      </c>
      <c r="B2323" s="69" t="s">
        <v>250</v>
      </c>
      <c r="C2323" s="70" t="s">
        <v>17</v>
      </c>
      <c r="D2323" s="70" t="s">
        <v>251</v>
      </c>
      <c r="E2323" s="252" t="s">
        <v>1148</v>
      </c>
      <c r="F2323" s="252"/>
      <c r="G2323" s="71" t="s">
        <v>36</v>
      </c>
      <c r="H2323" s="72">
        <v>0.309</v>
      </c>
      <c r="I2323" s="73">
        <v>15.45</v>
      </c>
      <c r="J2323" s="73">
        <v>4.7699999999999996</v>
      </c>
    </row>
    <row r="2324" spans="1:10" s="46" customFormat="1" ht="24" customHeight="1" x14ac:dyDescent="0.2">
      <c r="A2324" s="75" t="s">
        <v>816</v>
      </c>
      <c r="B2324" s="74" t="s">
        <v>1895</v>
      </c>
      <c r="C2324" s="75" t="s">
        <v>22</v>
      </c>
      <c r="D2324" s="75" t="s">
        <v>1896</v>
      </c>
      <c r="E2324" s="253" t="s">
        <v>821</v>
      </c>
      <c r="F2324" s="253"/>
      <c r="G2324" s="76" t="s">
        <v>61</v>
      </c>
      <c r="H2324" s="77">
        <v>1.1000000000000001</v>
      </c>
      <c r="I2324" s="78">
        <v>21.63</v>
      </c>
      <c r="J2324" s="78">
        <v>23.79</v>
      </c>
    </row>
    <row r="2325" spans="1:10" s="46" customFormat="1" ht="25.5" x14ac:dyDescent="0.2">
      <c r="A2325" s="80"/>
      <c r="B2325" s="80"/>
      <c r="C2325" s="80"/>
      <c r="D2325" s="80"/>
      <c r="E2325" s="80" t="s">
        <v>824</v>
      </c>
      <c r="F2325" s="79">
        <v>4.68</v>
      </c>
      <c r="G2325" s="80" t="s">
        <v>825</v>
      </c>
      <c r="H2325" s="79">
        <v>0</v>
      </c>
      <c r="I2325" s="80" t="s">
        <v>826</v>
      </c>
      <c r="J2325" s="79">
        <v>4.68</v>
      </c>
    </row>
    <row r="2326" spans="1:10" s="46" customFormat="1" ht="26.25" thickBot="1" x14ac:dyDescent="0.25">
      <c r="A2326" s="80"/>
      <c r="B2326" s="80"/>
      <c r="C2326" s="80"/>
      <c r="D2326" s="80"/>
      <c r="E2326" s="80" t="s">
        <v>827</v>
      </c>
      <c r="F2326" s="79">
        <v>8.42</v>
      </c>
      <c r="G2326" s="80"/>
      <c r="H2326" s="254" t="s">
        <v>828</v>
      </c>
      <c r="I2326" s="254"/>
      <c r="J2326" s="79">
        <v>42.29</v>
      </c>
    </row>
    <row r="2327" spans="1:10" s="46" customFormat="1" ht="1.1499999999999999" customHeight="1" thickTop="1" x14ac:dyDescent="0.2">
      <c r="A2327" s="81"/>
      <c r="B2327" s="81"/>
      <c r="C2327" s="81"/>
      <c r="D2327" s="81"/>
      <c r="E2327" s="81"/>
      <c r="F2327" s="81"/>
      <c r="G2327" s="81"/>
      <c r="H2327" s="81"/>
      <c r="I2327" s="81"/>
      <c r="J2327" s="81"/>
    </row>
    <row r="2328" spans="1:10" s="46" customFormat="1" ht="18" customHeight="1" x14ac:dyDescent="0.2">
      <c r="A2328" s="65" t="s">
        <v>771</v>
      </c>
      <c r="B2328" s="94" t="s">
        <v>2</v>
      </c>
      <c r="C2328" s="65" t="s">
        <v>3</v>
      </c>
      <c r="D2328" s="65" t="s">
        <v>4</v>
      </c>
      <c r="E2328" s="250" t="s">
        <v>812</v>
      </c>
      <c r="F2328" s="250"/>
      <c r="G2328" s="66" t="s">
        <v>5</v>
      </c>
      <c r="H2328" s="94" t="s">
        <v>6</v>
      </c>
      <c r="I2328" s="94" t="s">
        <v>7</v>
      </c>
      <c r="J2328" s="94" t="s">
        <v>9</v>
      </c>
    </row>
    <row r="2329" spans="1:10" s="46" customFormat="1" ht="48" customHeight="1" x14ac:dyDescent="0.2">
      <c r="A2329" s="67" t="s">
        <v>813</v>
      </c>
      <c r="B2329" s="40" t="s">
        <v>772</v>
      </c>
      <c r="C2329" s="67" t="s">
        <v>17</v>
      </c>
      <c r="D2329" s="67" t="s">
        <v>773</v>
      </c>
      <c r="E2329" s="251" t="s">
        <v>895</v>
      </c>
      <c r="F2329" s="251"/>
      <c r="G2329" s="41" t="s">
        <v>61</v>
      </c>
      <c r="H2329" s="68">
        <v>1</v>
      </c>
      <c r="I2329" s="42">
        <v>2.75</v>
      </c>
      <c r="J2329" s="42">
        <v>2.75</v>
      </c>
    </row>
    <row r="2330" spans="1:10" s="46" customFormat="1" ht="24" customHeight="1" x14ac:dyDescent="0.2">
      <c r="A2330" s="70" t="s">
        <v>815</v>
      </c>
      <c r="B2330" s="69" t="s">
        <v>1202</v>
      </c>
      <c r="C2330" s="70" t="s">
        <v>17</v>
      </c>
      <c r="D2330" s="70" t="s">
        <v>1203</v>
      </c>
      <c r="E2330" s="252" t="s">
        <v>814</v>
      </c>
      <c r="F2330" s="252"/>
      <c r="G2330" s="71" t="s">
        <v>27</v>
      </c>
      <c r="H2330" s="72">
        <v>1.2E-2</v>
      </c>
      <c r="I2330" s="73">
        <v>13.92</v>
      </c>
      <c r="J2330" s="73">
        <v>0.16</v>
      </c>
    </row>
    <row r="2331" spans="1:10" s="46" customFormat="1" ht="24" customHeight="1" x14ac:dyDescent="0.2">
      <c r="A2331" s="70" t="s">
        <v>815</v>
      </c>
      <c r="B2331" s="69" t="s">
        <v>1204</v>
      </c>
      <c r="C2331" s="70" t="s">
        <v>17</v>
      </c>
      <c r="D2331" s="70" t="s">
        <v>1205</v>
      </c>
      <c r="E2331" s="252" t="s">
        <v>814</v>
      </c>
      <c r="F2331" s="252"/>
      <c r="G2331" s="71" t="s">
        <v>27</v>
      </c>
      <c r="H2331" s="72">
        <v>8.4000000000000005E-2</v>
      </c>
      <c r="I2331" s="73">
        <v>17.86</v>
      </c>
      <c r="J2331" s="73">
        <v>1.5</v>
      </c>
    </row>
    <row r="2332" spans="1:10" s="46" customFormat="1" ht="24" customHeight="1" x14ac:dyDescent="0.2">
      <c r="A2332" s="75" t="s">
        <v>816</v>
      </c>
      <c r="B2332" s="74" t="s">
        <v>1897</v>
      </c>
      <c r="C2332" s="75" t="s">
        <v>17</v>
      </c>
      <c r="D2332" s="75" t="s">
        <v>1898</v>
      </c>
      <c r="E2332" s="253" t="s">
        <v>821</v>
      </c>
      <c r="F2332" s="253"/>
      <c r="G2332" s="76" t="s">
        <v>49</v>
      </c>
      <c r="H2332" s="77">
        <v>0.41799999999999998</v>
      </c>
      <c r="I2332" s="78">
        <v>2.63</v>
      </c>
      <c r="J2332" s="78">
        <v>1.0900000000000001</v>
      </c>
    </row>
    <row r="2333" spans="1:10" s="46" customFormat="1" ht="25.5" x14ac:dyDescent="0.2">
      <c r="A2333" s="80"/>
      <c r="B2333" s="80"/>
      <c r="C2333" s="80"/>
      <c r="D2333" s="80"/>
      <c r="E2333" s="80" t="s">
        <v>824</v>
      </c>
      <c r="F2333" s="79">
        <v>1.24</v>
      </c>
      <c r="G2333" s="80" t="s">
        <v>825</v>
      </c>
      <c r="H2333" s="79">
        <v>0</v>
      </c>
      <c r="I2333" s="80" t="s">
        <v>826</v>
      </c>
      <c r="J2333" s="79">
        <v>1.24</v>
      </c>
    </row>
    <row r="2334" spans="1:10" s="46" customFormat="1" ht="26.25" thickBot="1" x14ac:dyDescent="0.25">
      <c r="A2334" s="80"/>
      <c r="B2334" s="80"/>
      <c r="C2334" s="80"/>
      <c r="D2334" s="80"/>
      <c r="E2334" s="80" t="s">
        <v>827</v>
      </c>
      <c r="F2334" s="79">
        <v>0.68</v>
      </c>
      <c r="G2334" s="80"/>
      <c r="H2334" s="254" t="s">
        <v>828</v>
      </c>
      <c r="I2334" s="254"/>
      <c r="J2334" s="79">
        <v>3.43</v>
      </c>
    </row>
    <row r="2335" spans="1:10" s="46" customFormat="1" ht="1.1499999999999999" customHeight="1" thickTop="1" x14ac:dyDescent="0.2">
      <c r="A2335" s="81"/>
      <c r="B2335" s="81"/>
      <c r="C2335" s="81"/>
      <c r="D2335" s="81"/>
      <c r="E2335" s="81"/>
      <c r="F2335" s="81"/>
      <c r="G2335" s="81"/>
      <c r="H2335" s="81"/>
      <c r="I2335" s="81"/>
      <c r="J2335" s="81"/>
    </row>
    <row r="2336" spans="1:10" s="46" customFormat="1" ht="18" customHeight="1" x14ac:dyDescent="0.2">
      <c r="A2336" s="65" t="s">
        <v>774</v>
      </c>
      <c r="B2336" s="94" t="s">
        <v>2</v>
      </c>
      <c r="C2336" s="65" t="s">
        <v>3</v>
      </c>
      <c r="D2336" s="65" t="s">
        <v>4</v>
      </c>
      <c r="E2336" s="250" t="s">
        <v>812</v>
      </c>
      <c r="F2336" s="250"/>
      <c r="G2336" s="66" t="s">
        <v>5</v>
      </c>
      <c r="H2336" s="94" t="s">
        <v>6</v>
      </c>
      <c r="I2336" s="94" t="s">
        <v>7</v>
      </c>
      <c r="J2336" s="94" t="s">
        <v>9</v>
      </c>
    </row>
    <row r="2337" spans="1:10" s="46" customFormat="1" ht="24" customHeight="1" x14ac:dyDescent="0.2">
      <c r="A2337" s="67" t="s">
        <v>813</v>
      </c>
      <c r="B2337" s="40" t="s">
        <v>775</v>
      </c>
      <c r="C2337" s="67" t="s">
        <v>776</v>
      </c>
      <c r="D2337" s="67" t="s">
        <v>777</v>
      </c>
      <c r="E2337" s="251">
        <v>73</v>
      </c>
      <c r="F2337" s="251"/>
      <c r="G2337" s="41" t="s">
        <v>49</v>
      </c>
      <c r="H2337" s="68">
        <v>1</v>
      </c>
      <c r="I2337" s="42">
        <v>922.45</v>
      </c>
      <c r="J2337" s="42">
        <v>922.45</v>
      </c>
    </row>
    <row r="2338" spans="1:10" s="46" customFormat="1" ht="24" customHeight="1" x14ac:dyDescent="0.2">
      <c r="A2338" s="70" t="s">
        <v>815</v>
      </c>
      <c r="B2338" s="69" t="s">
        <v>1689</v>
      </c>
      <c r="C2338" s="70" t="s">
        <v>17</v>
      </c>
      <c r="D2338" s="70" t="s">
        <v>1690</v>
      </c>
      <c r="E2338" s="252" t="s">
        <v>814</v>
      </c>
      <c r="F2338" s="252"/>
      <c r="G2338" s="71" t="s">
        <v>27</v>
      </c>
      <c r="H2338" s="72">
        <v>2.1920000000000002</v>
      </c>
      <c r="I2338" s="73">
        <v>14.39</v>
      </c>
      <c r="J2338" s="73">
        <v>31.54</v>
      </c>
    </row>
    <row r="2339" spans="1:10" s="46" customFormat="1" ht="24" customHeight="1" x14ac:dyDescent="0.2">
      <c r="A2339" s="70" t="s">
        <v>815</v>
      </c>
      <c r="B2339" s="69" t="s">
        <v>1259</v>
      </c>
      <c r="C2339" s="70" t="s">
        <v>17</v>
      </c>
      <c r="D2339" s="70" t="s">
        <v>1260</v>
      </c>
      <c r="E2339" s="252" t="s">
        <v>814</v>
      </c>
      <c r="F2339" s="252"/>
      <c r="G2339" s="71" t="s">
        <v>27</v>
      </c>
      <c r="H2339" s="72">
        <v>16.437999999999999</v>
      </c>
      <c r="I2339" s="73">
        <v>18.45</v>
      </c>
      <c r="J2339" s="73">
        <v>303.27999999999997</v>
      </c>
    </row>
    <row r="2340" spans="1:10" s="46" customFormat="1" ht="24" customHeight="1" x14ac:dyDescent="0.2">
      <c r="A2340" s="75" t="s">
        <v>816</v>
      </c>
      <c r="B2340" s="74" t="s">
        <v>1899</v>
      </c>
      <c r="C2340" s="75" t="s">
        <v>776</v>
      </c>
      <c r="D2340" s="75" t="s">
        <v>1900</v>
      </c>
      <c r="E2340" s="253" t="s">
        <v>821</v>
      </c>
      <c r="F2340" s="253"/>
      <c r="G2340" s="76" t="s">
        <v>49</v>
      </c>
      <c r="H2340" s="77">
        <v>1.0309999999999999</v>
      </c>
      <c r="I2340" s="78">
        <v>569.97</v>
      </c>
      <c r="J2340" s="78">
        <v>587.63</v>
      </c>
    </row>
    <row r="2341" spans="1:10" s="46" customFormat="1" ht="25.5" x14ac:dyDescent="0.2">
      <c r="A2341" s="80"/>
      <c r="B2341" s="80"/>
      <c r="C2341" s="80"/>
      <c r="D2341" s="80"/>
      <c r="E2341" s="80" t="s">
        <v>824</v>
      </c>
      <c r="F2341" s="79">
        <v>245.2</v>
      </c>
      <c r="G2341" s="80" t="s">
        <v>825</v>
      </c>
      <c r="H2341" s="79">
        <v>0</v>
      </c>
      <c r="I2341" s="80" t="s">
        <v>826</v>
      </c>
      <c r="J2341" s="79">
        <v>245.2</v>
      </c>
    </row>
    <row r="2342" spans="1:10" s="46" customFormat="1" ht="26.25" thickBot="1" x14ac:dyDescent="0.25">
      <c r="A2342" s="80"/>
      <c r="B2342" s="80"/>
      <c r="C2342" s="80"/>
      <c r="D2342" s="80"/>
      <c r="E2342" s="80" t="s">
        <v>827</v>
      </c>
      <c r="F2342" s="79">
        <v>229.41</v>
      </c>
      <c r="G2342" s="80"/>
      <c r="H2342" s="254" t="s">
        <v>828</v>
      </c>
      <c r="I2342" s="254"/>
      <c r="J2342" s="79">
        <v>1151.8599999999999</v>
      </c>
    </row>
    <row r="2343" spans="1:10" s="46" customFormat="1" ht="1.1499999999999999" customHeight="1" thickTop="1" x14ac:dyDescent="0.2">
      <c r="A2343" s="81"/>
      <c r="B2343" s="81"/>
      <c r="C2343" s="81"/>
      <c r="D2343" s="81"/>
      <c r="E2343" s="81"/>
      <c r="F2343" s="81"/>
      <c r="G2343" s="81"/>
      <c r="H2343" s="81"/>
      <c r="I2343" s="81"/>
      <c r="J2343" s="81"/>
    </row>
    <row r="2344" spans="1:10" s="46" customFormat="1" ht="18" customHeight="1" x14ac:dyDescent="0.2">
      <c r="A2344" s="65" t="s">
        <v>778</v>
      </c>
      <c r="B2344" s="94" t="s">
        <v>2</v>
      </c>
      <c r="C2344" s="65" t="s">
        <v>3</v>
      </c>
      <c r="D2344" s="65" t="s">
        <v>4</v>
      </c>
      <c r="E2344" s="250" t="s">
        <v>812</v>
      </c>
      <c r="F2344" s="250"/>
      <c r="G2344" s="66" t="s">
        <v>5</v>
      </c>
      <c r="H2344" s="94" t="s">
        <v>6</v>
      </c>
      <c r="I2344" s="94" t="s">
        <v>7</v>
      </c>
      <c r="J2344" s="94" t="s">
        <v>9</v>
      </c>
    </row>
    <row r="2345" spans="1:10" s="46" customFormat="1" ht="24" customHeight="1" x14ac:dyDescent="0.2">
      <c r="A2345" s="67" t="s">
        <v>813</v>
      </c>
      <c r="B2345" s="40" t="s">
        <v>779</v>
      </c>
      <c r="C2345" s="67" t="s">
        <v>776</v>
      </c>
      <c r="D2345" s="67" t="s">
        <v>780</v>
      </c>
      <c r="E2345" s="251">
        <v>70</v>
      </c>
      <c r="F2345" s="251"/>
      <c r="G2345" s="41" t="s">
        <v>49</v>
      </c>
      <c r="H2345" s="68">
        <v>1</v>
      </c>
      <c r="I2345" s="42">
        <v>205.08</v>
      </c>
      <c r="J2345" s="42">
        <v>205.08</v>
      </c>
    </row>
    <row r="2346" spans="1:10" s="46" customFormat="1" ht="24" customHeight="1" x14ac:dyDescent="0.2">
      <c r="A2346" s="70" t="s">
        <v>815</v>
      </c>
      <c r="B2346" s="69" t="s">
        <v>1901</v>
      </c>
      <c r="C2346" s="70" t="s">
        <v>17</v>
      </c>
      <c r="D2346" s="70" t="s">
        <v>1902</v>
      </c>
      <c r="E2346" s="252" t="s">
        <v>814</v>
      </c>
      <c r="F2346" s="252"/>
      <c r="G2346" s="71" t="s">
        <v>27</v>
      </c>
      <c r="H2346" s="72">
        <v>1.7010000000000001</v>
      </c>
      <c r="I2346" s="73">
        <v>12.1</v>
      </c>
      <c r="J2346" s="73">
        <v>20.58</v>
      </c>
    </row>
    <row r="2347" spans="1:10" s="46" customFormat="1" ht="24" customHeight="1" x14ac:dyDescent="0.2">
      <c r="A2347" s="70" t="s">
        <v>815</v>
      </c>
      <c r="B2347" s="69" t="s">
        <v>1903</v>
      </c>
      <c r="C2347" s="70" t="s">
        <v>17</v>
      </c>
      <c r="D2347" s="70" t="s">
        <v>1904</v>
      </c>
      <c r="E2347" s="252" t="s">
        <v>814</v>
      </c>
      <c r="F2347" s="252"/>
      <c r="G2347" s="71" t="s">
        <v>27</v>
      </c>
      <c r="H2347" s="72">
        <v>1.488</v>
      </c>
      <c r="I2347" s="73">
        <v>18.149999999999999</v>
      </c>
      <c r="J2347" s="73">
        <v>27</v>
      </c>
    </row>
    <row r="2348" spans="1:10" s="46" customFormat="1" ht="24" customHeight="1" x14ac:dyDescent="0.2">
      <c r="A2348" s="75" t="s">
        <v>816</v>
      </c>
      <c r="B2348" s="74" t="s">
        <v>1905</v>
      </c>
      <c r="C2348" s="75" t="s">
        <v>776</v>
      </c>
      <c r="D2348" s="75" t="s">
        <v>1906</v>
      </c>
      <c r="E2348" s="253" t="s">
        <v>821</v>
      </c>
      <c r="F2348" s="253"/>
      <c r="G2348" s="76" t="s">
        <v>49</v>
      </c>
      <c r="H2348" s="77">
        <v>1</v>
      </c>
      <c r="I2348" s="78">
        <v>157.5</v>
      </c>
      <c r="J2348" s="78">
        <v>157.5</v>
      </c>
    </row>
    <row r="2349" spans="1:10" s="46" customFormat="1" ht="25.5" x14ac:dyDescent="0.2">
      <c r="A2349" s="80"/>
      <c r="B2349" s="80"/>
      <c r="C2349" s="80"/>
      <c r="D2349" s="80"/>
      <c r="E2349" s="80" t="s">
        <v>824</v>
      </c>
      <c r="F2349" s="79">
        <v>34.82</v>
      </c>
      <c r="G2349" s="80" t="s">
        <v>825</v>
      </c>
      <c r="H2349" s="79">
        <v>0</v>
      </c>
      <c r="I2349" s="80" t="s">
        <v>826</v>
      </c>
      <c r="J2349" s="79">
        <v>34.82</v>
      </c>
    </row>
    <row r="2350" spans="1:10" s="46" customFormat="1" ht="26.25" thickBot="1" x14ac:dyDescent="0.25">
      <c r="A2350" s="80"/>
      <c r="B2350" s="80"/>
      <c r="C2350" s="80"/>
      <c r="D2350" s="80"/>
      <c r="E2350" s="80" t="s">
        <v>827</v>
      </c>
      <c r="F2350" s="79">
        <v>51</v>
      </c>
      <c r="G2350" s="80"/>
      <c r="H2350" s="254" t="s">
        <v>828</v>
      </c>
      <c r="I2350" s="254"/>
      <c r="J2350" s="79">
        <v>256.08</v>
      </c>
    </row>
    <row r="2351" spans="1:10" s="46" customFormat="1" ht="1.1499999999999999" customHeight="1" thickTop="1" x14ac:dyDescent="0.2">
      <c r="A2351" s="81"/>
      <c r="B2351" s="81"/>
      <c r="C2351" s="81"/>
      <c r="D2351" s="81"/>
      <c r="E2351" s="81"/>
      <c r="F2351" s="81"/>
      <c r="G2351" s="81"/>
      <c r="H2351" s="81"/>
      <c r="I2351" s="81"/>
      <c r="J2351" s="81"/>
    </row>
    <row r="2352" spans="1:10" s="46" customFormat="1" ht="18" customHeight="1" x14ac:dyDescent="0.2">
      <c r="A2352" s="65" t="s">
        <v>783</v>
      </c>
      <c r="B2352" s="94" t="s">
        <v>2</v>
      </c>
      <c r="C2352" s="65" t="s">
        <v>3</v>
      </c>
      <c r="D2352" s="65" t="s">
        <v>4</v>
      </c>
      <c r="E2352" s="250" t="s">
        <v>812</v>
      </c>
      <c r="F2352" s="250"/>
      <c r="G2352" s="66" t="s">
        <v>5</v>
      </c>
      <c r="H2352" s="94" t="s">
        <v>6</v>
      </c>
      <c r="I2352" s="94" t="s">
        <v>7</v>
      </c>
      <c r="J2352" s="94" t="s">
        <v>9</v>
      </c>
    </row>
    <row r="2353" spans="1:10" s="46" customFormat="1" ht="36" customHeight="1" x14ac:dyDescent="0.2">
      <c r="A2353" s="67" t="s">
        <v>813</v>
      </c>
      <c r="B2353" s="40" t="s">
        <v>784</v>
      </c>
      <c r="C2353" s="67" t="s">
        <v>22</v>
      </c>
      <c r="D2353" s="67" t="s">
        <v>785</v>
      </c>
      <c r="E2353" s="251" t="s">
        <v>1907</v>
      </c>
      <c r="F2353" s="251"/>
      <c r="G2353" s="41" t="s">
        <v>61</v>
      </c>
      <c r="H2353" s="68">
        <v>1</v>
      </c>
      <c r="I2353" s="42">
        <v>44.12</v>
      </c>
      <c r="J2353" s="42">
        <v>44.12</v>
      </c>
    </row>
    <row r="2354" spans="1:10" s="46" customFormat="1" ht="24" customHeight="1" x14ac:dyDescent="0.2">
      <c r="A2354" s="70" t="s">
        <v>815</v>
      </c>
      <c r="B2354" s="69" t="s">
        <v>1202</v>
      </c>
      <c r="C2354" s="70" t="s">
        <v>17</v>
      </c>
      <c r="D2354" s="70" t="s">
        <v>1203</v>
      </c>
      <c r="E2354" s="252" t="s">
        <v>814</v>
      </c>
      <c r="F2354" s="252"/>
      <c r="G2354" s="71" t="s">
        <v>27</v>
      </c>
      <c r="H2354" s="72">
        <v>0.34</v>
      </c>
      <c r="I2354" s="73">
        <v>13.92</v>
      </c>
      <c r="J2354" s="73">
        <v>4.7300000000000004</v>
      </c>
    </row>
    <row r="2355" spans="1:10" s="46" customFormat="1" ht="24" customHeight="1" x14ac:dyDescent="0.2">
      <c r="A2355" s="70" t="s">
        <v>815</v>
      </c>
      <c r="B2355" s="69" t="s">
        <v>1204</v>
      </c>
      <c r="C2355" s="70" t="s">
        <v>17</v>
      </c>
      <c r="D2355" s="70" t="s">
        <v>1205</v>
      </c>
      <c r="E2355" s="252" t="s">
        <v>814</v>
      </c>
      <c r="F2355" s="252"/>
      <c r="G2355" s="71" t="s">
        <v>27</v>
      </c>
      <c r="H2355" s="72">
        <v>0.34</v>
      </c>
      <c r="I2355" s="73">
        <v>17.86</v>
      </c>
      <c r="J2355" s="73">
        <v>6.07</v>
      </c>
    </row>
    <row r="2356" spans="1:10" s="46" customFormat="1" ht="24" customHeight="1" x14ac:dyDescent="0.2">
      <c r="A2356" s="75" t="s">
        <v>816</v>
      </c>
      <c r="B2356" s="74" t="s">
        <v>1908</v>
      </c>
      <c r="C2356" s="75" t="s">
        <v>17</v>
      </c>
      <c r="D2356" s="75" t="s">
        <v>1909</v>
      </c>
      <c r="E2356" s="253" t="s">
        <v>821</v>
      </c>
      <c r="F2356" s="253"/>
      <c r="G2356" s="76" t="s">
        <v>85</v>
      </c>
      <c r="H2356" s="77">
        <v>3.0999999999999999E-3</v>
      </c>
      <c r="I2356" s="78">
        <v>13.44</v>
      </c>
      <c r="J2356" s="78">
        <v>0.04</v>
      </c>
    </row>
    <row r="2357" spans="1:10" s="46" customFormat="1" ht="24" customHeight="1" x14ac:dyDescent="0.2">
      <c r="A2357" s="75" t="s">
        <v>816</v>
      </c>
      <c r="B2357" s="74" t="s">
        <v>1910</v>
      </c>
      <c r="C2357" s="75" t="s">
        <v>17</v>
      </c>
      <c r="D2357" s="75" t="s">
        <v>1911</v>
      </c>
      <c r="E2357" s="253" t="s">
        <v>821</v>
      </c>
      <c r="F2357" s="253"/>
      <c r="G2357" s="76" t="s">
        <v>49</v>
      </c>
      <c r="H2357" s="77">
        <v>6.9999999999999999E-4</v>
      </c>
      <c r="I2357" s="78">
        <v>30.33</v>
      </c>
      <c r="J2357" s="78">
        <v>0.02</v>
      </c>
    </row>
    <row r="2358" spans="1:10" s="46" customFormat="1" ht="36" customHeight="1" x14ac:dyDescent="0.2">
      <c r="A2358" s="75" t="s">
        <v>816</v>
      </c>
      <c r="B2358" s="74" t="s">
        <v>1912</v>
      </c>
      <c r="C2358" s="75" t="s">
        <v>17</v>
      </c>
      <c r="D2358" s="75" t="s">
        <v>1913</v>
      </c>
      <c r="E2358" s="253" t="s">
        <v>821</v>
      </c>
      <c r="F2358" s="253"/>
      <c r="G2358" s="76" t="s">
        <v>61</v>
      </c>
      <c r="H2358" s="77">
        <v>1.1000000000000001</v>
      </c>
      <c r="I2358" s="78">
        <v>28.68</v>
      </c>
      <c r="J2358" s="78">
        <v>31.54</v>
      </c>
    </row>
    <row r="2359" spans="1:10" s="46" customFormat="1" ht="24" customHeight="1" x14ac:dyDescent="0.2">
      <c r="A2359" s="75" t="s">
        <v>816</v>
      </c>
      <c r="B2359" s="74" t="s">
        <v>1914</v>
      </c>
      <c r="C2359" s="75" t="s">
        <v>17</v>
      </c>
      <c r="D2359" s="75" t="s">
        <v>1915</v>
      </c>
      <c r="E2359" s="253" t="s">
        <v>821</v>
      </c>
      <c r="F2359" s="253"/>
      <c r="G2359" s="76" t="s">
        <v>49</v>
      </c>
      <c r="H2359" s="77">
        <v>1.4999999999999999E-2</v>
      </c>
      <c r="I2359" s="78">
        <v>84.64</v>
      </c>
      <c r="J2359" s="78">
        <v>1.26</v>
      </c>
    </row>
    <row r="2360" spans="1:10" s="46" customFormat="1" ht="24" customHeight="1" x14ac:dyDescent="0.2">
      <c r="A2360" s="75" t="s">
        <v>816</v>
      </c>
      <c r="B2360" s="74" t="s">
        <v>1916</v>
      </c>
      <c r="C2360" s="75" t="s">
        <v>17</v>
      </c>
      <c r="D2360" s="75" t="s">
        <v>1917</v>
      </c>
      <c r="E2360" s="253" t="s">
        <v>821</v>
      </c>
      <c r="F2360" s="253"/>
      <c r="G2360" s="76" t="s">
        <v>36</v>
      </c>
      <c r="H2360" s="77">
        <v>5.4899999999999997E-2</v>
      </c>
      <c r="I2360" s="78">
        <v>8.5500000000000007</v>
      </c>
      <c r="J2360" s="78">
        <v>0.46</v>
      </c>
    </row>
    <row r="2361" spans="1:10" s="46" customFormat="1" ht="25.5" x14ac:dyDescent="0.2">
      <c r="A2361" s="80"/>
      <c r="B2361" s="80"/>
      <c r="C2361" s="80"/>
      <c r="D2361" s="80"/>
      <c r="E2361" s="80" t="s">
        <v>824</v>
      </c>
      <c r="F2361" s="79">
        <v>7.8</v>
      </c>
      <c r="G2361" s="80" t="s">
        <v>825</v>
      </c>
      <c r="H2361" s="79">
        <v>0</v>
      </c>
      <c r="I2361" s="80" t="s">
        <v>826</v>
      </c>
      <c r="J2361" s="79">
        <v>7.8</v>
      </c>
    </row>
    <row r="2362" spans="1:10" s="46" customFormat="1" ht="26.25" thickBot="1" x14ac:dyDescent="0.25">
      <c r="A2362" s="80"/>
      <c r="B2362" s="80"/>
      <c r="C2362" s="80"/>
      <c r="D2362" s="80"/>
      <c r="E2362" s="80" t="s">
        <v>827</v>
      </c>
      <c r="F2362" s="79">
        <v>10.97</v>
      </c>
      <c r="G2362" s="80"/>
      <c r="H2362" s="254" t="s">
        <v>828</v>
      </c>
      <c r="I2362" s="254"/>
      <c r="J2362" s="79">
        <v>55.09</v>
      </c>
    </row>
    <row r="2363" spans="1:10" s="46" customFormat="1" ht="1.1499999999999999" customHeight="1" thickTop="1" x14ac:dyDescent="0.2">
      <c r="A2363" s="81"/>
      <c r="B2363" s="81"/>
      <c r="C2363" s="81"/>
      <c r="D2363" s="81"/>
      <c r="E2363" s="81"/>
      <c r="F2363" s="81"/>
      <c r="G2363" s="81"/>
      <c r="H2363" s="81"/>
      <c r="I2363" s="81"/>
      <c r="J2363" s="81"/>
    </row>
    <row r="2364" spans="1:10" s="46" customFormat="1" ht="18" customHeight="1" x14ac:dyDescent="0.2">
      <c r="A2364" s="65" t="s">
        <v>788</v>
      </c>
      <c r="B2364" s="94" t="s">
        <v>2</v>
      </c>
      <c r="C2364" s="65" t="s">
        <v>3</v>
      </c>
      <c r="D2364" s="65" t="s">
        <v>4</v>
      </c>
      <c r="E2364" s="250" t="s">
        <v>812</v>
      </c>
      <c r="F2364" s="250"/>
      <c r="G2364" s="66" t="s">
        <v>5</v>
      </c>
      <c r="H2364" s="94" t="s">
        <v>6</v>
      </c>
      <c r="I2364" s="94" t="s">
        <v>7</v>
      </c>
      <c r="J2364" s="94" t="s">
        <v>9</v>
      </c>
    </row>
    <row r="2365" spans="1:10" s="46" customFormat="1" ht="36" customHeight="1" x14ac:dyDescent="0.2">
      <c r="A2365" s="67" t="s">
        <v>813</v>
      </c>
      <c r="B2365" s="40" t="s">
        <v>4204</v>
      </c>
      <c r="C2365" s="67" t="s">
        <v>17</v>
      </c>
      <c r="D2365" s="67" t="s">
        <v>4205</v>
      </c>
      <c r="E2365" s="251" t="s">
        <v>4243</v>
      </c>
      <c r="F2365" s="251"/>
      <c r="G2365" s="41" t="s">
        <v>36</v>
      </c>
      <c r="H2365" s="68">
        <v>1</v>
      </c>
      <c r="I2365" s="42">
        <v>47.3</v>
      </c>
      <c r="J2365" s="42">
        <v>47.3</v>
      </c>
    </row>
    <row r="2366" spans="1:10" s="46" customFormat="1" ht="24" customHeight="1" x14ac:dyDescent="0.2">
      <c r="A2366" s="70" t="s">
        <v>815</v>
      </c>
      <c r="B2366" s="69" t="s">
        <v>1490</v>
      </c>
      <c r="C2366" s="70" t="s">
        <v>17</v>
      </c>
      <c r="D2366" s="70" t="s">
        <v>1491</v>
      </c>
      <c r="E2366" s="252" t="s">
        <v>814</v>
      </c>
      <c r="F2366" s="252"/>
      <c r="G2366" s="71" t="s">
        <v>27</v>
      </c>
      <c r="H2366" s="72">
        <v>0.17799999999999999</v>
      </c>
      <c r="I2366" s="73">
        <v>17.21</v>
      </c>
      <c r="J2366" s="73">
        <v>3.06</v>
      </c>
    </row>
    <row r="2367" spans="1:10" s="46" customFormat="1" ht="24" customHeight="1" x14ac:dyDescent="0.2">
      <c r="A2367" s="70" t="s">
        <v>815</v>
      </c>
      <c r="B2367" s="69" t="s">
        <v>4244</v>
      </c>
      <c r="C2367" s="70" t="s">
        <v>17</v>
      </c>
      <c r="D2367" s="70" t="s">
        <v>4245</v>
      </c>
      <c r="E2367" s="252" t="s">
        <v>814</v>
      </c>
      <c r="F2367" s="252"/>
      <c r="G2367" s="71" t="s">
        <v>27</v>
      </c>
      <c r="H2367" s="72">
        <v>0.88100000000000001</v>
      </c>
      <c r="I2367" s="73">
        <v>18.59</v>
      </c>
      <c r="J2367" s="73">
        <v>16.37</v>
      </c>
    </row>
    <row r="2368" spans="1:10" s="46" customFormat="1" ht="36" customHeight="1" x14ac:dyDescent="0.2">
      <c r="A2368" s="75" t="s">
        <v>816</v>
      </c>
      <c r="B2368" s="74" t="s">
        <v>4246</v>
      </c>
      <c r="C2368" s="75" t="s">
        <v>17</v>
      </c>
      <c r="D2368" s="75" t="s">
        <v>4247</v>
      </c>
      <c r="E2368" s="253" t="s">
        <v>821</v>
      </c>
      <c r="F2368" s="253"/>
      <c r="G2368" s="76" t="s">
        <v>85</v>
      </c>
      <c r="H2368" s="77">
        <v>4.2</v>
      </c>
      <c r="I2368" s="78">
        <v>4.6500000000000004</v>
      </c>
      <c r="J2368" s="78">
        <v>19.53</v>
      </c>
    </row>
    <row r="2369" spans="1:10" s="46" customFormat="1" ht="24" customHeight="1" x14ac:dyDescent="0.2">
      <c r="A2369" s="75" t="s">
        <v>816</v>
      </c>
      <c r="B2369" s="74" t="s">
        <v>4248</v>
      </c>
      <c r="C2369" s="75" t="s">
        <v>17</v>
      </c>
      <c r="D2369" s="75" t="s">
        <v>4249</v>
      </c>
      <c r="E2369" s="253" t="s">
        <v>821</v>
      </c>
      <c r="F2369" s="253"/>
      <c r="G2369" s="76" t="s">
        <v>36</v>
      </c>
      <c r="H2369" s="77">
        <v>1.351</v>
      </c>
      <c r="I2369" s="78">
        <v>6.18</v>
      </c>
      <c r="J2369" s="78">
        <v>8.34</v>
      </c>
    </row>
    <row r="2370" spans="1:10" s="46" customFormat="1" ht="25.5" x14ac:dyDescent="0.2">
      <c r="A2370" s="80"/>
      <c r="B2370" s="80"/>
      <c r="C2370" s="80"/>
      <c r="D2370" s="80"/>
      <c r="E2370" s="80" t="s">
        <v>824</v>
      </c>
      <c r="F2370" s="79">
        <v>14.37</v>
      </c>
      <c r="G2370" s="80" t="s">
        <v>825</v>
      </c>
      <c r="H2370" s="79">
        <v>0</v>
      </c>
      <c r="I2370" s="80" t="s">
        <v>826</v>
      </c>
      <c r="J2370" s="79">
        <v>14.37</v>
      </c>
    </row>
    <row r="2371" spans="1:10" s="46" customFormat="1" ht="26.25" thickBot="1" x14ac:dyDescent="0.25">
      <c r="A2371" s="80"/>
      <c r="B2371" s="80"/>
      <c r="C2371" s="80"/>
      <c r="D2371" s="80"/>
      <c r="E2371" s="80" t="s">
        <v>827</v>
      </c>
      <c r="F2371" s="79">
        <v>11.76</v>
      </c>
      <c r="G2371" s="80"/>
      <c r="H2371" s="254" t="s">
        <v>828</v>
      </c>
      <c r="I2371" s="254"/>
      <c r="J2371" s="79">
        <v>59.06</v>
      </c>
    </row>
    <row r="2372" spans="1:10" s="46" customFormat="1" ht="1.1499999999999999" customHeight="1" thickTop="1" x14ac:dyDescent="0.2">
      <c r="A2372" s="81"/>
      <c r="B2372" s="81"/>
      <c r="C2372" s="81"/>
      <c r="D2372" s="81"/>
      <c r="E2372" s="81"/>
      <c r="F2372" s="81"/>
      <c r="G2372" s="81"/>
      <c r="H2372" s="81"/>
      <c r="I2372" s="81"/>
      <c r="J2372" s="81"/>
    </row>
    <row r="2373" spans="1:10" s="46" customFormat="1" ht="18" customHeight="1" x14ac:dyDescent="0.2">
      <c r="A2373" s="65" t="s">
        <v>791</v>
      </c>
      <c r="B2373" s="94" t="s">
        <v>2</v>
      </c>
      <c r="C2373" s="65" t="s">
        <v>3</v>
      </c>
      <c r="D2373" s="65" t="s">
        <v>4</v>
      </c>
      <c r="E2373" s="250" t="s">
        <v>812</v>
      </c>
      <c r="F2373" s="250"/>
      <c r="G2373" s="66" t="s">
        <v>5</v>
      </c>
      <c r="H2373" s="94" t="s">
        <v>6</v>
      </c>
      <c r="I2373" s="94" t="s">
        <v>7</v>
      </c>
      <c r="J2373" s="94" t="s">
        <v>9</v>
      </c>
    </row>
    <row r="2374" spans="1:10" s="46" customFormat="1" ht="24" customHeight="1" x14ac:dyDescent="0.2">
      <c r="A2374" s="67" t="s">
        <v>813</v>
      </c>
      <c r="B2374" s="40" t="s">
        <v>4206</v>
      </c>
      <c r="C2374" s="67" t="s">
        <v>17</v>
      </c>
      <c r="D2374" s="67" t="s">
        <v>4207</v>
      </c>
      <c r="E2374" s="251" t="s">
        <v>4243</v>
      </c>
      <c r="F2374" s="251"/>
      <c r="G2374" s="41" t="s">
        <v>36</v>
      </c>
      <c r="H2374" s="68">
        <v>1</v>
      </c>
      <c r="I2374" s="42">
        <v>9.0500000000000007</v>
      </c>
      <c r="J2374" s="42">
        <v>9.0500000000000007</v>
      </c>
    </row>
    <row r="2375" spans="1:10" s="46" customFormat="1" ht="24" customHeight="1" x14ac:dyDescent="0.2">
      <c r="A2375" s="70" t="s">
        <v>815</v>
      </c>
      <c r="B2375" s="69" t="s">
        <v>908</v>
      </c>
      <c r="C2375" s="70" t="s">
        <v>17</v>
      </c>
      <c r="D2375" s="70" t="s">
        <v>909</v>
      </c>
      <c r="E2375" s="252" t="s">
        <v>814</v>
      </c>
      <c r="F2375" s="252"/>
      <c r="G2375" s="71" t="s">
        <v>27</v>
      </c>
      <c r="H2375" s="72">
        <v>0.4</v>
      </c>
      <c r="I2375" s="73">
        <v>14.42</v>
      </c>
      <c r="J2375" s="73">
        <v>5.76</v>
      </c>
    </row>
    <row r="2376" spans="1:10" s="46" customFormat="1" ht="24" customHeight="1" x14ac:dyDescent="0.2">
      <c r="A2376" s="75" t="s">
        <v>816</v>
      </c>
      <c r="B2376" s="74" t="s">
        <v>4250</v>
      </c>
      <c r="C2376" s="75" t="s">
        <v>17</v>
      </c>
      <c r="D2376" s="75" t="s">
        <v>4251</v>
      </c>
      <c r="E2376" s="253" t="s">
        <v>821</v>
      </c>
      <c r="F2376" s="253"/>
      <c r="G2376" s="76" t="s">
        <v>929</v>
      </c>
      <c r="H2376" s="77">
        <v>0.4</v>
      </c>
      <c r="I2376" s="78">
        <v>8.24</v>
      </c>
      <c r="J2376" s="78">
        <v>3.29</v>
      </c>
    </row>
    <row r="2377" spans="1:10" s="46" customFormat="1" ht="25.5" x14ac:dyDescent="0.2">
      <c r="A2377" s="80"/>
      <c r="B2377" s="80"/>
      <c r="C2377" s="80"/>
      <c r="D2377" s="80"/>
      <c r="E2377" s="80" t="s">
        <v>824</v>
      </c>
      <c r="F2377" s="79">
        <v>3.87</v>
      </c>
      <c r="G2377" s="80" t="s">
        <v>825</v>
      </c>
      <c r="H2377" s="79">
        <v>0</v>
      </c>
      <c r="I2377" s="80" t="s">
        <v>826</v>
      </c>
      <c r="J2377" s="79">
        <v>3.87</v>
      </c>
    </row>
    <row r="2378" spans="1:10" s="46" customFormat="1" ht="26.25" thickBot="1" x14ac:dyDescent="0.25">
      <c r="A2378" s="80"/>
      <c r="B2378" s="80"/>
      <c r="C2378" s="80"/>
      <c r="D2378" s="80"/>
      <c r="E2378" s="80" t="s">
        <v>827</v>
      </c>
      <c r="F2378" s="79">
        <v>2.25</v>
      </c>
      <c r="G2378" s="80"/>
      <c r="H2378" s="254" t="s">
        <v>828</v>
      </c>
      <c r="I2378" s="254"/>
      <c r="J2378" s="79">
        <v>11.3</v>
      </c>
    </row>
    <row r="2379" spans="1:10" s="46" customFormat="1" ht="1.1499999999999999" customHeight="1" thickTop="1" x14ac:dyDescent="0.2">
      <c r="A2379" s="81"/>
      <c r="B2379" s="81"/>
      <c r="C2379" s="81"/>
      <c r="D2379" s="81"/>
      <c r="E2379" s="81"/>
      <c r="F2379" s="81"/>
      <c r="G2379" s="81"/>
      <c r="H2379" s="81"/>
      <c r="I2379" s="81"/>
      <c r="J2379" s="81"/>
    </row>
    <row r="2380" spans="1:10" s="46" customFormat="1" ht="18" customHeight="1" x14ac:dyDescent="0.2">
      <c r="A2380" s="65" t="s">
        <v>794</v>
      </c>
      <c r="B2380" s="94" t="s">
        <v>2</v>
      </c>
      <c r="C2380" s="65" t="s">
        <v>3</v>
      </c>
      <c r="D2380" s="65" t="s">
        <v>4</v>
      </c>
      <c r="E2380" s="250" t="s">
        <v>812</v>
      </c>
      <c r="F2380" s="250"/>
      <c r="G2380" s="66" t="s">
        <v>5</v>
      </c>
      <c r="H2380" s="94" t="s">
        <v>6</v>
      </c>
      <c r="I2380" s="94" t="s">
        <v>7</v>
      </c>
      <c r="J2380" s="94" t="s">
        <v>9</v>
      </c>
    </row>
    <row r="2381" spans="1:10" s="46" customFormat="1" ht="36" customHeight="1" x14ac:dyDescent="0.2">
      <c r="A2381" s="67" t="s">
        <v>813</v>
      </c>
      <c r="B2381" s="40" t="s">
        <v>4208</v>
      </c>
      <c r="C2381" s="67" t="s">
        <v>17</v>
      </c>
      <c r="D2381" s="67" t="s">
        <v>4209</v>
      </c>
      <c r="E2381" s="251" t="s">
        <v>4243</v>
      </c>
      <c r="F2381" s="251"/>
      <c r="G2381" s="41" t="s">
        <v>36</v>
      </c>
      <c r="H2381" s="68">
        <v>1</v>
      </c>
      <c r="I2381" s="42">
        <v>28.25</v>
      </c>
      <c r="J2381" s="42">
        <v>28.25</v>
      </c>
    </row>
    <row r="2382" spans="1:10" s="46" customFormat="1" ht="48" customHeight="1" x14ac:dyDescent="0.2">
      <c r="A2382" s="70" t="s">
        <v>815</v>
      </c>
      <c r="B2382" s="69" t="s">
        <v>4252</v>
      </c>
      <c r="C2382" s="70" t="s">
        <v>17</v>
      </c>
      <c r="D2382" s="70" t="s">
        <v>4253</v>
      </c>
      <c r="E2382" s="252" t="s">
        <v>814</v>
      </c>
      <c r="F2382" s="252"/>
      <c r="G2382" s="71" t="s">
        <v>69</v>
      </c>
      <c r="H2382" s="72">
        <v>2.5000000000000001E-2</v>
      </c>
      <c r="I2382" s="73">
        <v>339.63</v>
      </c>
      <c r="J2382" s="73">
        <v>8.49</v>
      </c>
    </row>
    <row r="2383" spans="1:10" s="46" customFormat="1" ht="24" customHeight="1" x14ac:dyDescent="0.2">
      <c r="A2383" s="70" t="s">
        <v>815</v>
      </c>
      <c r="B2383" s="69" t="s">
        <v>939</v>
      </c>
      <c r="C2383" s="70" t="s">
        <v>17</v>
      </c>
      <c r="D2383" s="70" t="s">
        <v>940</v>
      </c>
      <c r="E2383" s="252" t="s">
        <v>814</v>
      </c>
      <c r="F2383" s="252"/>
      <c r="G2383" s="71" t="s">
        <v>27</v>
      </c>
      <c r="H2383" s="72">
        <v>0.86699999999999999</v>
      </c>
      <c r="I2383" s="73">
        <v>17.82</v>
      </c>
      <c r="J2383" s="73">
        <v>15.44</v>
      </c>
    </row>
    <row r="2384" spans="1:10" s="46" customFormat="1" ht="24" customHeight="1" x14ac:dyDescent="0.2">
      <c r="A2384" s="70" t="s">
        <v>815</v>
      </c>
      <c r="B2384" s="69" t="s">
        <v>908</v>
      </c>
      <c r="C2384" s="70" t="s">
        <v>17</v>
      </c>
      <c r="D2384" s="70" t="s">
        <v>909</v>
      </c>
      <c r="E2384" s="252" t="s">
        <v>814</v>
      </c>
      <c r="F2384" s="252"/>
      <c r="G2384" s="71" t="s">
        <v>27</v>
      </c>
      <c r="H2384" s="72">
        <v>0.17599999999999999</v>
      </c>
      <c r="I2384" s="73">
        <v>14.42</v>
      </c>
      <c r="J2384" s="73">
        <v>2.5299999999999998</v>
      </c>
    </row>
    <row r="2385" spans="1:10" s="46" customFormat="1" ht="36" customHeight="1" x14ac:dyDescent="0.2">
      <c r="A2385" s="75" t="s">
        <v>816</v>
      </c>
      <c r="B2385" s="74" t="s">
        <v>4254</v>
      </c>
      <c r="C2385" s="75" t="s">
        <v>17</v>
      </c>
      <c r="D2385" s="75" t="s">
        <v>4255</v>
      </c>
      <c r="E2385" s="253" t="s">
        <v>821</v>
      </c>
      <c r="F2385" s="253"/>
      <c r="G2385" s="76" t="s">
        <v>85</v>
      </c>
      <c r="H2385" s="77">
        <v>0.38700000000000001</v>
      </c>
      <c r="I2385" s="78">
        <v>4.6500000000000004</v>
      </c>
      <c r="J2385" s="78">
        <v>1.79</v>
      </c>
    </row>
    <row r="2386" spans="1:10" s="46" customFormat="1" ht="25.5" x14ac:dyDescent="0.2">
      <c r="A2386" s="80"/>
      <c r="B2386" s="80"/>
      <c r="C2386" s="80"/>
      <c r="D2386" s="80"/>
      <c r="E2386" s="80" t="s">
        <v>824</v>
      </c>
      <c r="F2386" s="79">
        <v>14.14</v>
      </c>
      <c r="G2386" s="80" t="s">
        <v>825</v>
      </c>
      <c r="H2386" s="79">
        <v>0</v>
      </c>
      <c r="I2386" s="80" t="s">
        <v>826</v>
      </c>
      <c r="J2386" s="79">
        <v>14.14</v>
      </c>
    </row>
    <row r="2387" spans="1:10" s="46" customFormat="1" ht="26.25" thickBot="1" x14ac:dyDescent="0.25">
      <c r="A2387" s="80"/>
      <c r="B2387" s="80"/>
      <c r="C2387" s="80"/>
      <c r="D2387" s="80"/>
      <c r="E2387" s="80" t="s">
        <v>827</v>
      </c>
      <c r="F2387" s="79">
        <v>7.02</v>
      </c>
      <c r="G2387" s="80"/>
      <c r="H2387" s="254" t="s">
        <v>828</v>
      </c>
      <c r="I2387" s="254"/>
      <c r="J2387" s="79">
        <v>35.270000000000003</v>
      </c>
    </row>
    <row r="2388" spans="1:10" s="46" customFormat="1" ht="1.1499999999999999" customHeight="1" thickTop="1" x14ac:dyDescent="0.2">
      <c r="A2388" s="81"/>
      <c r="B2388" s="81"/>
      <c r="C2388" s="81"/>
      <c r="D2388" s="81"/>
      <c r="E2388" s="81"/>
      <c r="F2388" s="81"/>
      <c r="G2388" s="81"/>
      <c r="H2388" s="81"/>
      <c r="I2388" s="81"/>
      <c r="J2388" s="81"/>
    </row>
    <row r="2389" spans="1:10" s="46" customFormat="1" ht="18" customHeight="1" x14ac:dyDescent="0.2">
      <c r="A2389" s="65" t="s">
        <v>4211</v>
      </c>
      <c r="B2389" s="94" t="s">
        <v>2</v>
      </c>
      <c r="C2389" s="65" t="s">
        <v>3</v>
      </c>
      <c r="D2389" s="65" t="s">
        <v>4</v>
      </c>
      <c r="E2389" s="250" t="s">
        <v>812</v>
      </c>
      <c r="F2389" s="250"/>
      <c r="G2389" s="66" t="s">
        <v>5</v>
      </c>
      <c r="H2389" s="94" t="s">
        <v>6</v>
      </c>
      <c r="I2389" s="94" t="s">
        <v>7</v>
      </c>
      <c r="J2389" s="94" t="s">
        <v>9</v>
      </c>
    </row>
    <row r="2390" spans="1:10" s="46" customFormat="1" ht="24" customHeight="1" x14ac:dyDescent="0.2">
      <c r="A2390" s="67" t="s">
        <v>813</v>
      </c>
      <c r="B2390" s="40" t="s">
        <v>789</v>
      </c>
      <c r="C2390" s="67" t="s">
        <v>17</v>
      </c>
      <c r="D2390" s="67" t="s">
        <v>790</v>
      </c>
      <c r="E2390" s="251" t="s">
        <v>814</v>
      </c>
      <c r="F2390" s="251"/>
      <c r="G2390" s="41" t="s">
        <v>36</v>
      </c>
      <c r="H2390" s="68">
        <v>1</v>
      </c>
      <c r="I2390" s="42">
        <v>2.2400000000000002</v>
      </c>
      <c r="J2390" s="42">
        <v>2.2400000000000002</v>
      </c>
    </row>
    <row r="2391" spans="1:10" s="46" customFormat="1" ht="24" customHeight="1" x14ac:dyDescent="0.2">
      <c r="A2391" s="70" t="s">
        <v>815</v>
      </c>
      <c r="B2391" s="69" t="s">
        <v>908</v>
      </c>
      <c r="C2391" s="70" t="s">
        <v>17</v>
      </c>
      <c r="D2391" s="70" t="s">
        <v>909</v>
      </c>
      <c r="E2391" s="252" t="s">
        <v>814</v>
      </c>
      <c r="F2391" s="252"/>
      <c r="G2391" s="71" t="s">
        <v>27</v>
      </c>
      <c r="H2391" s="72">
        <v>0.14000000000000001</v>
      </c>
      <c r="I2391" s="73">
        <v>14.42</v>
      </c>
      <c r="J2391" s="73">
        <v>2.0099999999999998</v>
      </c>
    </row>
    <row r="2392" spans="1:10" s="46" customFormat="1" ht="24" customHeight="1" x14ac:dyDescent="0.2">
      <c r="A2392" s="75" t="s">
        <v>816</v>
      </c>
      <c r="B2392" s="74" t="s">
        <v>1918</v>
      </c>
      <c r="C2392" s="75" t="s">
        <v>17</v>
      </c>
      <c r="D2392" s="75" t="s">
        <v>1919</v>
      </c>
      <c r="E2392" s="253" t="s">
        <v>821</v>
      </c>
      <c r="F2392" s="253"/>
      <c r="G2392" s="76" t="s">
        <v>929</v>
      </c>
      <c r="H2392" s="77">
        <v>0.05</v>
      </c>
      <c r="I2392" s="78">
        <v>4.63</v>
      </c>
      <c r="J2392" s="78">
        <v>0.23</v>
      </c>
    </row>
    <row r="2393" spans="1:10" s="46" customFormat="1" ht="25.5" x14ac:dyDescent="0.2">
      <c r="A2393" s="80"/>
      <c r="B2393" s="80"/>
      <c r="C2393" s="80"/>
      <c r="D2393" s="80"/>
      <c r="E2393" s="80" t="s">
        <v>824</v>
      </c>
      <c r="F2393" s="79">
        <v>1.35</v>
      </c>
      <c r="G2393" s="80" t="s">
        <v>825</v>
      </c>
      <c r="H2393" s="79">
        <v>0</v>
      </c>
      <c r="I2393" s="80" t="s">
        <v>826</v>
      </c>
      <c r="J2393" s="79">
        <v>1.35</v>
      </c>
    </row>
    <row r="2394" spans="1:10" s="46" customFormat="1" ht="26.25" thickBot="1" x14ac:dyDescent="0.25">
      <c r="A2394" s="80"/>
      <c r="B2394" s="80"/>
      <c r="C2394" s="80"/>
      <c r="D2394" s="80"/>
      <c r="E2394" s="80" t="s">
        <v>827</v>
      </c>
      <c r="F2394" s="79">
        <v>0.55000000000000004</v>
      </c>
      <c r="G2394" s="80"/>
      <c r="H2394" s="254" t="s">
        <v>828</v>
      </c>
      <c r="I2394" s="254"/>
      <c r="J2394" s="79">
        <v>2.79</v>
      </c>
    </row>
    <row r="2395" spans="1:10" s="46" customFormat="1" ht="1.1499999999999999" customHeight="1" thickTop="1" x14ac:dyDescent="0.2">
      <c r="A2395" s="81"/>
      <c r="B2395" s="81"/>
      <c r="C2395" s="81"/>
      <c r="D2395" s="81"/>
      <c r="E2395" s="81"/>
      <c r="F2395" s="81"/>
      <c r="G2395" s="81"/>
      <c r="H2395" s="81"/>
      <c r="I2395" s="81"/>
      <c r="J2395" s="81"/>
    </row>
    <row r="2396" spans="1:10" s="46" customFormat="1" ht="18" customHeight="1" x14ac:dyDescent="0.2">
      <c r="A2396" s="65" t="s">
        <v>4212</v>
      </c>
      <c r="B2396" s="94" t="s">
        <v>2</v>
      </c>
      <c r="C2396" s="65" t="s">
        <v>3</v>
      </c>
      <c r="D2396" s="65" t="s">
        <v>4</v>
      </c>
      <c r="E2396" s="250" t="s">
        <v>812</v>
      </c>
      <c r="F2396" s="250"/>
      <c r="G2396" s="66" t="s">
        <v>5</v>
      </c>
      <c r="H2396" s="94" t="s">
        <v>6</v>
      </c>
      <c r="I2396" s="94" t="s">
        <v>7</v>
      </c>
      <c r="J2396" s="94" t="s">
        <v>9</v>
      </c>
    </row>
    <row r="2397" spans="1:10" s="46" customFormat="1" ht="24" customHeight="1" x14ac:dyDescent="0.2">
      <c r="A2397" s="67" t="s">
        <v>813</v>
      </c>
      <c r="B2397" s="40" t="s">
        <v>792</v>
      </c>
      <c r="C2397" s="67" t="s">
        <v>17</v>
      </c>
      <c r="D2397" s="67" t="s">
        <v>793</v>
      </c>
      <c r="E2397" s="251" t="s">
        <v>814</v>
      </c>
      <c r="F2397" s="251"/>
      <c r="G2397" s="41" t="s">
        <v>36</v>
      </c>
      <c r="H2397" s="68">
        <v>1</v>
      </c>
      <c r="I2397" s="42">
        <v>0.56999999999999995</v>
      </c>
      <c r="J2397" s="42">
        <v>0.56999999999999995</v>
      </c>
    </row>
    <row r="2398" spans="1:10" s="46" customFormat="1" ht="24" customHeight="1" x14ac:dyDescent="0.2">
      <c r="A2398" s="70" t="s">
        <v>815</v>
      </c>
      <c r="B2398" s="69" t="s">
        <v>908</v>
      </c>
      <c r="C2398" s="70" t="s">
        <v>17</v>
      </c>
      <c r="D2398" s="70" t="s">
        <v>909</v>
      </c>
      <c r="E2398" s="252" t="s">
        <v>814</v>
      </c>
      <c r="F2398" s="252"/>
      <c r="G2398" s="71" t="s">
        <v>27</v>
      </c>
      <c r="H2398" s="72">
        <v>0.04</v>
      </c>
      <c r="I2398" s="73">
        <v>14.42</v>
      </c>
      <c r="J2398" s="73">
        <v>0.56999999999999995</v>
      </c>
    </row>
    <row r="2399" spans="1:10" s="46" customFormat="1" ht="25.5" x14ac:dyDescent="0.2">
      <c r="A2399" s="80"/>
      <c r="B2399" s="80"/>
      <c r="C2399" s="80"/>
      <c r="D2399" s="80"/>
      <c r="E2399" s="80" t="s">
        <v>824</v>
      </c>
      <c r="F2399" s="79">
        <v>0.38</v>
      </c>
      <c r="G2399" s="80" t="s">
        <v>825</v>
      </c>
      <c r="H2399" s="79">
        <v>0</v>
      </c>
      <c r="I2399" s="80" t="s">
        <v>826</v>
      </c>
      <c r="J2399" s="79">
        <v>0.38</v>
      </c>
    </row>
    <row r="2400" spans="1:10" s="46" customFormat="1" ht="26.25" thickBot="1" x14ac:dyDescent="0.25">
      <c r="A2400" s="80"/>
      <c r="B2400" s="80"/>
      <c r="C2400" s="80"/>
      <c r="D2400" s="80"/>
      <c r="E2400" s="80" t="s">
        <v>827</v>
      </c>
      <c r="F2400" s="79">
        <v>0.14000000000000001</v>
      </c>
      <c r="G2400" s="80"/>
      <c r="H2400" s="254" t="s">
        <v>828</v>
      </c>
      <c r="I2400" s="254"/>
      <c r="J2400" s="79">
        <v>0.71</v>
      </c>
    </row>
    <row r="2401" spans="1:10" s="46" customFormat="1" ht="1.1499999999999999" customHeight="1" thickTop="1" x14ac:dyDescent="0.2">
      <c r="A2401" s="81"/>
      <c r="B2401" s="81"/>
      <c r="C2401" s="81"/>
      <c r="D2401" s="81"/>
      <c r="E2401" s="81"/>
      <c r="F2401" s="81"/>
      <c r="G2401" s="81"/>
      <c r="H2401" s="81"/>
      <c r="I2401" s="81"/>
      <c r="J2401" s="81"/>
    </row>
    <row r="2402" spans="1:10" s="46" customFormat="1" ht="18" customHeight="1" x14ac:dyDescent="0.2">
      <c r="A2402" s="65" t="s">
        <v>4213</v>
      </c>
      <c r="B2402" s="94" t="s">
        <v>2</v>
      </c>
      <c r="C2402" s="65" t="s">
        <v>3</v>
      </c>
      <c r="D2402" s="65" t="s">
        <v>4</v>
      </c>
      <c r="E2402" s="250" t="s">
        <v>812</v>
      </c>
      <c r="F2402" s="250"/>
      <c r="G2402" s="66" t="s">
        <v>5</v>
      </c>
      <c r="H2402" s="94" t="s">
        <v>6</v>
      </c>
      <c r="I2402" s="94" t="s">
        <v>7</v>
      </c>
      <c r="J2402" s="94" t="s">
        <v>9</v>
      </c>
    </row>
    <row r="2403" spans="1:10" s="46" customFormat="1" ht="24" customHeight="1" x14ac:dyDescent="0.2">
      <c r="A2403" s="67" t="s">
        <v>813</v>
      </c>
      <c r="B2403" s="40" t="s">
        <v>795</v>
      </c>
      <c r="C2403" s="67" t="s">
        <v>17</v>
      </c>
      <c r="D2403" s="67" t="s">
        <v>796</v>
      </c>
      <c r="E2403" s="251" t="s">
        <v>814</v>
      </c>
      <c r="F2403" s="251"/>
      <c r="G2403" s="41" t="s">
        <v>36</v>
      </c>
      <c r="H2403" s="68">
        <v>1</v>
      </c>
      <c r="I2403" s="42">
        <v>1.39</v>
      </c>
      <c r="J2403" s="42">
        <v>1.39</v>
      </c>
    </row>
    <row r="2404" spans="1:10" s="46" customFormat="1" ht="24" customHeight="1" x14ac:dyDescent="0.2">
      <c r="A2404" s="70" t="s">
        <v>815</v>
      </c>
      <c r="B2404" s="69" t="s">
        <v>908</v>
      </c>
      <c r="C2404" s="70" t="s">
        <v>17</v>
      </c>
      <c r="D2404" s="70" t="s">
        <v>909</v>
      </c>
      <c r="E2404" s="252" t="s">
        <v>814</v>
      </c>
      <c r="F2404" s="252"/>
      <c r="G2404" s="71" t="s">
        <v>27</v>
      </c>
      <c r="H2404" s="72">
        <v>9.7000000000000003E-2</v>
      </c>
      <c r="I2404" s="73">
        <v>14.42</v>
      </c>
      <c r="J2404" s="73">
        <v>1.39</v>
      </c>
    </row>
    <row r="2405" spans="1:10" s="46" customFormat="1" ht="25.5" x14ac:dyDescent="0.2">
      <c r="A2405" s="80"/>
      <c r="B2405" s="80"/>
      <c r="C2405" s="80"/>
      <c r="D2405" s="80"/>
      <c r="E2405" s="80" t="s">
        <v>824</v>
      </c>
      <c r="F2405" s="79">
        <v>0.93</v>
      </c>
      <c r="G2405" s="80" t="s">
        <v>825</v>
      </c>
      <c r="H2405" s="79">
        <v>0</v>
      </c>
      <c r="I2405" s="80" t="s">
        <v>826</v>
      </c>
      <c r="J2405" s="79">
        <v>0.93</v>
      </c>
    </row>
    <row r="2406" spans="1:10" s="46" customFormat="1" ht="26.25" thickBot="1" x14ac:dyDescent="0.25">
      <c r="A2406" s="80"/>
      <c r="B2406" s="80"/>
      <c r="C2406" s="80"/>
      <c r="D2406" s="80"/>
      <c r="E2406" s="80" t="s">
        <v>827</v>
      </c>
      <c r="F2406" s="79">
        <v>0.34</v>
      </c>
      <c r="G2406" s="80"/>
      <c r="H2406" s="254" t="s">
        <v>828</v>
      </c>
      <c r="I2406" s="254"/>
      <c r="J2406" s="79">
        <v>1.73</v>
      </c>
    </row>
    <row r="2407" spans="1:10" s="46" customFormat="1" ht="1.1499999999999999" customHeight="1" thickTop="1" x14ac:dyDescent="0.2">
      <c r="A2407" s="81"/>
      <c r="B2407" s="81"/>
      <c r="C2407" s="81"/>
      <c r="D2407" s="81"/>
      <c r="E2407" s="81"/>
      <c r="F2407" s="81"/>
      <c r="G2407" s="81"/>
      <c r="H2407" s="81"/>
      <c r="I2407" s="81"/>
      <c r="J2407" s="81"/>
    </row>
    <row r="2408" spans="1:10" s="46" customFormat="1" ht="18" customHeight="1" x14ac:dyDescent="0.2">
      <c r="A2408" s="65" t="s">
        <v>4214</v>
      </c>
      <c r="B2408" s="94" t="s">
        <v>2</v>
      </c>
      <c r="C2408" s="65" t="s">
        <v>3</v>
      </c>
      <c r="D2408" s="65" t="s">
        <v>4</v>
      </c>
      <c r="E2408" s="250" t="s">
        <v>812</v>
      </c>
      <c r="F2408" s="250"/>
      <c r="G2408" s="66" t="s">
        <v>5</v>
      </c>
      <c r="H2408" s="94" t="s">
        <v>6</v>
      </c>
      <c r="I2408" s="94" t="s">
        <v>7</v>
      </c>
      <c r="J2408" s="94" t="s">
        <v>9</v>
      </c>
    </row>
    <row r="2409" spans="1:10" s="46" customFormat="1" ht="36" customHeight="1" x14ac:dyDescent="0.2">
      <c r="A2409" s="67" t="s">
        <v>813</v>
      </c>
      <c r="B2409" s="40" t="s">
        <v>797</v>
      </c>
      <c r="C2409" s="67" t="s">
        <v>22</v>
      </c>
      <c r="D2409" s="67" t="s">
        <v>798</v>
      </c>
      <c r="E2409" s="251" t="s">
        <v>1057</v>
      </c>
      <c r="F2409" s="251"/>
      <c r="G2409" s="41" t="s">
        <v>36</v>
      </c>
      <c r="H2409" s="68">
        <v>1</v>
      </c>
      <c r="I2409" s="42">
        <v>612.89</v>
      </c>
      <c r="J2409" s="42">
        <v>612.89</v>
      </c>
    </row>
    <row r="2410" spans="1:10" s="46" customFormat="1" ht="36" customHeight="1" x14ac:dyDescent="0.2">
      <c r="A2410" s="75" t="s">
        <v>816</v>
      </c>
      <c r="B2410" s="74" t="s">
        <v>1920</v>
      </c>
      <c r="C2410" s="75" t="s">
        <v>22</v>
      </c>
      <c r="D2410" s="75" t="s">
        <v>798</v>
      </c>
      <c r="E2410" s="253" t="s">
        <v>1686</v>
      </c>
      <c r="F2410" s="253"/>
      <c r="G2410" s="76" t="s">
        <v>36</v>
      </c>
      <c r="H2410" s="77">
        <v>1</v>
      </c>
      <c r="I2410" s="78">
        <v>612.89</v>
      </c>
      <c r="J2410" s="78">
        <v>612.89</v>
      </c>
    </row>
    <row r="2411" spans="1:10" s="46" customFormat="1" ht="25.5" x14ac:dyDescent="0.2">
      <c r="A2411" s="80"/>
      <c r="B2411" s="80"/>
      <c r="C2411" s="80"/>
      <c r="D2411" s="80"/>
      <c r="E2411" s="80" t="s">
        <v>824</v>
      </c>
      <c r="F2411" s="79">
        <v>0</v>
      </c>
      <c r="G2411" s="80" t="s">
        <v>825</v>
      </c>
      <c r="H2411" s="79">
        <v>0</v>
      </c>
      <c r="I2411" s="80" t="s">
        <v>826</v>
      </c>
      <c r="J2411" s="79">
        <v>0</v>
      </c>
    </row>
    <row r="2412" spans="1:10" s="46" customFormat="1" ht="26.25" thickBot="1" x14ac:dyDescent="0.25">
      <c r="A2412" s="80"/>
      <c r="B2412" s="80"/>
      <c r="C2412" s="80"/>
      <c r="D2412" s="80"/>
      <c r="E2412" s="80" t="s">
        <v>827</v>
      </c>
      <c r="F2412" s="79">
        <v>152.41999999999999</v>
      </c>
      <c r="G2412" s="80"/>
      <c r="H2412" s="254" t="s">
        <v>828</v>
      </c>
      <c r="I2412" s="254"/>
      <c r="J2412" s="79">
        <v>765.31</v>
      </c>
    </row>
    <row r="2413" spans="1:10" s="46" customFormat="1" ht="1.1499999999999999" customHeight="1" thickTop="1" x14ac:dyDescent="0.2">
      <c r="A2413" s="81"/>
      <c r="B2413" s="81"/>
      <c r="C2413" s="81"/>
      <c r="D2413" s="81"/>
      <c r="E2413" s="81"/>
      <c r="F2413" s="81"/>
      <c r="G2413" s="81"/>
      <c r="H2413" s="81"/>
      <c r="I2413" s="81"/>
      <c r="J2413" s="81"/>
    </row>
    <row r="2414" spans="1:10" s="46" customFormat="1" ht="18" customHeight="1" x14ac:dyDescent="0.2">
      <c r="A2414" s="65" t="s">
        <v>4215</v>
      </c>
      <c r="B2414" s="94" t="s">
        <v>2</v>
      </c>
      <c r="C2414" s="65" t="s">
        <v>3</v>
      </c>
      <c r="D2414" s="65" t="s">
        <v>4</v>
      </c>
      <c r="E2414" s="250" t="s">
        <v>812</v>
      </c>
      <c r="F2414" s="250"/>
      <c r="G2414" s="66" t="s">
        <v>5</v>
      </c>
      <c r="H2414" s="94" t="s">
        <v>6</v>
      </c>
      <c r="I2414" s="94" t="s">
        <v>7</v>
      </c>
      <c r="J2414" s="94" t="s">
        <v>9</v>
      </c>
    </row>
    <row r="2415" spans="1:10" s="46" customFormat="1" ht="24" customHeight="1" x14ac:dyDescent="0.2">
      <c r="A2415" s="67" t="s">
        <v>813</v>
      </c>
      <c r="B2415" s="40" t="s">
        <v>799</v>
      </c>
      <c r="C2415" s="67" t="s">
        <v>17</v>
      </c>
      <c r="D2415" s="67" t="s">
        <v>800</v>
      </c>
      <c r="E2415" s="251" t="s">
        <v>1057</v>
      </c>
      <c r="F2415" s="251"/>
      <c r="G2415" s="41" t="s">
        <v>36</v>
      </c>
      <c r="H2415" s="68">
        <v>1</v>
      </c>
      <c r="I2415" s="42">
        <v>31.82</v>
      </c>
      <c r="J2415" s="42">
        <v>31.82</v>
      </c>
    </row>
    <row r="2416" spans="1:10" s="46" customFormat="1" ht="24" customHeight="1" x14ac:dyDescent="0.2">
      <c r="A2416" s="70" t="s">
        <v>815</v>
      </c>
      <c r="B2416" s="69" t="s">
        <v>1921</v>
      </c>
      <c r="C2416" s="70" t="s">
        <v>17</v>
      </c>
      <c r="D2416" s="70" t="s">
        <v>1922</v>
      </c>
      <c r="E2416" s="252" t="s">
        <v>814</v>
      </c>
      <c r="F2416" s="252"/>
      <c r="G2416" s="71" t="s">
        <v>27</v>
      </c>
      <c r="H2416" s="72">
        <v>0.63129999999999997</v>
      </c>
      <c r="I2416" s="73">
        <v>17.739999999999998</v>
      </c>
      <c r="J2416" s="73">
        <v>11.19</v>
      </c>
    </row>
    <row r="2417" spans="1:11" s="46" customFormat="1" ht="24" customHeight="1" x14ac:dyDescent="0.2">
      <c r="A2417" s="70" t="s">
        <v>815</v>
      </c>
      <c r="B2417" s="69" t="s">
        <v>908</v>
      </c>
      <c r="C2417" s="70" t="s">
        <v>17</v>
      </c>
      <c r="D2417" s="70" t="s">
        <v>909</v>
      </c>
      <c r="E2417" s="252" t="s">
        <v>814</v>
      </c>
      <c r="F2417" s="252"/>
      <c r="G2417" s="71" t="s">
        <v>27</v>
      </c>
      <c r="H2417" s="72">
        <v>0.31559999999999999</v>
      </c>
      <c r="I2417" s="73">
        <v>14.42</v>
      </c>
      <c r="J2417" s="73">
        <v>4.55</v>
      </c>
    </row>
    <row r="2418" spans="1:11" s="46" customFormat="1" ht="24" customHeight="1" x14ac:dyDescent="0.2">
      <c r="A2418" s="75" t="s">
        <v>816</v>
      </c>
      <c r="B2418" s="74" t="s">
        <v>995</v>
      </c>
      <c r="C2418" s="75" t="s">
        <v>17</v>
      </c>
      <c r="D2418" s="75" t="s">
        <v>996</v>
      </c>
      <c r="E2418" s="253" t="s">
        <v>821</v>
      </c>
      <c r="F2418" s="253"/>
      <c r="G2418" s="76" t="s">
        <v>85</v>
      </c>
      <c r="H2418" s="77">
        <v>2.5000000000000001E-2</v>
      </c>
      <c r="I2418" s="78">
        <v>15.86</v>
      </c>
      <c r="J2418" s="78">
        <v>0.39</v>
      </c>
    </row>
    <row r="2419" spans="1:11" s="46" customFormat="1" ht="24" customHeight="1" x14ac:dyDescent="0.2">
      <c r="A2419" s="75" t="s">
        <v>816</v>
      </c>
      <c r="B2419" s="74" t="s">
        <v>1923</v>
      </c>
      <c r="C2419" s="75" t="s">
        <v>17</v>
      </c>
      <c r="D2419" s="75" t="s">
        <v>1924</v>
      </c>
      <c r="E2419" s="253" t="s">
        <v>821</v>
      </c>
      <c r="F2419" s="253"/>
      <c r="G2419" s="76" t="s">
        <v>85</v>
      </c>
      <c r="H2419" s="77">
        <v>0.99639999999999995</v>
      </c>
      <c r="I2419" s="78">
        <v>0.59</v>
      </c>
      <c r="J2419" s="78">
        <v>0.57999999999999996</v>
      </c>
    </row>
    <row r="2420" spans="1:11" s="46" customFormat="1" ht="24" customHeight="1" x14ac:dyDescent="0.2">
      <c r="A2420" s="75" t="s">
        <v>816</v>
      </c>
      <c r="B2420" s="74" t="s">
        <v>1925</v>
      </c>
      <c r="C2420" s="75" t="s">
        <v>17</v>
      </c>
      <c r="D2420" s="75" t="s">
        <v>1926</v>
      </c>
      <c r="E2420" s="253" t="s">
        <v>821</v>
      </c>
      <c r="F2420" s="253"/>
      <c r="G2420" s="76" t="s">
        <v>1091</v>
      </c>
      <c r="H2420" s="77">
        <v>3.0800000000000001E-2</v>
      </c>
      <c r="I2420" s="78">
        <v>18.809999999999999</v>
      </c>
      <c r="J2420" s="78">
        <v>0.56999999999999995</v>
      </c>
    </row>
    <row r="2421" spans="1:11" s="46" customFormat="1" ht="24" customHeight="1" x14ac:dyDescent="0.2">
      <c r="A2421" s="75" t="s">
        <v>816</v>
      </c>
      <c r="B2421" s="74" t="s">
        <v>1927</v>
      </c>
      <c r="C2421" s="75" t="s">
        <v>17</v>
      </c>
      <c r="D2421" s="75" t="s">
        <v>1928</v>
      </c>
      <c r="E2421" s="253" t="s">
        <v>821</v>
      </c>
      <c r="F2421" s="253"/>
      <c r="G2421" s="76" t="s">
        <v>36</v>
      </c>
      <c r="H2421" s="77">
        <v>1.0740000000000001</v>
      </c>
      <c r="I2421" s="78">
        <v>13.47</v>
      </c>
      <c r="J2421" s="78">
        <v>14.46</v>
      </c>
    </row>
    <row r="2422" spans="1:11" s="46" customFormat="1" ht="24" customHeight="1" x14ac:dyDescent="0.2">
      <c r="A2422" s="75" t="s">
        <v>816</v>
      </c>
      <c r="B2422" s="74" t="s">
        <v>1929</v>
      </c>
      <c r="C2422" s="75" t="s">
        <v>17</v>
      </c>
      <c r="D2422" s="75" t="s">
        <v>1930</v>
      </c>
      <c r="E2422" s="253" t="s">
        <v>821</v>
      </c>
      <c r="F2422" s="253"/>
      <c r="G2422" s="76" t="s">
        <v>85</v>
      </c>
      <c r="H2422" s="77">
        <v>7.7999999999999996E-3</v>
      </c>
      <c r="I2422" s="78">
        <v>10.84</v>
      </c>
      <c r="J2422" s="78">
        <v>0.08</v>
      </c>
    </row>
    <row r="2423" spans="1:11" s="46" customFormat="1" ht="25.5" x14ac:dyDescent="0.2">
      <c r="A2423" s="80"/>
      <c r="B2423" s="80"/>
      <c r="C2423" s="80"/>
      <c r="D2423" s="80"/>
      <c r="E2423" s="80" t="s">
        <v>824</v>
      </c>
      <c r="F2423" s="79">
        <v>11.22</v>
      </c>
      <c r="G2423" s="80" t="s">
        <v>825</v>
      </c>
      <c r="H2423" s="79">
        <v>0</v>
      </c>
      <c r="I2423" s="80" t="s">
        <v>826</v>
      </c>
      <c r="J2423" s="79">
        <v>11.22</v>
      </c>
    </row>
    <row r="2424" spans="1:11" s="46" customFormat="1" ht="26.25" thickBot="1" x14ac:dyDescent="0.25">
      <c r="A2424" s="80"/>
      <c r="B2424" s="80"/>
      <c r="C2424" s="80"/>
      <c r="D2424" s="80"/>
      <c r="E2424" s="80" t="s">
        <v>827</v>
      </c>
      <c r="F2424" s="79">
        <v>7.91</v>
      </c>
      <c r="G2424" s="80"/>
      <c r="H2424" s="254" t="s">
        <v>828</v>
      </c>
      <c r="I2424" s="254"/>
      <c r="J2424" s="79">
        <v>39.729999999999997</v>
      </c>
    </row>
    <row r="2425" spans="1:11" s="46" customFormat="1" ht="1.1499999999999999" customHeight="1" thickTop="1" x14ac:dyDescent="0.2">
      <c r="A2425" s="81"/>
      <c r="B2425" s="81"/>
      <c r="C2425" s="81"/>
      <c r="D2425" s="81"/>
      <c r="E2425" s="81"/>
      <c r="F2425" s="81"/>
      <c r="G2425" s="81"/>
      <c r="H2425" s="81"/>
      <c r="I2425" s="81"/>
      <c r="J2425" s="81"/>
    </row>
    <row r="2426" spans="1:11" s="46" customFormat="1" ht="49.9" customHeight="1" x14ac:dyDescent="0.25">
      <c r="A2426" s="261" t="s">
        <v>1931</v>
      </c>
      <c r="B2426" s="255"/>
      <c r="C2426" s="255"/>
      <c r="D2426" s="255"/>
      <c r="E2426" s="255"/>
      <c r="F2426" s="255"/>
      <c r="G2426" s="255"/>
      <c r="H2426" s="255"/>
      <c r="I2426" s="255"/>
      <c r="J2426" s="255"/>
      <c r="K2426" s="255"/>
    </row>
    <row r="2427" spans="1:11" s="46" customFormat="1" ht="18" customHeight="1" x14ac:dyDescent="0.2">
      <c r="A2427" s="65"/>
      <c r="B2427" s="94" t="s">
        <v>2</v>
      </c>
      <c r="C2427" s="65" t="s">
        <v>3</v>
      </c>
      <c r="D2427" s="65" t="s">
        <v>4</v>
      </c>
      <c r="E2427" s="250" t="s">
        <v>812</v>
      </c>
      <c r="F2427" s="250"/>
      <c r="G2427" s="66" t="s">
        <v>5</v>
      </c>
      <c r="H2427" s="94" t="s">
        <v>6</v>
      </c>
      <c r="I2427" s="94" t="s">
        <v>7</v>
      </c>
      <c r="J2427" s="94" t="s">
        <v>9</v>
      </c>
    </row>
    <row r="2428" spans="1:11" s="46" customFormat="1" ht="60" customHeight="1" x14ac:dyDescent="0.2">
      <c r="A2428" s="67" t="s">
        <v>813</v>
      </c>
      <c r="B2428" s="40" t="s">
        <v>1474</v>
      </c>
      <c r="C2428" s="67" t="s">
        <v>17</v>
      </c>
      <c r="D2428" s="67" t="s">
        <v>1475</v>
      </c>
      <c r="E2428" s="251" t="s">
        <v>1057</v>
      </c>
      <c r="F2428" s="251"/>
      <c r="G2428" s="41" t="s">
        <v>36</v>
      </c>
      <c r="H2428" s="68">
        <v>1</v>
      </c>
      <c r="I2428" s="42">
        <v>23.35</v>
      </c>
      <c r="J2428" s="42">
        <v>23.35</v>
      </c>
    </row>
    <row r="2429" spans="1:11" s="46" customFormat="1" ht="60" customHeight="1" x14ac:dyDescent="0.2">
      <c r="A2429" s="70" t="s">
        <v>815</v>
      </c>
      <c r="B2429" s="69" t="s">
        <v>172</v>
      </c>
      <c r="C2429" s="70" t="s">
        <v>17</v>
      </c>
      <c r="D2429" s="70" t="s">
        <v>173</v>
      </c>
      <c r="E2429" s="252" t="s">
        <v>1057</v>
      </c>
      <c r="F2429" s="252"/>
      <c r="G2429" s="71" t="s">
        <v>36</v>
      </c>
      <c r="H2429" s="72">
        <v>0.11210000000000001</v>
      </c>
      <c r="I2429" s="73">
        <v>25.77</v>
      </c>
      <c r="J2429" s="73">
        <v>2.88</v>
      </c>
    </row>
    <row r="2430" spans="1:11" s="46" customFormat="1" ht="60" customHeight="1" x14ac:dyDescent="0.2">
      <c r="A2430" s="70" t="s">
        <v>815</v>
      </c>
      <c r="B2430" s="69" t="s">
        <v>169</v>
      </c>
      <c r="C2430" s="70" t="s">
        <v>17</v>
      </c>
      <c r="D2430" s="70" t="s">
        <v>170</v>
      </c>
      <c r="E2430" s="252" t="s">
        <v>1057</v>
      </c>
      <c r="F2430" s="252"/>
      <c r="G2430" s="71" t="s">
        <v>36</v>
      </c>
      <c r="H2430" s="72">
        <v>0.7339</v>
      </c>
      <c r="I2430" s="73">
        <v>23.23</v>
      </c>
      <c r="J2430" s="73">
        <v>17.04</v>
      </c>
    </row>
    <row r="2431" spans="1:11" s="46" customFormat="1" ht="60" customHeight="1" x14ac:dyDescent="0.2">
      <c r="A2431" s="70" t="s">
        <v>815</v>
      </c>
      <c r="B2431" s="69" t="s">
        <v>1932</v>
      </c>
      <c r="C2431" s="70" t="s">
        <v>17</v>
      </c>
      <c r="D2431" s="70" t="s">
        <v>1933</v>
      </c>
      <c r="E2431" s="252" t="s">
        <v>1057</v>
      </c>
      <c r="F2431" s="252"/>
      <c r="G2431" s="71" t="s">
        <v>36</v>
      </c>
      <c r="H2431" s="72">
        <v>0.154</v>
      </c>
      <c r="I2431" s="73">
        <v>22.33</v>
      </c>
      <c r="J2431" s="73">
        <v>3.43</v>
      </c>
    </row>
    <row r="2432" spans="1:11" s="46" customFormat="1" ht="25.5" x14ac:dyDescent="0.2">
      <c r="A2432" s="80"/>
      <c r="B2432" s="80"/>
      <c r="C2432" s="80"/>
      <c r="D2432" s="80"/>
      <c r="E2432" s="80" t="s">
        <v>824</v>
      </c>
      <c r="F2432" s="79">
        <v>9.36</v>
      </c>
      <c r="G2432" s="80" t="s">
        <v>825</v>
      </c>
      <c r="H2432" s="79">
        <v>0</v>
      </c>
      <c r="I2432" s="80" t="s">
        <v>826</v>
      </c>
      <c r="J2432" s="79">
        <v>9.36</v>
      </c>
    </row>
    <row r="2433" spans="1:10" s="46" customFormat="1" ht="26.25" thickBot="1" x14ac:dyDescent="0.25">
      <c r="A2433" s="80"/>
      <c r="B2433" s="80"/>
      <c r="C2433" s="80"/>
      <c r="D2433" s="80"/>
      <c r="E2433" s="80" t="s">
        <v>827</v>
      </c>
      <c r="F2433" s="79">
        <v>5.8</v>
      </c>
      <c r="G2433" s="80"/>
      <c r="H2433" s="254" t="s">
        <v>828</v>
      </c>
      <c r="I2433" s="254"/>
      <c r="J2433" s="79">
        <v>29.15</v>
      </c>
    </row>
    <row r="2434" spans="1:10" s="46" customFormat="1" ht="1.1499999999999999" customHeight="1" thickTop="1" x14ac:dyDescent="0.2">
      <c r="A2434" s="81"/>
      <c r="B2434" s="81"/>
      <c r="C2434" s="81"/>
      <c r="D2434" s="81"/>
      <c r="E2434" s="81"/>
      <c r="F2434" s="81"/>
      <c r="G2434" s="81"/>
      <c r="H2434" s="81"/>
      <c r="I2434" s="81"/>
      <c r="J2434" s="81"/>
    </row>
    <row r="2435" spans="1:10" s="46" customFormat="1" ht="18" customHeight="1" x14ac:dyDescent="0.2">
      <c r="A2435" s="65"/>
      <c r="B2435" s="94" t="s">
        <v>2</v>
      </c>
      <c r="C2435" s="65" t="s">
        <v>3</v>
      </c>
      <c r="D2435" s="65" t="s">
        <v>4</v>
      </c>
      <c r="E2435" s="250" t="s">
        <v>812</v>
      </c>
      <c r="F2435" s="250"/>
      <c r="G2435" s="66" t="s">
        <v>5</v>
      </c>
      <c r="H2435" s="94" t="s">
        <v>6</v>
      </c>
      <c r="I2435" s="94" t="s">
        <v>7</v>
      </c>
      <c r="J2435" s="94" t="s">
        <v>9</v>
      </c>
    </row>
    <row r="2436" spans="1:10" s="46" customFormat="1" ht="24" customHeight="1" x14ac:dyDescent="0.2">
      <c r="A2436" s="67" t="s">
        <v>813</v>
      </c>
      <c r="B2436" s="40" t="s">
        <v>993</v>
      </c>
      <c r="C2436" s="67" t="s">
        <v>22</v>
      </c>
      <c r="D2436" s="67" t="s">
        <v>994</v>
      </c>
      <c r="E2436" s="251">
        <v>30</v>
      </c>
      <c r="F2436" s="251"/>
      <c r="G2436" s="41" t="s">
        <v>69</v>
      </c>
      <c r="H2436" s="68">
        <v>1</v>
      </c>
      <c r="I2436" s="42">
        <v>407.34</v>
      </c>
      <c r="J2436" s="42">
        <v>407.34</v>
      </c>
    </row>
    <row r="2437" spans="1:10" s="46" customFormat="1" ht="24" customHeight="1" x14ac:dyDescent="0.2">
      <c r="A2437" s="70" t="s">
        <v>815</v>
      </c>
      <c r="B2437" s="69" t="s">
        <v>1490</v>
      </c>
      <c r="C2437" s="70" t="s">
        <v>17</v>
      </c>
      <c r="D2437" s="70" t="s">
        <v>1491</v>
      </c>
      <c r="E2437" s="252" t="s">
        <v>814</v>
      </c>
      <c r="F2437" s="252"/>
      <c r="G2437" s="71" t="s">
        <v>27</v>
      </c>
      <c r="H2437" s="72">
        <v>2.0619999999999998</v>
      </c>
      <c r="I2437" s="73">
        <v>17.21</v>
      </c>
      <c r="J2437" s="73">
        <v>35.479999999999997</v>
      </c>
    </row>
    <row r="2438" spans="1:10" s="46" customFormat="1" ht="24" customHeight="1" x14ac:dyDescent="0.2">
      <c r="A2438" s="70" t="s">
        <v>815</v>
      </c>
      <c r="B2438" s="69" t="s">
        <v>1934</v>
      </c>
      <c r="C2438" s="70" t="s">
        <v>17</v>
      </c>
      <c r="D2438" s="70" t="s">
        <v>1935</v>
      </c>
      <c r="E2438" s="252" t="s">
        <v>874</v>
      </c>
      <c r="F2438" s="252"/>
      <c r="G2438" s="71" t="s">
        <v>69</v>
      </c>
      <c r="H2438" s="72">
        <v>1.02</v>
      </c>
      <c r="I2438" s="73">
        <v>24.36</v>
      </c>
      <c r="J2438" s="73">
        <v>24.84</v>
      </c>
    </row>
    <row r="2439" spans="1:10" s="46" customFormat="1" ht="36" customHeight="1" x14ac:dyDescent="0.2">
      <c r="A2439" s="75" t="s">
        <v>816</v>
      </c>
      <c r="B2439" s="74" t="s">
        <v>1936</v>
      </c>
      <c r="C2439" s="75" t="s">
        <v>17</v>
      </c>
      <c r="D2439" s="75" t="s">
        <v>1937</v>
      </c>
      <c r="E2439" s="253" t="s">
        <v>821</v>
      </c>
      <c r="F2439" s="253"/>
      <c r="G2439" s="76" t="s">
        <v>69</v>
      </c>
      <c r="H2439" s="77">
        <v>1.02</v>
      </c>
      <c r="I2439" s="78">
        <v>340.22</v>
      </c>
      <c r="J2439" s="78">
        <v>347.02</v>
      </c>
    </row>
    <row r="2440" spans="1:10" s="46" customFormat="1" ht="25.5" x14ac:dyDescent="0.2">
      <c r="A2440" s="80"/>
      <c r="B2440" s="80"/>
      <c r="C2440" s="80"/>
      <c r="D2440" s="80"/>
      <c r="E2440" s="80" t="s">
        <v>824</v>
      </c>
      <c r="F2440" s="79">
        <v>42.77</v>
      </c>
      <c r="G2440" s="80" t="s">
        <v>825</v>
      </c>
      <c r="H2440" s="79">
        <v>0</v>
      </c>
      <c r="I2440" s="80" t="s">
        <v>826</v>
      </c>
      <c r="J2440" s="79">
        <v>42.77</v>
      </c>
    </row>
    <row r="2441" spans="1:10" s="46" customFormat="1" ht="26.25" thickBot="1" x14ac:dyDescent="0.25">
      <c r="A2441" s="80"/>
      <c r="B2441" s="80"/>
      <c r="C2441" s="80"/>
      <c r="D2441" s="80"/>
      <c r="E2441" s="80" t="s">
        <v>827</v>
      </c>
      <c r="F2441" s="79">
        <v>101.3</v>
      </c>
      <c r="G2441" s="80"/>
      <c r="H2441" s="254" t="s">
        <v>828</v>
      </c>
      <c r="I2441" s="254"/>
      <c r="J2441" s="79">
        <v>508.64</v>
      </c>
    </row>
    <row r="2442" spans="1:10" s="46" customFormat="1" ht="1.1499999999999999" customHeight="1" thickTop="1" x14ac:dyDescent="0.2">
      <c r="A2442" s="81"/>
      <c r="B2442" s="81"/>
      <c r="C2442" s="81"/>
      <c r="D2442" s="81"/>
      <c r="E2442" s="81"/>
      <c r="F2442" s="81"/>
      <c r="G2442" s="81"/>
      <c r="H2442" s="81"/>
      <c r="I2442" s="81"/>
      <c r="J2442" s="81"/>
    </row>
    <row r="2443" spans="1:10" s="46" customFormat="1" ht="18" customHeight="1" x14ac:dyDescent="0.2">
      <c r="A2443" s="65"/>
      <c r="B2443" s="94" t="s">
        <v>2</v>
      </c>
      <c r="C2443" s="65" t="s">
        <v>3</v>
      </c>
      <c r="D2443" s="65" t="s">
        <v>4</v>
      </c>
      <c r="E2443" s="250" t="s">
        <v>812</v>
      </c>
      <c r="F2443" s="250"/>
      <c r="G2443" s="66" t="s">
        <v>5</v>
      </c>
      <c r="H2443" s="94" t="s">
        <v>6</v>
      </c>
      <c r="I2443" s="94" t="s">
        <v>7</v>
      </c>
      <c r="J2443" s="94" t="s">
        <v>9</v>
      </c>
    </row>
    <row r="2444" spans="1:10" s="46" customFormat="1" ht="36" customHeight="1" x14ac:dyDescent="0.2">
      <c r="A2444" s="67" t="s">
        <v>813</v>
      </c>
      <c r="B2444" s="40" t="s">
        <v>833</v>
      </c>
      <c r="C2444" s="67" t="s">
        <v>22</v>
      </c>
      <c r="D2444" s="67" t="s">
        <v>834</v>
      </c>
      <c r="E2444" s="251" t="s">
        <v>814</v>
      </c>
      <c r="F2444" s="251"/>
      <c r="G2444" s="41" t="s">
        <v>19</v>
      </c>
      <c r="H2444" s="68">
        <v>1</v>
      </c>
      <c r="I2444" s="42">
        <v>6.56</v>
      </c>
      <c r="J2444" s="42">
        <v>6.56</v>
      </c>
    </row>
    <row r="2445" spans="1:10" s="46" customFormat="1" ht="24" customHeight="1" x14ac:dyDescent="0.2">
      <c r="A2445" s="75" t="s">
        <v>816</v>
      </c>
      <c r="B2445" s="74" t="s">
        <v>839</v>
      </c>
      <c r="C2445" s="75" t="s">
        <v>22</v>
      </c>
      <c r="D2445" s="75" t="s">
        <v>840</v>
      </c>
      <c r="E2445" s="253" t="s">
        <v>817</v>
      </c>
      <c r="F2445" s="253"/>
      <c r="G2445" s="76" t="s">
        <v>841</v>
      </c>
      <c r="H2445" s="77">
        <v>2.7000000000000001E-3</v>
      </c>
      <c r="I2445" s="78">
        <v>2431.4899999999998</v>
      </c>
      <c r="J2445" s="78">
        <v>6.56</v>
      </c>
    </row>
    <row r="2446" spans="1:10" s="46" customFormat="1" ht="25.5" x14ac:dyDescent="0.2">
      <c r="A2446" s="80"/>
      <c r="B2446" s="80"/>
      <c r="C2446" s="80"/>
      <c r="D2446" s="80"/>
      <c r="E2446" s="80" t="s">
        <v>824</v>
      </c>
      <c r="F2446" s="79">
        <v>6.56</v>
      </c>
      <c r="G2446" s="80" t="s">
        <v>825</v>
      </c>
      <c r="H2446" s="79">
        <v>0</v>
      </c>
      <c r="I2446" s="80" t="s">
        <v>826</v>
      </c>
      <c r="J2446" s="79">
        <v>6.56</v>
      </c>
    </row>
    <row r="2447" spans="1:10" s="46" customFormat="1" ht="26.25" thickBot="1" x14ac:dyDescent="0.25">
      <c r="A2447" s="80"/>
      <c r="B2447" s="80"/>
      <c r="C2447" s="80"/>
      <c r="D2447" s="80"/>
      <c r="E2447" s="80" t="s">
        <v>827</v>
      </c>
      <c r="F2447" s="79">
        <v>1.63</v>
      </c>
      <c r="G2447" s="80"/>
      <c r="H2447" s="254" t="s">
        <v>828</v>
      </c>
      <c r="I2447" s="254"/>
      <c r="J2447" s="79">
        <v>8.19</v>
      </c>
    </row>
    <row r="2448" spans="1:10" s="46" customFormat="1" ht="1.1499999999999999" customHeight="1" thickTop="1" x14ac:dyDescent="0.2">
      <c r="A2448" s="81"/>
      <c r="B2448" s="81"/>
      <c r="C2448" s="81"/>
      <c r="D2448" s="81"/>
      <c r="E2448" s="81"/>
      <c r="F2448" s="81"/>
      <c r="G2448" s="81"/>
      <c r="H2448" s="81"/>
      <c r="I2448" s="81"/>
      <c r="J2448" s="81"/>
    </row>
    <row r="2449" spans="1:10" s="46" customFormat="1" ht="18" customHeight="1" x14ac:dyDescent="0.2">
      <c r="A2449" s="65"/>
      <c r="B2449" s="94" t="s">
        <v>2</v>
      </c>
      <c r="C2449" s="65" t="s">
        <v>3</v>
      </c>
      <c r="D2449" s="65" t="s">
        <v>4</v>
      </c>
      <c r="E2449" s="250" t="s">
        <v>812</v>
      </c>
      <c r="F2449" s="250"/>
      <c r="G2449" s="66" t="s">
        <v>5</v>
      </c>
      <c r="H2449" s="94" t="s">
        <v>6</v>
      </c>
      <c r="I2449" s="94" t="s">
        <v>7</v>
      </c>
      <c r="J2449" s="94" t="s">
        <v>9</v>
      </c>
    </row>
    <row r="2450" spans="1:10" s="46" customFormat="1" ht="60" customHeight="1" x14ac:dyDescent="0.2">
      <c r="A2450" s="67" t="s">
        <v>813</v>
      </c>
      <c r="B2450" s="40" t="s">
        <v>900</v>
      </c>
      <c r="C2450" s="67" t="s">
        <v>17</v>
      </c>
      <c r="D2450" s="67" t="s">
        <v>901</v>
      </c>
      <c r="E2450" s="251" t="s">
        <v>895</v>
      </c>
      <c r="F2450" s="251"/>
      <c r="G2450" s="41" t="s">
        <v>49</v>
      </c>
      <c r="H2450" s="68">
        <v>1</v>
      </c>
      <c r="I2450" s="42">
        <v>13.42</v>
      </c>
      <c r="J2450" s="42">
        <v>13.42</v>
      </c>
    </row>
    <row r="2451" spans="1:10" s="46" customFormat="1" ht="24" customHeight="1" x14ac:dyDescent="0.2">
      <c r="A2451" s="70" t="s">
        <v>815</v>
      </c>
      <c r="B2451" s="69" t="s">
        <v>1202</v>
      </c>
      <c r="C2451" s="70" t="s">
        <v>17</v>
      </c>
      <c r="D2451" s="70" t="s">
        <v>1203</v>
      </c>
      <c r="E2451" s="252" t="s">
        <v>814</v>
      </c>
      <c r="F2451" s="252"/>
      <c r="G2451" s="71" t="s">
        <v>27</v>
      </c>
      <c r="H2451" s="72">
        <v>0.13600000000000001</v>
      </c>
      <c r="I2451" s="73">
        <v>13.92</v>
      </c>
      <c r="J2451" s="73">
        <v>1.89</v>
      </c>
    </row>
    <row r="2452" spans="1:10" s="46" customFormat="1" ht="24" customHeight="1" x14ac:dyDescent="0.2">
      <c r="A2452" s="70" t="s">
        <v>815</v>
      </c>
      <c r="B2452" s="69" t="s">
        <v>1204</v>
      </c>
      <c r="C2452" s="70" t="s">
        <v>17</v>
      </c>
      <c r="D2452" s="70" t="s">
        <v>1205</v>
      </c>
      <c r="E2452" s="252" t="s">
        <v>814</v>
      </c>
      <c r="F2452" s="252"/>
      <c r="G2452" s="71" t="s">
        <v>27</v>
      </c>
      <c r="H2452" s="72">
        <v>0.13600000000000001</v>
      </c>
      <c r="I2452" s="73">
        <v>17.86</v>
      </c>
      <c r="J2452" s="73">
        <v>2.42</v>
      </c>
    </row>
    <row r="2453" spans="1:10" s="46" customFormat="1" ht="24" customHeight="1" x14ac:dyDescent="0.2">
      <c r="A2453" s="75" t="s">
        <v>816</v>
      </c>
      <c r="B2453" s="74" t="s">
        <v>1938</v>
      </c>
      <c r="C2453" s="75" t="s">
        <v>17</v>
      </c>
      <c r="D2453" s="75" t="s">
        <v>1939</v>
      </c>
      <c r="E2453" s="253" t="s">
        <v>821</v>
      </c>
      <c r="F2453" s="253"/>
      <c r="G2453" s="76" t="s">
        <v>49</v>
      </c>
      <c r="H2453" s="77">
        <v>1</v>
      </c>
      <c r="I2453" s="78">
        <v>7.53</v>
      </c>
      <c r="J2453" s="78">
        <v>7.53</v>
      </c>
    </row>
    <row r="2454" spans="1:10" s="46" customFormat="1" ht="24" customHeight="1" x14ac:dyDescent="0.2">
      <c r="A2454" s="75" t="s">
        <v>816</v>
      </c>
      <c r="B2454" s="74" t="s">
        <v>1267</v>
      </c>
      <c r="C2454" s="75" t="s">
        <v>17</v>
      </c>
      <c r="D2454" s="75" t="s">
        <v>1268</v>
      </c>
      <c r="E2454" s="253" t="s">
        <v>821</v>
      </c>
      <c r="F2454" s="253"/>
      <c r="G2454" s="76" t="s">
        <v>49</v>
      </c>
      <c r="H2454" s="77">
        <v>4.5999999999999999E-2</v>
      </c>
      <c r="I2454" s="78">
        <v>20.64</v>
      </c>
      <c r="J2454" s="78">
        <v>0.94</v>
      </c>
    </row>
    <row r="2455" spans="1:10" s="46" customFormat="1" ht="24" customHeight="1" x14ac:dyDescent="0.2">
      <c r="A2455" s="75" t="s">
        <v>816</v>
      </c>
      <c r="B2455" s="74" t="s">
        <v>1269</v>
      </c>
      <c r="C2455" s="75" t="s">
        <v>17</v>
      </c>
      <c r="D2455" s="75" t="s">
        <v>1270</v>
      </c>
      <c r="E2455" s="253" t="s">
        <v>821</v>
      </c>
      <c r="F2455" s="253"/>
      <c r="G2455" s="76" t="s">
        <v>49</v>
      </c>
      <c r="H2455" s="77">
        <v>1.4E-2</v>
      </c>
      <c r="I2455" s="78">
        <v>1.75</v>
      </c>
      <c r="J2455" s="78">
        <v>0.02</v>
      </c>
    </row>
    <row r="2456" spans="1:10" s="46" customFormat="1" ht="24" customHeight="1" x14ac:dyDescent="0.2">
      <c r="A2456" s="75" t="s">
        <v>816</v>
      </c>
      <c r="B2456" s="74" t="s">
        <v>1273</v>
      </c>
      <c r="C2456" s="75" t="s">
        <v>17</v>
      </c>
      <c r="D2456" s="75" t="s">
        <v>1274</v>
      </c>
      <c r="E2456" s="253" t="s">
        <v>821</v>
      </c>
      <c r="F2456" s="253"/>
      <c r="G2456" s="76" t="s">
        <v>49</v>
      </c>
      <c r="H2456" s="77">
        <v>1.0999999999999999E-2</v>
      </c>
      <c r="I2456" s="78">
        <v>56.48</v>
      </c>
      <c r="J2456" s="78">
        <v>0.62</v>
      </c>
    </row>
    <row r="2457" spans="1:10" s="46" customFormat="1" ht="25.5" x14ac:dyDescent="0.2">
      <c r="A2457" s="80"/>
      <c r="B2457" s="80"/>
      <c r="C2457" s="80"/>
      <c r="D2457" s="80"/>
      <c r="E2457" s="80" t="s">
        <v>824</v>
      </c>
      <c r="F2457" s="79">
        <v>3.12</v>
      </c>
      <c r="G2457" s="80" t="s">
        <v>825</v>
      </c>
      <c r="H2457" s="79">
        <v>0</v>
      </c>
      <c r="I2457" s="80" t="s">
        <v>826</v>
      </c>
      <c r="J2457" s="79">
        <v>3.12</v>
      </c>
    </row>
    <row r="2458" spans="1:10" s="46" customFormat="1" ht="26.25" thickBot="1" x14ac:dyDescent="0.25">
      <c r="A2458" s="80"/>
      <c r="B2458" s="80"/>
      <c r="C2458" s="80"/>
      <c r="D2458" s="80"/>
      <c r="E2458" s="80" t="s">
        <v>827</v>
      </c>
      <c r="F2458" s="79">
        <v>3.33</v>
      </c>
      <c r="G2458" s="80"/>
      <c r="H2458" s="254" t="s">
        <v>828</v>
      </c>
      <c r="I2458" s="254"/>
      <c r="J2458" s="79">
        <v>16.75</v>
      </c>
    </row>
    <row r="2459" spans="1:10" s="46" customFormat="1" ht="1.1499999999999999" customHeight="1" thickTop="1" x14ac:dyDescent="0.2">
      <c r="A2459" s="81"/>
      <c r="B2459" s="81"/>
      <c r="C2459" s="81"/>
      <c r="D2459" s="81"/>
      <c r="E2459" s="81"/>
      <c r="F2459" s="81"/>
      <c r="G2459" s="81"/>
      <c r="H2459" s="81"/>
      <c r="I2459" s="81"/>
      <c r="J2459" s="81"/>
    </row>
    <row r="2460" spans="1:10" s="46" customFormat="1" ht="18" customHeight="1" x14ac:dyDescent="0.2">
      <c r="A2460" s="65"/>
      <c r="B2460" s="94" t="s">
        <v>2</v>
      </c>
      <c r="C2460" s="65" t="s">
        <v>3</v>
      </c>
      <c r="D2460" s="65" t="s">
        <v>4</v>
      </c>
      <c r="E2460" s="250" t="s">
        <v>812</v>
      </c>
      <c r="F2460" s="250"/>
      <c r="G2460" s="66" t="s">
        <v>5</v>
      </c>
      <c r="H2460" s="94" t="s">
        <v>6</v>
      </c>
      <c r="I2460" s="94" t="s">
        <v>7</v>
      </c>
      <c r="J2460" s="94" t="s">
        <v>9</v>
      </c>
    </row>
    <row r="2461" spans="1:10" s="46" customFormat="1" ht="48" customHeight="1" x14ac:dyDescent="0.2">
      <c r="A2461" s="67" t="s">
        <v>813</v>
      </c>
      <c r="B2461" s="40" t="s">
        <v>1524</v>
      </c>
      <c r="C2461" s="67" t="s">
        <v>17</v>
      </c>
      <c r="D2461" s="67" t="s">
        <v>1525</v>
      </c>
      <c r="E2461" s="251" t="s">
        <v>895</v>
      </c>
      <c r="F2461" s="251"/>
      <c r="G2461" s="41" t="s">
        <v>49</v>
      </c>
      <c r="H2461" s="68">
        <v>1</v>
      </c>
      <c r="I2461" s="42">
        <v>2.88</v>
      </c>
      <c r="J2461" s="42">
        <v>2.88</v>
      </c>
    </row>
    <row r="2462" spans="1:10" s="46" customFormat="1" ht="24" customHeight="1" x14ac:dyDescent="0.2">
      <c r="A2462" s="70" t="s">
        <v>815</v>
      </c>
      <c r="B2462" s="69" t="s">
        <v>1202</v>
      </c>
      <c r="C2462" s="70" t="s">
        <v>17</v>
      </c>
      <c r="D2462" s="70" t="s">
        <v>1203</v>
      </c>
      <c r="E2462" s="252" t="s">
        <v>814</v>
      </c>
      <c r="F2462" s="252"/>
      <c r="G2462" s="71" t="s">
        <v>27</v>
      </c>
      <c r="H2462" s="72">
        <v>5.1999999999999998E-2</v>
      </c>
      <c r="I2462" s="73">
        <v>13.92</v>
      </c>
      <c r="J2462" s="73">
        <v>0.72</v>
      </c>
    </row>
    <row r="2463" spans="1:10" s="46" customFormat="1" ht="24" customHeight="1" x14ac:dyDescent="0.2">
      <c r="A2463" s="70" t="s">
        <v>815</v>
      </c>
      <c r="B2463" s="69" t="s">
        <v>1204</v>
      </c>
      <c r="C2463" s="70" t="s">
        <v>17</v>
      </c>
      <c r="D2463" s="70" t="s">
        <v>1205</v>
      </c>
      <c r="E2463" s="252" t="s">
        <v>814</v>
      </c>
      <c r="F2463" s="252"/>
      <c r="G2463" s="71" t="s">
        <v>27</v>
      </c>
      <c r="H2463" s="72">
        <v>5.1999999999999998E-2</v>
      </c>
      <c r="I2463" s="73">
        <v>17.86</v>
      </c>
      <c r="J2463" s="73">
        <v>0.92</v>
      </c>
    </row>
    <row r="2464" spans="1:10" s="46" customFormat="1" ht="24" customHeight="1" x14ac:dyDescent="0.2">
      <c r="A2464" s="75" t="s">
        <v>816</v>
      </c>
      <c r="B2464" s="74" t="s">
        <v>1940</v>
      </c>
      <c r="C2464" s="75" t="s">
        <v>17</v>
      </c>
      <c r="D2464" s="75" t="s">
        <v>1941</v>
      </c>
      <c r="E2464" s="253" t="s">
        <v>821</v>
      </c>
      <c r="F2464" s="253"/>
      <c r="G2464" s="76" t="s">
        <v>49</v>
      </c>
      <c r="H2464" s="77">
        <v>1</v>
      </c>
      <c r="I2464" s="78">
        <v>0.48</v>
      </c>
      <c r="J2464" s="78">
        <v>0.48</v>
      </c>
    </row>
    <row r="2465" spans="1:10" s="46" customFormat="1" ht="24" customHeight="1" x14ac:dyDescent="0.2">
      <c r="A2465" s="75" t="s">
        <v>816</v>
      </c>
      <c r="B2465" s="74" t="s">
        <v>1337</v>
      </c>
      <c r="C2465" s="75" t="s">
        <v>17</v>
      </c>
      <c r="D2465" s="75" t="s">
        <v>1338</v>
      </c>
      <c r="E2465" s="253" t="s">
        <v>821</v>
      </c>
      <c r="F2465" s="253"/>
      <c r="G2465" s="76" t="s">
        <v>49</v>
      </c>
      <c r="H2465" s="77">
        <v>6.0000000000000001E-3</v>
      </c>
      <c r="I2465" s="78">
        <v>65.040000000000006</v>
      </c>
      <c r="J2465" s="78">
        <v>0.39</v>
      </c>
    </row>
    <row r="2466" spans="1:10" s="46" customFormat="1" ht="24" customHeight="1" x14ac:dyDescent="0.2">
      <c r="A2466" s="75" t="s">
        <v>816</v>
      </c>
      <c r="B2466" s="74" t="s">
        <v>1269</v>
      </c>
      <c r="C2466" s="75" t="s">
        <v>17</v>
      </c>
      <c r="D2466" s="75" t="s">
        <v>1270</v>
      </c>
      <c r="E2466" s="253" t="s">
        <v>821</v>
      </c>
      <c r="F2466" s="253"/>
      <c r="G2466" s="76" t="s">
        <v>49</v>
      </c>
      <c r="H2466" s="77">
        <v>2.5999999999999999E-2</v>
      </c>
      <c r="I2466" s="78">
        <v>1.75</v>
      </c>
      <c r="J2466" s="78">
        <v>0.04</v>
      </c>
    </row>
    <row r="2467" spans="1:10" s="46" customFormat="1" ht="24" customHeight="1" x14ac:dyDescent="0.2">
      <c r="A2467" s="75" t="s">
        <v>816</v>
      </c>
      <c r="B2467" s="74" t="s">
        <v>1273</v>
      </c>
      <c r="C2467" s="75" t="s">
        <v>17</v>
      </c>
      <c r="D2467" s="75" t="s">
        <v>1274</v>
      </c>
      <c r="E2467" s="253" t="s">
        <v>821</v>
      </c>
      <c r="F2467" s="253"/>
      <c r="G2467" s="76" t="s">
        <v>49</v>
      </c>
      <c r="H2467" s="77">
        <v>6.0000000000000001E-3</v>
      </c>
      <c r="I2467" s="78">
        <v>56.48</v>
      </c>
      <c r="J2467" s="78">
        <v>0.33</v>
      </c>
    </row>
    <row r="2468" spans="1:10" s="46" customFormat="1" ht="25.5" x14ac:dyDescent="0.2">
      <c r="A2468" s="80"/>
      <c r="B2468" s="80"/>
      <c r="C2468" s="80"/>
      <c r="D2468" s="80"/>
      <c r="E2468" s="80" t="s">
        <v>824</v>
      </c>
      <c r="F2468" s="79">
        <v>1.18</v>
      </c>
      <c r="G2468" s="80" t="s">
        <v>825</v>
      </c>
      <c r="H2468" s="79">
        <v>0</v>
      </c>
      <c r="I2468" s="80" t="s">
        <v>826</v>
      </c>
      <c r="J2468" s="79">
        <v>1.18</v>
      </c>
    </row>
    <row r="2469" spans="1:10" s="46" customFormat="1" ht="26.25" thickBot="1" x14ac:dyDescent="0.25">
      <c r="A2469" s="80"/>
      <c r="B2469" s="80"/>
      <c r="C2469" s="80"/>
      <c r="D2469" s="80"/>
      <c r="E2469" s="80" t="s">
        <v>827</v>
      </c>
      <c r="F2469" s="79">
        <v>0.71</v>
      </c>
      <c r="G2469" s="80"/>
      <c r="H2469" s="254" t="s">
        <v>828</v>
      </c>
      <c r="I2469" s="254"/>
      <c r="J2469" s="79">
        <v>3.59</v>
      </c>
    </row>
    <row r="2470" spans="1:10" s="46" customFormat="1" ht="1.1499999999999999" customHeight="1" thickTop="1" x14ac:dyDescent="0.2">
      <c r="A2470" s="81"/>
      <c r="B2470" s="81"/>
      <c r="C2470" s="81"/>
      <c r="D2470" s="81"/>
      <c r="E2470" s="81"/>
      <c r="F2470" s="81"/>
      <c r="G2470" s="81"/>
      <c r="H2470" s="81"/>
      <c r="I2470" s="81"/>
      <c r="J2470" s="81"/>
    </row>
    <row r="2471" spans="1:10" s="46" customFormat="1" ht="18" customHeight="1" x14ac:dyDescent="0.2">
      <c r="A2471" s="65"/>
      <c r="B2471" s="94" t="s">
        <v>2</v>
      </c>
      <c r="C2471" s="65" t="s">
        <v>3</v>
      </c>
      <c r="D2471" s="65" t="s">
        <v>4</v>
      </c>
      <c r="E2471" s="250" t="s">
        <v>812</v>
      </c>
      <c r="F2471" s="250"/>
      <c r="G2471" s="66" t="s">
        <v>5</v>
      </c>
      <c r="H2471" s="94" t="s">
        <v>6</v>
      </c>
      <c r="I2471" s="94" t="s">
        <v>7</v>
      </c>
      <c r="J2471" s="94" t="s">
        <v>9</v>
      </c>
    </row>
    <row r="2472" spans="1:10" s="46" customFormat="1" ht="48" customHeight="1" x14ac:dyDescent="0.2">
      <c r="A2472" s="67" t="s">
        <v>813</v>
      </c>
      <c r="B2472" s="40" t="s">
        <v>1512</v>
      </c>
      <c r="C2472" s="67" t="s">
        <v>17</v>
      </c>
      <c r="D2472" s="67" t="s">
        <v>1513</v>
      </c>
      <c r="E2472" s="251" t="s">
        <v>895</v>
      </c>
      <c r="F2472" s="251"/>
      <c r="G2472" s="41" t="s">
        <v>49</v>
      </c>
      <c r="H2472" s="68">
        <v>1</v>
      </c>
      <c r="I2472" s="42">
        <v>3.99</v>
      </c>
      <c r="J2472" s="42">
        <v>3.99</v>
      </c>
    </row>
    <row r="2473" spans="1:10" s="46" customFormat="1" ht="24" customHeight="1" x14ac:dyDescent="0.2">
      <c r="A2473" s="70" t="s">
        <v>815</v>
      </c>
      <c r="B2473" s="69" t="s">
        <v>1202</v>
      </c>
      <c r="C2473" s="70" t="s">
        <v>17</v>
      </c>
      <c r="D2473" s="70" t="s">
        <v>1203</v>
      </c>
      <c r="E2473" s="252" t="s">
        <v>814</v>
      </c>
      <c r="F2473" s="252"/>
      <c r="G2473" s="71" t="s">
        <v>27</v>
      </c>
      <c r="H2473" s="72">
        <v>8.5999999999999993E-2</v>
      </c>
      <c r="I2473" s="73">
        <v>13.92</v>
      </c>
      <c r="J2473" s="73">
        <v>1.19</v>
      </c>
    </row>
    <row r="2474" spans="1:10" s="46" customFormat="1" ht="24" customHeight="1" x14ac:dyDescent="0.2">
      <c r="A2474" s="70" t="s">
        <v>815</v>
      </c>
      <c r="B2474" s="69" t="s">
        <v>1204</v>
      </c>
      <c r="C2474" s="70" t="s">
        <v>17</v>
      </c>
      <c r="D2474" s="70" t="s">
        <v>1205</v>
      </c>
      <c r="E2474" s="252" t="s">
        <v>814</v>
      </c>
      <c r="F2474" s="252"/>
      <c r="G2474" s="71" t="s">
        <v>27</v>
      </c>
      <c r="H2474" s="72">
        <v>8.5999999999999993E-2</v>
      </c>
      <c r="I2474" s="73">
        <v>17.86</v>
      </c>
      <c r="J2474" s="73">
        <v>1.53</v>
      </c>
    </row>
    <row r="2475" spans="1:10" s="46" customFormat="1" ht="24" customHeight="1" x14ac:dyDescent="0.2">
      <c r="A2475" s="75" t="s">
        <v>816</v>
      </c>
      <c r="B2475" s="74" t="s">
        <v>1940</v>
      </c>
      <c r="C2475" s="75" t="s">
        <v>17</v>
      </c>
      <c r="D2475" s="75" t="s">
        <v>1941</v>
      </c>
      <c r="E2475" s="253" t="s">
        <v>821</v>
      </c>
      <c r="F2475" s="253"/>
      <c r="G2475" s="76" t="s">
        <v>49</v>
      </c>
      <c r="H2475" s="77">
        <v>1</v>
      </c>
      <c r="I2475" s="78">
        <v>0.48</v>
      </c>
      <c r="J2475" s="78">
        <v>0.48</v>
      </c>
    </row>
    <row r="2476" spans="1:10" s="46" customFormat="1" ht="24" customHeight="1" x14ac:dyDescent="0.2">
      <c r="A2476" s="75" t="s">
        <v>816</v>
      </c>
      <c r="B2476" s="74" t="s">
        <v>1337</v>
      </c>
      <c r="C2476" s="75" t="s">
        <v>17</v>
      </c>
      <c r="D2476" s="75" t="s">
        <v>1338</v>
      </c>
      <c r="E2476" s="253" t="s">
        <v>821</v>
      </c>
      <c r="F2476" s="253"/>
      <c r="G2476" s="76" t="s">
        <v>49</v>
      </c>
      <c r="H2476" s="77">
        <v>6.0000000000000001E-3</v>
      </c>
      <c r="I2476" s="78">
        <v>65.040000000000006</v>
      </c>
      <c r="J2476" s="78">
        <v>0.39</v>
      </c>
    </row>
    <row r="2477" spans="1:10" s="46" customFormat="1" ht="24" customHeight="1" x14ac:dyDescent="0.2">
      <c r="A2477" s="75" t="s">
        <v>816</v>
      </c>
      <c r="B2477" s="74" t="s">
        <v>1269</v>
      </c>
      <c r="C2477" s="75" t="s">
        <v>17</v>
      </c>
      <c r="D2477" s="75" t="s">
        <v>1270</v>
      </c>
      <c r="E2477" s="253" t="s">
        <v>821</v>
      </c>
      <c r="F2477" s="253"/>
      <c r="G2477" s="76" t="s">
        <v>49</v>
      </c>
      <c r="H2477" s="77">
        <v>4.2999999999999997E-2</v>
      </c>
      <c r="I2477" s="78">
        <v>1.75</v>
      </c>
      <c r="J2477" s="78">
        <v>7.0000000000000007E-2</v>
      </c>
    </row>
    <row r="2478" spans="1:10" s="46" customFormat="1" ht="24" customHeight="1" x14ac:dyDescent="0.2">
      <c r="A2478" s="75" t="s">
        <v>816</v>
      </c>
      <c r="B2478" s="74" t="s">
        <v>1273</v>
      </c>
      <c r="C2478" s="75" t="s">
        <v>17</v>
      </c>
      <c r="D2478" s="75" t="s">
        <v>1274</v>
      </c>
      <c r="E2478" s="253" t="s">
        <v>821</v>
      </c>
      <c r="F2478" s="253"/>
      <c r="G2478" s="76" t="s">
        <v>49</v>
      </c>
      <c r="H2478" s="77">
        <v>6.0000000000000001E-3</v>
      </c>
      <c r="I2478" s="78">
        <v>56.48</v>
      </c>
      <c r="J2478" s="78">
        <v>0.33</v>
      </c>
    </row>
    <row r="2479" spans="1:10" s="46" customFormat="1" ht="25.5" x14ac:dyDescent="0.2">
      <c r="A2479" s="80"/>
      <c r="B2479" s="80"/>
      <c r="C2479" s="80"/>
      <c r="D2479" s="80"/>
      <c r="E2479" s="80" t="s">
        <v>824</v>
      </c>
      <c r="F2479" s="79">
        <v>1.96</v>
      </c>
      <c r="G2479" s="80" t="s">
        <v>825</v>
      </c>
      <c r="H2479" s="79">
        <v>0</v>
      </c>
      <c r="I2479" s="80" t="s">
        <v>826</v>
      </c>
      <c r="J2479" s="79">
        <v>1.96</v>
      </c>
    </row>
    <row r="2480" spans="1:10" s="46" customFormat="1" ht="26.25" thickBot="1" x14ac:dyDescent="0.25">
      <c r="A2480" s="80"/>
      <c r="B2480" s="80"/>
      <c r="C2480" s="80"/>
      <c r="D2480" s="80"/>
      <c r="E2480" s="80" t="s">
        <v>827</v>
      </c>
      <c r="F2480" s="79">
        <v>0.99</v>
      </c>
      <c r="G2480" s="80"/>
      <c r="H2480" s="254" t="s">
        <v>828</v>
      </c>
      <c r="I2480" s="254"/>
      <c r="J2480" s="79">
        <v>4.9800000000000004</v>
      </c>
    </row>
    <row r="2481" spans="1:10" s="46" customFormat="1" ht="1.1499999999999999" customHeight="1" thickTop="1" x14ac:dyDescent="0.2">
      <c r="A2481" s="81"/>
      <c r="B2481" s="81"/>
      <c r="C2481" s="81"/>
      <c r="D2481" s="81"/>
      <c r="E2481" s="81"/>
      <c r="F2481" s="81"/>
      <c r="G2481" s="81"/>
      <c r="H2481" s="81"/>
      <c r="I2481" s="81"/>
      <c r="J2481" s="81"/>
    </row>
    <row r="2482" spans="1:10" s="46" customFormat="1" ht="18" customHeight="1" x14ac:dyDescent="0.2">
      <c r="A2482" s="65"/>
      <c r="B2482" s="94" t="s">
        <v>2</v>
      </c>
      <c r="C2482" s="65" t="s">
        <v>3</v>
      </c>
      <c r="D2482" s="65" t="s">
        <v>4</v>
      </c>
      <c r="E2482" s="250" t="s">
        <v>812</v>
      </c>
      <c r="F2482" s="250"/>
      <c r="G2482" s="66" t="s">
        <v>5</v>
      </c>
      <c r="H2482" s="94" t="s">
        <v>6</v>
      </c>
      <c r="I2482" s="94" t="s">
        <v>7</v>
      </c>
      <c r="J2482" s="94" t="s">
        <v>9</v>
      </c>
    </row>
    <row r="2483" spans="1:10" s="46" customFormat="1" ht="48" customHeight="1" x14ac:dyDescent="0.2">
      <c r="A2483" s="67" t="s">
        <v>813</v>
      </c>
      <c r="B2483" s="40" t="s">
        <v>1538</v>
      </c>
      <c r="C2483" s="67" t="s">
        <v>17</v>
      </c>
      <c r="D2483" s="67" t="s">
        <v>1539</v>
      </c>
      <c r="E2483" s="251" t="s">
        <v>895</v>
      </c>
      <c r="F2483" s="251"/>
      <c r="G2483" s="41" t="s">
        <v>49</v>
      </c>
      <c r="H2483" s="68">
        <v>1</v>
      </c>
      <c r="I2483" s="42">
        <v>4.74</v>
      </c>
      <c r="J2483" s="42">
        <v>4.74</v>
      </c>
    </row>
    <row r="2484" spans="1:10" s="46" customFormat="1" ht="24" customHeight="1" x14ac:dyDescent="0.2">
      <c r="A2484" s="70" t="s">
        <v>815</v>
      </c>
      <c r="B2484" s="69" t="s">
        <v>1202</v>
      </c>
      <c r="C2484" s="70" t="s">
        <v>17</v>
      </c>
      <c r="D2484" s="70" t="s">
        <v>1203</v>
      </c>
      <c r="E2484" s="252" t="s">
        <v>814</v>
      </c>
      <c r="F2484" s="252"/>
      <c r="G2484" s="71" t="s">
        <v>27</v>
      </c>
      <c r="H2484" s="72">
        <v>0.1</v>
      </c>
      <c r="I2484" s="73">
        <v>13.92</v>
      </c>
      <c r="J2484" s="73">
        <v>1.39</v>
      </c>
    </row>
    <row r="2485" spans="1:10" s="46" customFormat="1" ht="24" customHeight="1" x14ac:dyDescent="0.2">
      <c r="A2485" s="70" t="s">
        <v>815</v>
      </c>
      <c r="B2485" s="69" t="s">
        <v>1204</v>
      </c>
      <c r="C2485" s="70" t="s">
        <v>17</v>
      </c>
      <c r="D2485" s="70" t="s">
        <v>1205</v>
      </c>
      <c r="E2485" s="252" t="s">
        <v>814</v>
      </c>
      <c r="F2485" s="252"/>
      <c r="G2485" s="71" t="s">
        <v>27</v>
      </c>
      <c r="H2485" s="72">
        <v>0.1</v>
      </c>
      <c r="I2485" s="73">
        <v>17.86</v>
      </c>
      <c r="J2485" s="73">
        <v>1.78</v>
      </c>
    </row>
    <row r="2486" spans="1:10" s="46" customFormat="1" ht="24" customHeight="1" x14ac:dyDescent="0.2">
      <c r="A2486" s="75" t="s">
        <v>816</v>
      </c>
      <c r="B2486" s="74" t="s">
        <v>1942</v>
      </c>
      <c r="C2486" s="75" t="s">
        <v>17</v>
      </c>
      <c r="D2486" s="75" t="s">
        <v>1943</v>
      </c>
      <c r="E2486" s="253" t="s">
        <v>821</v>
      </c>
      <c r="F2486" s="253"/>
      <c r="G2486" s="76" t="s">
        <v>49</v>
      </c>
      <c r="H2486" s="77">
        <v>1</v>
      </c>
      <c r="I2486" s="78">
        <v>0.59</v>
      </c>
      <c r="J2486" s="78">
        <v>0.59</v>
      </c>
    </row>
    <row r="2487" spans="1:10" s="46" customFormat="1" ht="24" customHeight="1" x14ac:dyDescent="0.2">
      <c r="A2487" s="75" t="s">
        <v>816</v>
      </c>
      <c r="B2487" s="74" t="s">
        <v>1337</v>
      </c>
      <c r="C2487" s="75" t="s">
        <v>17</v>
      </c>
      <c r="D2487" s="75" t="s">
        <v>1338</v>
      </c>
      <c r="E2487" s="253" t="s">
        <v>821</v>
      </c>
      <c r="F2487" s="253"/>
      <c r="G2487" s="76" t="s">
        <v>49</v>
      </c>
      <c r="H2487" s="77">
        <v>7.0000000000000001E-3</v>
      </c>
      <c r="I2487" s="78">
        <v>65.040000000000006</v>
      </c>
      <c r="J2487" s="78">
        <v>0.45</v>
      </c>
    </row>
    <row r="2488" spans="1:10" s="46" customFormat="1" ht="24" customHeight="1" x14ac:dyDescent="0.2">
      <c r="A2488" s="75" t="s">
        <v>816</v>
      </c>
      <c r="B2488" s="74" t="s">
        <v>1269</v>
      </c>
      <c r="C2488" s="75" t="s">
        <v>17</v>
      </c>
      <c r="D2488" s="75" t="s">
        <v>1270</v>
      </c>
      <c r="E2488" s="253" t="s">
        <v>821</v>
      </c>
      <c r="F2488" s="253"/>
      <c r="G2488" s="76" t="s">
        <v>49</v>
      </c>
      <c r="H2488" s="77">
        <v>0.05</v>
      </c>
      <c r="I2488" s="78">
        <v>1.75</v>
      </c>
      <c r="J2488" s="78">
        <v>0.08</v>
      </c>
    </row>
    <row r="2489" spans="1:10" s="46" customFormat="1" ht="24" customHeight="1" x14ac:dyDescent="0.2">
      <c r="A2489" s="75" t="s">
        <v>816</v>
      </c>
      <c r="B2489" s="74" t="s">
        <v>1273</v>
      </c>
      <c r="C2489" s="75" t="s">
        <v>17</v>
      </c>
      <c r="D2489" s="75" t="s">
        <v>1274</v>
      </c>
      <c r="E2489" s="253" t="s">
        <v>821</v>
      </c>
      <c r="F2489" s="253"/>
      <c r="G2489" s="76" t="s">
        <v>49</v>
      </c>
      <c r="H2489" s="77">
        <v>8.0000000000000002E-3</v>
      </c>
      <c r="I2489" s="78">
        <v>56.48</v>
      </c>
      <c r="J2489" s="78">
        <v>0.45</v>
      </c>
    </row>
    <row r="2490" spans="1:10" s="46" customFormat="1" ht="25.5" x14ac:dyDescent="0.2">
      <c r="A2490" s="80"/>
      <c r="B2490" s="80"/>
      <c r="C2490" s="80"/>
      <c r="D2490" s="80"/>
      <c r="E2490" s="80" t="s">
        <v>824</v>
      </c>
      <c r="F2490" s="79">
        <v>2.29</v>
      </c>
      <c r="G2490" s="80" t="s">
        <v>825</v>
      </c>
      <c r="H2490" s="79">
        <v>0</v>
      </c>
      <c r="I2490" s="80" t="s">
        <v>826</v>
      </c>
      <c r="J2490" s="79">
        <v>2.29</v>
      </c>
    </row>
    <row r="2491" spans="1:10" s="46" customFormat="1" ht="26.25" thickBot="1" x14ac:dyDescent="0.25">
      <c r="A2491" s="80"/>
      <c r="B2491" s="80"/>
      <c r="C2491" s="80"/>
      <c r="D2491" s="80"/>
      <c r="E2491" s="80" t="s">
        <v>827</v>
      </c>
      <c r="F2491" s="79">
        <v>1.17</v>
      </c>
      <c r="G2491" s="80"/>
      <c r="H2491" s="254" t="s">
        <v>828</v>
      </c>
      <c r="I2491" s="254"/>
      <c r="J2491" s="79">
        <v>5.91</v>
      </c>
    </row>
    <row r="2492" spans="1:10" s="46" customFormat="1" ht="1.1499999999999999" customHeight="1" thickTop="1" x14ac:dyDescent="0.2">
      <c r="A2492" s="81"/>
      <c r="B2492" s="81"/>
      <c r="C2492" s="81"/>
      <c r="D2492" s="81"/>
      <c r="E2492" s="81"/>
      <c r="F2492" s="81"/>
      <c r="G2492" s="81"/>
      <c r="H2492" s="81"/>
      <c r="I2492" s="81"/>
      <c r="J2492" s="81"/>
    </row>
    <row r="2493" spans="1:10" s="46" customFormat="1" ht="18" customHeight="1" x14ac:dyDescent="0.2">
      <c r="A2493" s="65"/>
      <c r="B2493" s="94" t="s">
        <v>2</v>
      </c>
      <c r="C2493" s="65" t="s">
        <v>3</v>
      </c>
      <c r="D2493" s="65" t="s">
        <v>4</v>
      </c>
      <c r="E2493" s="250" t="s">
        <v>812</v>
      </c>
      <c r="F2493" s="250"/>
      <c r="G2493" s="66" t="s">
        <v>5</v>
      </c>
      <c r="H2493" s="94" t="s">
        <v>6</v>
      </c>
      <c r="I2493" s="94" t="s">
        <v>7</v>
      </c>
      <c r="J2493" s="94" t="s">
        <v>9</v>
      </c>
    </row>
    <row r="2494" spans="1:10" s="46" customFormat="1" ht="36" customHeight="1" x14ac:dyDescent="0.2">
      <c r="A2494" s="67" t="s">
        <v>813</v>
      </c>
      <c r="B2494" s="40" t="s">
        <v>1588</v>
      </c>
      <c r="C2494" s="67" t="s">
        <v>17</v>
      </c>
      <c r="D2494" s="67" t="s">
        <v>1589</v>
      </c>
      <c r="E2494" s="251" t="s">
        <v>895</v>
      </c>
      <c r="F2494" s="251"/>
      <c r="G2494" s="41" t="s">
        <v>49</v>
      </c>
      <c r="H2494" s="68">
        <v>1</v>
      </c>
      <c r="I2494" s="42">
        <v>4</v>
      </c>
      <c r="J2494" s="42">
        <v>4</v>
      </c>
    </row>
    <row r="2495" spans="1:10" s="46" customFormat="1" ht="24" customHeight="1" x14ac:dyDescent="0.2">
      <c r="A2495" s="70" t="s">
        <v>815</v>
      </c>
      <c r="B2495" s="69" t="s">
        <v>1202</v>
      </c>
      <c r="C2495" s="70" t="s">
        <v>17</v>
      </c>
      <c r="D2495" s="70" t="s">
        <v>1203</v>
      </c>
      <c r="E2495" s="252" t="s">
        <v>814</v>
      </c>
      <c r="F2495" s="252"/>
      <c r="G2495" s="71" t="s">
        <v>27</v>
      </c>
      <c r="H2495" s="72">
        <v>4.9000000000000002E-2</v>
      </c>
      <c r="I2495" s="73">
        <v>13.92</v>
      </c>
      <c r="J2495" s="73">
        <v>0.68</v>
      </c>
    </row>
    <row r="2496" spans="1:10" s="46" customFormat="1" ht="24" customHeight="1" x14ac:dyDescent="0.2">
      <c r="A2496" s="70" t="s">
        <v>815</v>
      </c>
      <c r="B2496" s="69" t="s">
        <v>1204</v>
      </c>
      <c r="C2496" s="70" t="s">
        <v>17</v>
      </c>
      <c r="D2496" s="70" t="s">
        <v>1205</v>
      </c>
      <c r="E2496" s="252" t="s">
        <v>814</v>
      </c>
      <c r="F2496" s="252"/>
      <c r="G2496" s="71" t="s">
        <v>27</v>
      </c>
      <c r="H2496" s="72">
        <v>4.9000000000000002E-2</v>
      </c>
      <c r="I2496" s="73">
        <v>17.86</v>
      </c>
      <c r="J2496" s="73">
        <v>0.87</v>
      </c>
    </row>
    <row r="2497" spans="1:10" s="46" customFormat="1" ht="24" customHeight="1" x14ac:dyDescent="0.2">
      <c r="A2497" s="75" t="s">
        <v>816</v>
      </c>
      <c r="B2497" s="74" t="s">
        <v>1944</v>
      </c>
      <c r="C2497" s="75" t="s">
        <v>17</v>
      </c>
      <c r="D2497" s="75" t="s">
        <v>1945</v>
      </c>
      <c r="E2497" s="253" t="s">
        <v>821</v>
      </c>
      <c r="F2497" s="253"/>
      <c r="G2497" s="76" t="s">
        <v>49</v>
      </c>
      <c r="H2497" s="77">
        <v>1</v>
      </c>
      <c r="I2497" s="78">
        <v>1.23</v>
      </c>
      <c r="J2497" s="78">
        <v>1.23</v>
      </c>
    </row>
    <row r="2498" spans="1:10" s="46" customFormat="1" ht="24" customHeight="1" x14ac:dyDescent="0.2">
      <c r="A2498" s="75" t="s">
        <v>816</v>
      </c>
      <c r="B2498" s="74" t="s">
        <v>1337</v>
      </c>
      <c r="C2498" s="75" t="s">
        <v>17</v>
      </c>
      <c r="D2498" s="75" t="s">
        <v>1338</v>
      </c>
      <c r="E2498" s="253" t="s">
        <v>821</v>
      </c>
      <c r="F2498" s="253"/>
      <c r="G2498" s="76" t="s">
        <v>49</v>
      </c>
      <c r="H2498" s="77">
        <v>8.9999999999999993E-3</v>
      </c>
      <c r="I2498" s="78">
        <v>65.040000000000006</v>
      </c>
      <c r="J2498" s="78">
        <v>0.57999999999999996</v>
      </c>
    </row>
    <row r="2499" spans="1:10" s="46" customFormat="1" ht="24" customHeight="1" x14ac:dyDescent="0.2">
      <c r="A2499" s="75" t="s">
        <v>816</v>
      </c>
      <c r="B2499" s="74" t="s">
        <v>1269</v>
      </c>
      <c r="C2499" s="75" t="s">
        <v>17</v>
      </c>
      <c r="D2499" s="75" t="s">
        <v>1270</v>
      </c>
      <c r="E2499" s="253" t="s">
        <v>821</v>
      </c>
      <c r="F2499" s="253"/>
      <c r="G2499" s="76" t="s">
        <v>49</v>
      </c>
      <c r="H2499" s="77">
        <v>1.7000000000000001E-2</v>
      </c>
      <c r="I2499" s="78">
        <v>1.75</v>
      </c>
      <c r="J2499" s="78">
        <v>0.02</v>
      </c>
    </row>
    <row r="2500" spans="1:10" s="46" customFormat="1" ht="24" customHeight="1" x14ac:dyDescent="0.2">
      <c r="A2500" s="75" t="s">
        <v>816</v>
      </c>
      <c r="B2500" s="74" t="s">
        <v>1273</v>
      </c>
      <c r="C2500" s="75" t="s">
        <v>17</v>
      </c>
      <c r="D2500" s="75" t="s">
        <v>1274</v>
      </c>
      <c r="E2500" s="253" t="s">
        <v>821</v>
      </c>
      <c r="F2500" s="253"/>
      <c r="G2500" s="76" t="s">
        <v>49</v>
      </c>
      <c r="H2500" s="77">
        <v>1.0999999999999999E-2</v>
      </c>
      <c r="I2500" s="78">
        <v>56.48</v>
      </c>
      <c r="J2500" s="78">
        <v>0.62</v>
      </c>
    </row>
    <row r="2501" spans="1:10" s="46" customFormat="1" ht="25.5" x14ac:dyDescent="0.2">
      <c r="A2501" s="80"/>
      <c r="B2501" s="80"/>
      <c r="C2501" s="80"/>
      <c r="D2501" s="80"/>
      <c r="E2501" s="80" t="s">
        <v>824</v>
      </c>
      <c r="F2501" s="79">
        <v>1.1100000000000001</v>
      </c>
      <c r="G2501" s="80" t="s">
        <v>825</v>
      </c>
      <c r="H2501" s="79">
        <v>0</v>
      </c>
      <c r="I2501" s="80" t="s">
        <v>826</v>
      </c>
      <c r="J2501" s="79">
        <v>1.1100000000000001</v>
      </c>
    </row>
    <row r="2502" spans="1:10" s="46" customFormat="1" ht="26.25" thickBot="1" x14ac:dyDescent="0.25">
      <c r="A2502" s="80"/>
      <c r="B2502" s="80"/>
      <c r="C2502" s="80"/>
      <c r="D2502" s="80"/>
      <c r="E2502" s="80" t="s">
        <v>827</v>
      </c>
      <c r="F2502" s="79">
        <v>0.99</v>
      </c>
      <c r="G2502" s="80"/>
      <c r="H2502" s="254" t="s">
        <v>828</v>
      </c>
      <c r="I2502" s="254"/>
      <c r="J2502" s="79">
        <v>4.99</v>
      </c>
    </row>
    <row r="2503" spans="1:10" s="46" customFormat="1" ht="1.1499999999999999" customHeight="1" thickTop="1" x14ac:dyDescent="0.2">
      <c r="A2503" s="81"/>
      <c r="B2503" s="81"/>
      <c r="C2503" s="81"/>
      <c r="D2503" s="81"/>
      <c r="E2503" s="81"/>
      <c r="F2503" s="81"/>
      <c r="G2503" s="81"/>
      <c r="H2503" s="81"/>
      <c r="I2503" s="81"/>
      <c r="J2503" s="81"/>
    </row>
    <row r="2504" spans="1:10" s="46" customFormat="1" ht="18" customHeight="1" x14ac:dyDescent="0.2">
      <c r="A2504" s="65"/>
      <c r="B2504" s="94" t="s">
        <v>2</v>
      </c>
      <c r="C2504" s="65" t="s">
        <v>3</v>
      </c>
      <c r="D2504" s="65" t="s">
        <v>4</v>
      </c>
      <c r="E2504" s="250" t="s">
        <v>812</v>
      </c>
      <c r="F2504" s="250"/>
      <c r="G2504" s="66" t="s">
        <v>5</v>
      </c>
      <c r="H2504" s="94" t="s">
        <v>6</v>
      </c>
      <c r="I2504" s="94" t="s">
        <v>7</v>
      </c>
      <c r="J2504" s="94" t="s">
        <v>9</v>
      </c>
    </row>
    <row r="2505" spans="1:10" s="46" customFormat="1" ht="48" customHeight="1" x14ac:dyDescent="0.2">
      <c r="A2505" s="67" t="s">
        <v>813</v>
      </c>
      <c r="B2505" s="40" t="s">
        <v>1580</v>
      </c>
      <c r="C2505" s="67" t="s">
        <v>17</v>
      </c>
      <c r="D2505" s="67" t="s">
        <v>1581</v>
      </c>
      <c r="E2505" s="251" t="s">
        <v>895</v>
      </c>
      <c r="F2505" s="251"/>
      <c r="G2505" s="41" t="s">
        <v>49</v>
      </c>
      <c r="H2505" s="68">
        <v>1</v>
      </c>
      <c r="I2505" s="42">
        <v>4.7300000000000004</v>
      </c>
      <c r="J2505" s="42">
        <v>4.7300000000000004</v>
      </c>
    </row>
    <row r="2506" spans="1:10" s="46" customFormat="1" ht="24" customHeight="1" x14ac:dyDescent="0.2">
      <c r="A2506" s="70" t="s">
        <v>815</v>
      </c>
      <c r="B2506" s="69" t="s">
        <v>1202</v>
      </c>
      <c r="C2506" s="70" t="s">
        <v>17</v>
      </c>
      <c r="D2506" s="70" t="s">
        <v>1203</v>
      </c>
      <c r="E2506" s="252" t="s">
        <v>814</v>
      </c>
      <c r="F2506" s="252"/>
      <c r="G2506" s="71" t="s">
        <v>27</v>
      </c>
      <c r="H2506" s="72">
        <v>7.0999999999999994E-2</v>
      </c>
      <c r="I2506" s="73">
        <v>13.92</v>
      </c>
      <c r="J2506" s="73">
        <v>0.98</v>
      </c>
    </row>
    <row r="2507" spans="1:10" s="46" customFormat="1" ht="24" customHeight="1" x14ac:dyDescent="0.2">
      <c r="A2507" s="70" t="s">
        <v>815</v>
      </c>
      <c r="B2507" s="69" t="s">
        <v>1204</v>
      </c>
      <c r="C2507" s="70" t="s">
        <v>17</v>
      </c>
      <c r="D2507" s="70" t="s">
        <v>1205</v>
      </c>
      <c r="E2507" s="252" t="s">
        <v>814</v>
      </c>
      <c r="F2507" s="252"/>
      <c r="G2507" s="71" t="s">
        <v>27</v>
      </c>
      <c r="H2507" s="72">
        <v>7.0999999999999994E-2</v>
      </c>
      <c r="I2507" s="73">
        <v>17.86</v>
      </c>
      <c r="J2507" s="73">
        <v>1.26</v>
      </c>
    </row>
    <row r="2508" spans="1:10" s="46" customFormat="1" ht="24" customHeight="1" x14ac:dyDescent="0.2">
      <c r="A2508" s="75" t="s">
        <v>816</v>
      </c>
      <c r="B2508" s="74" t="s">
        <v>1944</v>
      </c>
      <c r="C2508" s="75" t="s">
        <v>17</v>
      </c>
      <c r="D2508" s="75" t="s">
        <v>1945</v>
      </c>
      <c r="E2508" s="253" t="s">
        <v>821</v>
      </c>
      <c r="F2508" s="253"/>
      <c r="G2508" s="76" t="s">
        <v>49</v>
      </c>
      <c r="H2508" s="77">
        <v>1</v>
      </c>
      <c r="I2508" s="78">
        <v>1.23</v>
      </c>
      <c r="J2508" s="78">
        <v>1.23</v>
      </c>
    </row>
    <row r="2509" spans="1:10" s="46" customFormat="1" ht="24" customHeight="1" x14ac:dyDescent="0.2">
      <c r="A2509" s="75" t="s">
        <v>816</v>
      </c>
      <c r="B2509" s="74" t="s">
        <v>1337</v>
      </c>
      <c r="C2509" s="75" t="s">
        <v>17</v>
      </c>
      <c r="D2509" s="75" t="s">
        <v>1338</v>
      </c>
      <c r="E2509" s="253" t="s">
        <v>821</v>
      </c>
      <c r="F2509" s="253"/>
      <c r="G2509" s="76" t="s">
        <v>49</v>
      </c>
      <c r="H2509" s="77">
        <v>8.9999999999999993E-3</v>
      </c>
      <c r="I2509" s="78">
        <v>65.040000000000006</v>
      </c>
      <c r="J2509" s="78">
        <v>0.57999999999999996</v>
      </c>
    </row>
    <row r="2510" spans="1:10" s="46" customFormat="1" ht="24" customHeight="1" x14ac:dyDescent="0.2">
      <c r="A2510" s="75" t="s">
        <v>816</v>
      </c>
      <c r="B2510" s="74" t="s">
        <v>1269</v>
      </c>
      <c r="C2510" s="75" t="s">
        <v>17</v>
      </c>
      <c r="D2510" s="75" t="s">
        <v>1270</v>
      </c>
      <c r="E2510" s="253" t="s">
        <v>821</v>
      </c>
      <c r="F2510" s="253"/>
      <c r="G2510" s="76" t="s">
        <v>49</v>
      </c>
      <c r="H2510" s="77">
        <v>3.5999999999999997E-2</v>
      </c>
      <c r="I2510" s="78">
        <v>1.75</v>
      </c>
      <c r="J2510" s="78">
        <v>0.06</v>
      </c>
    </row>
    <row r="2511" spans="1:10" s="46" customFormat="1" ht="24" customHeight="1" x14ac:dyDescent="0.2">
      <c r="A2511" s="75" t="s">
        <v>816</v>
      </c>
      <c r="B2511" s="74" t="s">
        <v>1273</v>
      </c>
      <c r="C2511" s="75" t="s">
        <v>17</v>
      </c>
      <c r="D2511" s="75" t="s">
        <v>1274</v>
      </c>
      <c r="E2511" s="253" t="s">
        <v>821</v>
      </c>
      <c r="F2511" s="253"/>
      <c r="G2511" s="76" t="s">
        <v>49</v>
      </c>
      <c r="H2511" s="77">
        <v>1.0999999999999999E-2</v>
      </c>
      <c r="I2511" s="78">
        <v>56.48</v>
      </c>
      <c r="J2511" s="78">
        <v>0.62</v>
      </c>
    </row>
    <row r="2512" spans="1:10" s="46" customFormat="1" ht="25.5" x14ac:dyDescent="0.2">
      <c r="A2512" s="80"/>
      <c r="B2512" s="80"/>
      <c r="C2512" s="80"/>
      <c r="D2512" s="80"/>
      <c r="E2512" s="80" t="s">
        <v>824</v>
      </c>
      <c r="F2512" s="79">
        <v>1.62</v>
      </c>
      <c r="G2512" s="80" t="s">
        <v>825</v>
      </c>
      <c r="H2512" s="79">
        <v>0</v>
      </c>
      <c r="I2512" s="80" t="s">
        <v>826</v>
      </c>
      <c r="J2512" s="79">
        <v>1.62</v>
      </c>
    </row>
    <row r="2513" spans="1:10" s="46" customFormat="1" ht="26.25" thickBot="1" x14ac:dyDescent="0.25">
      <c r="A2513" s="80"/>
      <c r="B2513" s="80"/>
      <c r="C2513" s="80"/>
      <c r="D2513" s="80"/>
      <c r="E2513" s="80" t="s">
        <v>827</v>
      </c>
      <c r="F2513" s="79">
        <v>1.17</v>
      </c>
      <c r="G2513" s="80"/>
      <c r="H2513" s="254" t="s">
        <v>828</v>
      </c>
      <c r="I2513" s="254"/>
      <c r="J2513" s="79">
        <v>5.9</v>
      </c>
    </row>
    <row r="2514" spans="1:10" s="46" customFormat="1" ht="1.1499999999999999" customHeight="1" thickTop="1" x14ac:dyDescent="0.2">
      <c r="A2514" s="81"/>
      <c r="B2514" s="81"/>
      <c r="C2514" s="81"/>
      <c r="D2514" s="81"/>
      <c r="E2514" s="81"/>
      <c r="F2514" s="81"/>
      <c r="G2514" s="81"/>
      <c r="H2514" s="81"/>
      <c r="I2514" s="81"/>
      <c r="J2514" s="81"/>
    </row>
    <row r="2515" spans="1:10" s="46" customFormat="1" ht="18" customHeight="1" x14ac:dyDescent="0.2">
      <c r="A2515" s="65"/>
      <c r="B2515" s="94" t="s">
        <v>2</v>
      </c>
      <c r="C2515" s="65" t="s">
        <v>3</v>
      </c>
      <c r="D2515" s="65" t="s">
        <v>4</v>
      </c>
      <c r="E2515" s="250" t="s">
        <v>812</v>
      </c>
      <c r="F2515" s="250"/>
      <c r="G2515" s="66" t="s">
        <v>5</v>
      </c>
      <c r="H2515" s="94" t="s">
        <v>6</v>
      </c>
      <c r="I2515" s="94" t="s">
        <v>7</v>
      </c>
      <c r="J2515" s="94" t="s">
        <v>9</v>
      </c>
    </row>
    <row r="2516" spans="1:10" s="46" customFormat="1" ht="48" customHeight="1" x14ac:dyDescent="0.2">
      <c r="A2516" s="67" t="s">
        <v>813</v>
      </c>
      <c r="B2516" s="40" t="s">
        <v>1608</v>
      </c>
      <c r="C2516" s="67" t="s">
        <v>17</v>
      </c>
      <c r="D2516" s="67" t="s">
        <v>1609</v>
      </c>
      <c r="E2516" s="251" t="s">
        <v>895</v>
      </c>
      <c r="F2516" s="251"/>
      <c r="G2516" s="41" t="s">
        <v>49</v>
      </c>
      <c r="H2516" s="68">
        <v>1</v>
      </c>
      <c r="I2516" s="42">
        <v>8.23</v>
      </c>
      <c r="J2516" s="42">
        <v>8.23</v>
      </c>
    </row>
    <row r="2517" spans="1:10" s="46" customFormat="1" ht="24" customHeight="1" x14ac:dyDescent="0.2">
      <c r="A2517" s="70" t="s">
        <v>815</v>
      </c>
      <c r="B2517" s="69" t="s">
        <v>1202</v>
      </c>
      <c r="C2517" s="70" t="s">
        <v>17</v>
      </c>
      <c r="D2517" s="70" t="s">
        <v>1203</v>
      </c>
      <c r="E2517" s="252" t="s">
        <v>814</v>
      </c>
      <c r="F2517" s="252"/>
      <c r="G2517" s="71" t="s">
        <v>27</v>
      </c>
      <c r="H2517" s="72">
        <v>5.8999999999999997E-2</v>
      </c>
      <c r="I2517" s="73">
        <v>13.92</v>
      </c>
      <c r="J2517" s="73">
        <v>0.82</v>
      </c>
    </row>
    <row r="2518" spans="1:10" s="46" customFormat="1" ht="24" customHeight="1" x14ac:dyDescent="0.2">
      <c r="A2518" s="70" t="s">
        <v>815</v>
      </c>
      <c r="B2518" s="69" t="s">
        <v>1204</v>
      </c>
      <c r="C2518" s="70" t="s">
        <v>17</v>
      </c>
      <c r="D2518" s="70" t="s">
        <v>1205</v>
      </c>
      <c r="E2518" s="252" t="s">
        <v>814</v>
      </c>
      <c r="F2518" s="252"/>
      <c r="G2518" s="71" t="s">
        <v>27</v>
      </c>
      <c r="H2518" s="72">
        <v>5.8999999999999997E-2</v>
      </c>
      <c r="I2518" s="73">
        <v>17.86</v>
      </c>
      <c r="J2518" s="73">
        <v>1.05</v>
      </c>
    </row>
    <row r="2519" spans="1:10" s="46" customFormat="1" ht="24" customHeight="1" x14ac:dyDescent="0.2">
      <c r="A2519" s="75" t="s">
        <v>816</v>
      </c>
      <c r="B2519" s="74" t="s">
        <v>1946</v>
      </c>
      <c r="C2519" s="75" t="s">
        <v>17</v>
      </c>
      <c r="D2519" s="75" t="s">
        <v>1947</v>
      </c>
      <c r="E2519" s="253" t="s">
        <v>821</v>
      </c>
      <c r="F2519" s="253"/>
      <c r="G2519" s="76" t="s">
        <v>49</v>
      </c>
      <c r="H2519" s="77">
        <v>1</v>
      </c>
      <c r="I2519" s="78">
        <v>4.76</v>
      </c>
      <c r="J2519" s="78">
        <v>4.76</v>
      </c>
    </row>
    <row r="2520" spans="1:10" s="46" customFormat="1" ht="24" customHeight="1" x14ac:dyDescent="0.2">
      <c r="A2520" s="75" t="s">
        <v>816</v>
      </c>
      <c r="B2520" s="74" t="s">
        <v>1337</v>
      </c>
      <c r="C2520" s="75" t="s">
        <v>17</v>
      </c>
      <c r="D2520" s="75" t="s">
        <v>1338</v>
      </c>
      <c r="E2520" s="253" t="s">
        <v>821</v>
      </c>
      <c r="F2520" s="253"/>
      <c r="G2520" s="76" t="s">
        <v>49</v>
      </c>
      <c r="H2520" s="77">
        <v>1.2E-2</v>
      </c>
      <c r="I2520" s="78">
        <v>65.040000000000006</v>
      </c>
      <c r="J2520" s="78">
        <v>0.78</v>
      </c>
    </row>
    <row r="2521" spans="1:10" s="46" customFormat="1" ht="24" customHeight="1" x14ac:dyDescent="0.2">
      <c r="A2521" s="75" t="s">
        <v>816</v>
      </c>
      <c r="B2521" s="74" t="s">
        <v>1269</v>
      </c>
      <c r="C2521" s="75" t="s">
        <v>17</v>
      </c>
      <c r="D2521" s="75" t="s">
        <v>1270</v>
      </c>
      <c r="E2521" s="253" t="s">
        <v>821</v>
      </c>
      <c r="F2521" s="253"/>
      <c r="G2521" s="76" t="s">
        <v>49</v>
      </c>
      <c r="H2521" s="77">
        <v>0.02</v>
      </c>
      <c r="I2521" s="78">
        <v>1.75</v>
      </c>
      <c r="J2521" s="78">
        <v>0.03</v>
      </c>
    </row>
    <row r="2522" spans="1:10" s="46" customFormat="1" ht="24" customHeight="1" x14ac:dyDescent="0.2">
      <c r="A2522" s="75" t="s">
        <v>816</v>
      </c>
      <c r="B2522" s="74" t="s">
        <v>1273</v>
      </c>
      <c r="C2522" s="75" t="s">
        <v>17</v>
      </c>
      <c r="D2522" s="75" t="s">
        <v>1274</v>
      </c>
      <c r="E2522" s="253" t="s">
        <v>821</v>
      </c>
      <c r="F2522" s="253"/>
      <c r="G2522" s="76" t="s">
        <v>49</v>
      </c>
      <c r="H2522" s="77">
        <v>1.4E-2</v>
      </c>
      <c r="I2522" s="78">
        <v>56.48</v>
      </c>
      <c r="J2522" s="78">
        <v>0.79</v>
      </c>
    </row>
    <row r="2523" spans="1:10" s="46" customFormat="1" ht="25.5" x14ac:dyDescent="0.2">
      <c r="A2523" s="80"/>
      <c r="B2523" s="80"/>
      <c r="C2523" s="80"/>
      <c r="D2523" s="80"/>
      <c r="E2523" s="80" t="s">
        <v>824</v>
      </c>
      <c r="F2523" s="79">
        <v>1.35</v>
      </c>
      <c r="G2523" s="80" t="s">
        <v>825</v>
      </c>
      <c r="H2523" s="79">
        <v>0</v>
      </c>
      <c r="I2523" s="80" t="s">
        <v>826</v>
      </c>
      <c r="J2523" s="79">
        <v>1.35</v>
      </c>
    </row>
    <row r="2524" spans="1:10" s="46" customFormat="1" ht="26.25" thickBot="1" x14ac:dyDescent="0.25">
      <c r="A2524" s="80"/>
      <c r="B2524" s="80"/>
      <c r="C2524" s="80"/>
      <c r="D2524" s="80"/>
      <c r="E2524" s="80" t="s">
        <v>827</v>
      </c>
      <c r="F2524" s="79">
        <v>2.04</v>
      </c>
      <c r="G2524" s="80"/>
      <c r="H2524" s="254" t="s">
        <v>828</v>
      </c>
      <c r="I2524" s="254"/>
      <c r="J2524" s="79">
        <v>10.27</v>
      </c>
    </row>
    <row r="2525" spans="1:10" s="46" customFormat="1" ht="1.1499999999999999" customHeight="1" thickTop="1" x14ac:dyDescent="0.2">
      <c r="A2525" s="81"/>
      <c r="B2525" s="81"/>
      <c r="C2525" s="81"/>
      <c r="D2525" s="81"/>
      <c r="E2525" s="81"/>
      <c r="F2525" s="81"/>
      <c r="G2525" s="81"/>
      <c r="H2525" s="81"/>
      <c r="I2525" s="81"/>
      <c r="J2525" s="81"/>
    </row>
    <row r="2526" spans="1:10" s="46" customFormat="1" ht="18" customHeight="1" x14ac:dyDescent="0.2">
      <c r="A2526" s="65"/>
      <c r="B2526" s="94" t="s">
        <v>2</v>
      </c>
      <c r="C2526" s="65" t="s">
        <v>3</v>
      </c>
      <c r="D2526" s="65" t="s">
        <v>4</v>
      </c>
      <c r="E2526" s="250" t="s">
        <v>812</v>
      </c>
      <c r="F2526" s="250"/>
      <c r="G2526" s="66" t="s">
        <v>5</v>
      </c>
      <c r="H2526" s="94" t="s">
        <v>6</v>
      </c>
      <c r="I2526" s="94" t="s">
        <v>7</v>
      </c>
      <c r="J2526" s="94" t="s">
        <v>9</v>
      </c>
    </row>
    <row r="2527" spans="1:10" s="46" customFormat="1" ht="48" customHeight="1" x14ac:dyDescent="0.2">
      <c r="A2527" s="67" t="s">
        <v>813</v>
      </c>
      <c r="B2527" s="40" t="s">
        <v>1610</v>
      </c>
      <c r="C2527" s="67" t="s">
        <v>17</v>
      </c>
      <c r="D2527" s="67" t="s">
        <v>1611</v>
      </c>
      <c r="E2527" s="251" t="s">
        <v>895</v>
      </c>
      <c r="F2527" s="251"/>
      <c r="G2527" s="41" t="s">
        <v>49</v>
      </c>
      <c r="H2527" s="68">
        <v>1</v>
      </c>
      <c r="I2527" s="42">
        <v>5.81</v>
      </c>
      <c r="J2527" s="42">
        <v>5.81</v>
      </c>
    </row>
    <row r="2528" spans="1:10" s="46" customFormat="1" ht="24" customHeight="1" x14ac:dyDescent="0.2">
      <c r="A2528" s="70" t="s">
        <v>815</v>
      </c>
      <c r="B2528" s="69" t="s">
        <v>1202</v>
      </c>
      <c r="C2528" s="70" t="s">
        <v>17</v>
      </c>
      <c r="D2528" s="70" t="s">
        <v>1203</v>
      </c>
      <c r="E2528" s="252" t="s">
        <v>814</v>
      </c>
      <c r="F2528" s="252"/>
      <c r="G2528" s="71" t="s">
        <v>27</v>
      </c>
      <c r="H2528" s="72">
        <v>5.8999999999999997E-2</v>
      </c>
      <c r="I2528" s="73">
        <v>13.92</v>
      </c>
      <c r="J2528" s="73">
        <v>0.82</v>
      </c>
    </row>
    <row r="2529" spans="1:10" s="46" customFormat="1" ht="24" customHeight="1" x14ac:dyDescent="0.2">
      <c r="A2529" s="70" t="s">
        <v>815</v>
      </c>
      <c r="B2529" s="69" t="s">
        <v>1204</v>
      </c>
      <c r="C2529" s="70" t="s">
        <v>17</v>
      </c>
      <c r="D2529" s="70" t="s">
        <v>1205</v>
      </c>
      <c r="E2529" s="252" t="s">
        <v>814</v>
      </c>
      <c r="F2529" s="252"/>
      <c r="G2529" s="71" t="s">
        <v>27</v>
      </c>
      <c r="H2529" s="72">
        <v>5.8999999999999997E-2</v>
      </c>
      <c r="I2529" s="73">
        <v>17.86</v>
      </c>
      <c r="J2529" s="73">
        <v>1.05</v>
      </c>
    </row>
    <row r="2530" spans="1:10" s="46" customFormat="1" ht="24" customHeight="1" x14ac:dyDescent="0.2">
      <c r="A2530" s="75" t="s">
        <v>816</v>
      </c>
      <c r="B2530" s="74" t="s">
        <v>1948</v>
      </c>
      <c r="C2530" s="75" t="s">
        <v>17</v>
      </c>
      <c r="D2530" s="75" t="s">
        <v>1949</v>
      </c>
      <c r="E2530" s="253" t="s">
        <v>821</v>
      </c>
      <c r="F2530" s="253"/>
      <c r="G2530" s="76" t="s">
        <v>49</v>
      </c>
      <c r="H2530" s="77">
        <v>1</v>
      </c>
      <c r="I2530" s="78">
        <v>2.34</v>
      </c>
      <c r="J2530" s="78">
        <v>2.34</v>
      </c>
    </row>
    <row r="2531" spans="1:10" s="46" customFormat="1" ht="24" customHeight="1" x14ac:dyDescent="0.2">
      <c r="A2531" s="75" t="s">
        <v>816</v>
      </c>
      <c r="B2531" s="74" t="s">
        <v>1337</v>
      </c>
      <c r="C2531" s="75" t="s">
        <v>17</v>
      </c>
      <c r="D2531" s="75" t="s">
        <v>1338</v>
      </c>
      <c r="E2531" s="253" t="s">
        <v>821</v>
      </c>
      <c r="F2531" s="253"/>
      <c r="G2531" s="76" t="s">
        <v>49</v>
      </c>
      <c r="H2531" s="77">
        <v>1.2E-2</v>
      </c>
      <c r="I2531" s="78">
        <v>65.040000000000006</v>
      </c>
      <c r="J2531" s="78">
        <v>0.78</v>
      </c>
    </row>
    <row r="2532" spans="1:10" s="46" customFormat="1" ht="24" customHeight="1" x14ac:dyDescent="0.2">
      <c r="A2532" s="75" t="s">
        <v>816</v>
      </c>
      <c r="B2532" s="74" t="s">
        <v>1269</v>
      </c>
      <c r="C2532" s="75" t="s">
        <v>17</v>
      </c>
      <c r="D2532" s="75" t="s">
        <v>1270</v>
      </c>
      <c r="E2532" s="253" t="s">
        <v>821</v>
      </c>
      <c r="F2532" s="253"/>
      <c r="G2532" s="76" t="s">
        <v>49</v>
      </c>
      <c r="H2532" s="77">
        <v>0.02</v>
      </c>
      <c r="I2532" s="78">
        <v>1.75</v>
      </c>
      <c r="J2532" s="78">
        <v>0.03</v>
      </c>
    </row>
    <row r="2533" spans="1:10" s="46" customFormat="1" ht="24" customHeight="1" x14ac:dyDescent="0.2">
      <c r="A2533" s="75" t="s">
        <v>816</v>
      </c>
      <c r="B2533" s="74" t="s">
        <v>1273</v>
      </c>
      <c r="C2533" s="75" t="s">
        <v>17</v>
      </c>
      <c r="D2533" s="75" t="s">
        <v>1274</v>
      </c>
      <c r="E2533" s="253" t="s">
        <v>821</v>
      </c>
      <c r="F2533" s="253"/>
      <c r="G2533" s="76" t="s">
        <v>49</v>
      </c>
      <c r="H2533" s="77">
        <v>1.4E-2</v>
      </c>
      <c r="I2533" s="78">
        <v>56.48</v>
      </c>
      <c r="J2533" s="78">
        <v>0.79</v>
      </c>
    </row>
    <row r="2534" spans="1:10" s="46" customFormat="1" ht="25.5" x14ac:dyDescent="0.2">
      <c r="A2534" s="80"/>
      <c r="B2534" s="80"/>
      <c r="C2534" s="80"/>
      <c r="D2534" s="80"/>
      <c r="E2534" s="80" t="s">
        <v>824</v>
      </c>
      <c r="F2534" s="79">
        <v>1.35</v>
      </c>
      <c r="G2534" s="80" t="s">
        <v>825</v>
      </c>
      <c r="H2534" s="79">
        <v>0</v>
      </c>
      <c r="I2534" s="80" t="s">
        <v>826</v>
      </c>
      <c r="J2534" s="79">
        <v>1.35</v>
      </c>
    </row>
    <row r="2535" spans="1:10" s="46" customFormat="1" ht="26.25" thickBot="1" x14ac:dyDescent="0.25">
      <c r="A2535" s="80"/>
      <c r="B2535" s="80"/>
      <c r="C2535" s="80"/>
      <c r="D2535" s="80"/>
      <c r="E2535" s="80" t="s">
        <v>827</v>
      </c>
      <c r="F2535" s="79">
        <v>1.44</v>
      </c>
      <c r="G2535" s="80"/>
      <c r="H2535" s="254" t="s">
        <v>828</v>
      </c>
      <c r="I2535" s="254"/>
      <c r="J2535" s="79">
        <v>7.25</v>
      </c>
    </row>
    <row r="2536" spans="1:10" s="46" customFormat="1" ht="1.1499999999999999" customHeight="1" thickTop="1" x14ac:dyDescent="0.2">
      <c r="A2536" s="81"/>
      <c r="B2536" s="81"/>
      <c r="C2536" s="81"/>
      <c r="D2536" s="81"/>
      <c r="E2536" s="81"/>
      <c r="F2536" s="81"/>
      <c r="G2536" s="81"/>
      <c r="H2536" s="81"/>
      <c r="I2536" s="81"/>
      <c r="J2536" s="81"/>
    </row>
    <row r="2537" spans="1:10" s="46" customFormat="1" ht="18" customHeight="1" x14ac:dyDescent="0.2">
      <c r="A2537" s="65"/>
      <c r="B2537" s="94" t="s">
        <v>2</v>
      </c>
      <c r="C2537" s="65" t="s">
        <v>3</v>
      </c>
      <c r="D2537" s="65" t="s">
        <v>4</v>
      </c>
      <c r="E2537" s="250" t="s">
        <v>812</v>
      </c>
      <c r="F2537" s="250"/>
      <c r="G2537" s="66" t="s">
        <v>5</v>
      </c>
      <c r="H2537" s="94" t="s">
        <v>6</v>
      </c>
      <c r="I2537" s="94" t="s">
        <v>7</v>
      </c>
      <c r="J2537" s="94" t="s">
        <v>9</v>
      </c>
    </row>
    <row r="2538" spans="1:10" s="46" customFormat="1" ht="48" customHeight="1" x14ac:dyDescent="0.2">
      <c r="A2538" s="67" t="s">
        <v>813</v>
      </c>
      <c r="B2538" s="40" t="s">
        <v>1626</v>
      </c>
      <c r="C2538" s="67" t="s">
        <v>17</v>
      </c>
      <c r="D2538" s="67" t="s">
        <v>1627</v>
      </c>
      <c r="E2538" s="251" t="s">
        <v>895</v>
      </c>
      <c r="F2538" s="251"/>
      <c r="G2538" s="41" t="s">
        <v>49</v>
      </c>
      <c r="H2538" s="68">
        <v>1</v>
      </c>
      <c r="I2538" s="42">
        <v>7.71</v>
      </c>
      <c r="J2538" s="42">
        <v>7.71</v>
      </c>
    </row>
    <row r="2539" spans="1:10" s="46" customFormat="1" ht="24" customHeight="1" x14ac:dyDescent="0.2">
      <c r="A2539" s="70" t="s">
        <v>815</v>
      </c>
      <c r="B2539" s="69" t="s">
        <v>1202</v>
      </c>
      <c r="C2539" s="70" t="s">
        <v>17</v>
      </c>
      <c r="D2539" s="70" t="s">
        <v>1203</v>
      </c>
      <c r="E2539" s="252" t="s">
        <v>814</v>
      </c>
      <c r="F2539" s="252"/>
      <c r="G2539" s="71" t="s">
        <v>27</v>
      </c>
      <c r="H2539" s="72">
        <v>7.1999999999999995E-2</v>
      </c>
      <c r="I2539" s="73">
        <v>13.92</v>
      </c>
      <c r="J2539" s="73">
        <v>1</v>
      </c>
    </row>
    <row r="2540" spans="1:10" s="46" customFormat="1" ht="24" customHeight="1" x14ac:dyDescent="0.2">
      <c r="A2540" s="70" t="s">
        <v>815</v>
      </c>
      <c r="B2540" s="69" t="s">
        <v>1204</v>
      </c>
      <c r="C2540" s="70" t="s">
        <v>17</v>
      </c>
      <c r="D2540" s="70" t="s">
        <v>1205</v>
      </c>
      <c r="E2540" s="252" t="s">
        <v>814</v>
      </c>
      <c r="F2540" s="252"/>
      <c r="G2540" s="71" t="s">
        <v>27</v>
      </c>
      <c r="H2540" s="72">
        <v>7.1999999999999995E-2</v>
      </c>
      <c r="I2540" s="73">
        <v>17.86</v>
      </c>
      <c r="J2540" s="73">
        <v>1.28</v>
      </c>
    </row>
    <row r="2541" spans="1:10" s="46" customFormat="1" ht="24" customHeight="1" x14ac:dyDescent="0.2">
      <c r="A2541" s="75" t="s">
        <v>816</v>
      </c>
      <c r="B2541" s="74" t="s">
        <v>1950</v>
      </c>
      <c r="C2541" s="75" t="s">
        <v>17</v>
      </c>
      <c r="D2541" s="75" t="s">
        <v>1951</v>
      </c>
      <c r="E2541" s="253" t="s">
        <v>821</v>
      </c>
      <c r="F2541" s="253"/>
      <c r="G2541" s="76" t="s">
        <v>49</v>
      </c>
      <c r="H2541" s="77">
        <v>1</v>
      </c>
      <c r="I2541" s="78">
        <v>2.98</v>
      </c>
      <c r="J2541" s="78">
        <v>2.98</v>
      </c>
    </row>
    <row r="2542" spans="1:10" s="46" customFormat="1" ht="24" customHeight="1" x14ac:dyDescent="0.2">
      <c r="A2542" s="75" t="s">
        <v>816</v>
      </c>
      <c r="B2542" s="74" t="s">
        <v>1337</v>
      </c>
      <c r="C2542" s="75" t="s">
        <v>17</v>
      </c>
      <c r="D2542" s="75" t="s">
        <v>1338</v>
      </c>
      <c r="E2542" s="253" t="s">
        <v>821</v>
      </c>
      <c r="F2542" s="253"/>
      <c r="G2542" s="76" t="s">
        <v>49</v>
      </c>
      <c r="H2542" s="77">
        <v>1.7999999999999999E-2</v>
      </c>
      <c r="I2542" s="78">
        <v>65.040000000000006</v>
      </c>
      <c r="J2542" s="78">
        <v>1.17</v>
      </c>
    </row>
    <row r="2543" spans="1:10" s="46" customFormat="1" ht="24" customHeight="1" x14ac:dyDescent="0.2">
      <c r="A2543" s="75" t="s">
        <v>816</v>
      </c>
      <c r="B2543" s="74" t="s">
        <v>1269</v>
      </c>
      <c r="C2543" s="75" t="s">
        <v>17</v>
      </c>
      <c r="D2543" s="75" t="s">
        <v>1270</v>
      </c>
      <c r="E2543" s="253" t="s">
        <v>821</v>
      </c>
      <c r="F2543" s="253"/>
      <c r="G2543" s="76" t="s">
        <v>49</v>
      </c>
      <c r="H2543" s="77">
        <v>2.4E-2</v>
      </c>
      <c r="I2543" s="78">
        <v>1.75</v>
      </c>
      <c r="J2543" s="78">
        <v>0.04</v>
      </c>
    </row>
    <row r="2544" spans="1:10" s="46" customFormat="1" ht="24" customHeight="1" x14ac:dyDescent="0.2">
      <c r="A2544" s="75" t="s">
        <v>816</v>
      </c>
      <c r="B2544" s="74" t="s">
        <v>1273</v>
      </c>
      <c r="C2544" s="75" t="s">
        <v>17</v>
      </c>
      <c r="D2544" s="75" t="s">
        <v>1274</v>
      </c>
      <c r="E2544" s="253" t="s">
        <v>821</v>
      </c>
      <c r="F2544" s="253"/>
      <c r="G2544" s="76" t="s">
        <v>49</v>
      </c>
      <c r="H2544" s="77">
        <v>2.1999999999999999E-2</v>
      </c>
      <c r="I2544" s="78">
        <v>56.48</v>
      </c>
      <c r="J2544" s="78">
        <v>1.24</v>
      </c>
    </row>
    <row r="2545" spans="1:10" s="46" customFormat="1" ht="25.5" x14ac:dyDescent="0.2">
      <c r="A2545" s="80"/>
      <c r="B2545" s="80"/>
      <c r="C2545" s="80"/>
      <c r="D2545" s="80"/>
      <c r="E2545" s="80" t="s">
        <v>824</v>
      </c>
      <c r="F2545" s="79">
        <v>1.64</v>
      </c>
      <c r="G2545" s="80" t="s">
        <v>825</v>
      </c>
      <c r="H2545" s="79">
        <v>0</v>
      </c>
      <c r="I2545" s="80" t="s">
        <v>826</v>
      </c>
      <c r="J2545" s="79">
        <v>1.64</v>
      </c>
    </row>
    <row r="2546" spans="1:10" s="46" customFormat="1" ht="26.25" thickBot="1" x14ac:dyDescent="0.25">
      <c r="A2546" s="80"/>
      <c r="B2546" s="80"/>
      <c r="C2546" s="80"/>
      <c r="D2546" s="80"/>
      <c r="E2546" s="80" t="s">
        <v>827</v>
      </c>
      <c r="F2546" s="79">
        <v>1.91</v>
      </c>
      <c r="G2546" s="80"/>
      <c r="H2546" s="254" t="s">
        <v>828</v>
      </c>
      <c r="I2546" s="254"/>
      <c r="J2546" s="79">
        <v>9.6199999999999992</v>
      </c>
    </row>
    <row r="2547" spans="1:10" s="46" customFormat="1" ht="1.1499999999999999" customHeight="1" thickTop="1" x14ac:dyDescent="0.2">
      <c r="A2547" s="81"/>
      <c r="B2547" s="81"/>
      <c r="C2547" s="81"/>
      <c r="D2547" s="81"/>
      <c r="E2547" s="81"/>
      <c r="F2547" s="81"/>
      <c r="G2547" s="81"/>
      <c r="H2547" s="81"/>
      <c r="I2547" s="81"/>
      <c r="J2547" s="81"/>
    </row>
    <row r="2548" spans="1:10" s="46" customFormat="1" ht="18" customHeight="1" x14ac:dyDescent="0.2">
      <c r="A2548" s="65"/>
      <c r="B2548" s="94" t="s">
        <v>2</v>
      </c>
      <c r="C2548" s="65" t="s">
        <v>3</v>
      </c>
      <c r="D2548" s="65" t="s">
        <v>4</v>
      </c>
      <c r="E2548" s="250" t="s">
        <v>812</v>
      </c>
      <c r="F2548" s="250"/>
      <c r="G2548" s="66" t="s">
        <v>5</v>
      </c>
      <c r="H2548" s="94" t="s">
        <v>6</v>
      </c>
      <c r="I2548" s="94" t="s">
        <v>7</v>
      </c>
      <c r="J2548" s="94" t="s">
        <v>9</v>
      </c>
    </row>
    <row r="2549" spans="1:10" s="46" customFormat="1" ht="36" customHeight="1" x14ac:dyDescent="0.2">
      <c r="A2549" s="67" t="s">
        <v>813</v>
      </c>
      <c r="B2549" s="40" t="s">
        <v>1640</v>
      </c>
      <c r="C2549" s="67" t="s">
        <v>17</v>
      </c>
      <c r="D2549" s="67" t="s">
        <v>1641</v>
      </c>
      <c r="E2549" s="251" t="s">
        <v>895</v>
      </c>
      <c r="F2549" s="251"/>
      <c r="G2549" s="41" t="s">
        <v>49</v>
      </c>
      <c r="H2549" s="68">
        <v>1</v>
      </c>
      <c r="I2549" s="42">
        <v>14.08</v>
      </c>
      <c r="J2549" s="42">
        <v>14.08</v>
      </c>
    </row>
    <row r="2550" spans="1:10" s="46" customFormat="1" ht="24" customHeight="1" x14ac:dyDescent="0.2">
      <c r="A2550" s="70" t="s">
        <v>815</v>
      </c>
      <c r="B2550" s="69" t="s">
        <v>1202</v>
      </c>
      <c r="C2550" s="70" t="s">
        <v>17</v>
      </c>
      <c r="D2550" s="70" t="s">
        <v>1203</v>
      </c>
      <c r="E2550" s="252" t="s">
        <v>814</v>
      </c>
      <c r="F2550" s="252"/>
      <c r="G2550" s="71" t="s">
        <v>27</v>
      </c>
      <c r="H2550" s="72">
        <v>8.5000000000000006E-2</v>
      </c>
      <c r="I2550" s="73">
        <v>13.92</v>
      </c>
      <c r="J2550" s="73">
        <v>1.18</v>
      </c>
    </row>
    <row r="2551" spans="1:10" s="46" customFormat="1" ht="24" customHeight="1" x14ac:dyDescent="0.2">
      <c r="A2551" s="70" t="s">
        <v>815</v>
      </c>
      <c r="B2551" s="69" t="s">
        <v>1204</v>
      </c>
      <c r="C2551" s="70" t="s">
        <v>17</v>
      </c>
      <c r="D2551" s="70" t="s">
        <v>1205</v>
      </c>
      <c r="E2551" s="252" t="s">
        <v>814</v>
      </c>
      <c r="F2551" s="252"/>
      <c r="G2551" s="71" t="s">
        <v>27</v>
      </c>
      <c r="H2551" s="72">
        <v>8.5000000000000006E-2</v>
      </c>
      <c r="I2551" s="73">
        <v>17.86</v>
      </c>
      <c r="J2551" s="73">
        <v>1.51</v>
      </c>
    </row>
    <row r="2552" spans="1:10" s="46" customFormat="1" ht="24" customHeight="1" x14ac:dyDescent="0.2">
      <c r="A2552" s="75" t="s">
        <v>816</v>
      </c>
      <c r="B2552" s="74" t="s">
        <v>1952</v>
      </c>
      <c r="C2552" s="75" t="s">
        <v>17</v>
      </c>
      <c r="D2552" s="75" t="s">
        <v>1953</v>
      </c>
      <c r="E2552" s="253" t="s">
        <v>821</v>
      </c>
      <c r="F2552" s="253"/>
      <c r="G2552" s="76" t="s">
        <v>49</v>
      </c>
      <c r="H2552" s="77">
        <v>1</v>
      </c>
      <c r="I2552" s="78">
        <v>8.1</v>
      </c>
      <c r="J2552" s="78">
        <v>8.1</v>
      </c>
    </row>
    <row r="2553" spans="1:10" s="46" customFormat="1" ht="24" customHeight="1" x14ac:dyDescent="0.2">
      <c r="A2553" s="75" t="s">
        <v>816</v>
      </c>
      <c r="B2553" s="74" t="s">
        <v>1337</v>
      </c>
      <c r="C2553" s="75" t="s">
        <v>17</v>
      </c>
      <c r="D2553" s="75" t="s">
        <v>1338</v>
      </c>
      <c r="E2553" s="253" t="s">
        <v>821</v>
      </c>
      <c r="F2553" s="253"/>
      <c r="G2553" s="76" t="s">
        <v>49</v>
      </c>
      <c r="H2553" s="77">
        <v>2.4E-2</v>
      </c>
      <c r="I2553" s="78">
        <v>65.040000000000006</v>
      </c>
      <c r="J2553" s="78">
        <v>1.56</v>
      </c>
    </row>
    <row r="2554" spans="1:10" s="46" customFormat="1" ht="24" customHeight="1" x14ac:dyDescent="0.2">
      <c r="A2554" s="75" t="s">
        <v>816</v>
      </c>
      <c r="B2554" s="74" t="s">
        <v>1269</v>
      </c>
      <c r="C2554" s="75" t="s">
        <v>17</v>
      </c>
      <c r="D2554" s="75" t="s">
        <v>1270</v>
      </c>
      <c r="E2554" s="253" t="s">
        <v>821</v>
      </c>
      <c r="F2554" s="253"/>
      <c r="G2554" s="76" t="s">
        <v>49</v>
      </c>
      <c r="H2554" s="77">
        <v>2.8000000000000001E-2</v>
      </c>
      <c r="I2554" s="78">
        <v>1.75</v>
      </c>
      <c r="J2554" s="78">
        <v>0.04</v>
      </c>
    </row>
    <row r="2555" spans="1:10" s="46" customFormat="1" ht="24" customHeight="1" x14ac:dyDescent="0.2">
      <c r="A2555" s="75" t="s">
        <v>816</v>
      </c>
      <c r="B2555" s="74" t="s">
        <v>1273</v>
      </c>
      <c r="C2555" s="75" t="s">
        <v>17</v>
      </c>
      <c r="D2555" s="75" t="s">
        <v>1274</v>
      </c>
      <c r="E2555" s="253" t="s">
        <v>821</v>
      </c>
      <c r="F2555" s="253"/>
      <c r="G2555" s="76" t="s">
        <v>49</v>
      </c>
      <c r="H2555" s="77">
        <v>0.03</v>
      </c>
      <c r="I2555" s="78">
        <v>56.48</v>
      </c>
      <c r="J2555" s="78">
        <v>1.69</v>
      </c>
    </row>
    <row r="2556" spans="1:10" s="46" customFormat="1" ht="25.5" x14ac:dyDescent="0.2">
      <c r="A2556" s="80"/>
      <c r="B2556" s="80"/>
      <c r="C2556" s="80"/>
      <c r="D2556" s="80"/>
      <c r="E2556" s="80" t="s">
        <v>824</v>
      </c>
      <c r="F2556" s="79">
        <v>1.94</v>
      </c>
      <c r="G2556" s="80" t="s">
        <v>825</v>
      </c>
      <c r="H2556" s="79">
        <v>0</v>
      </c>
      <c r="I2556" s="80" t="s">
        <v>826</v>
      </c>
      <c r="J2556" s="79">
        <v>1.94</v>
      </c>
    </row>
    <row r="2557" spans="1:10" s="46" customFormat="1" ht="26.25" thickBot="1" x14ac:dyDescent="0.25">
      <c r="A2557" s="80"/>
      <c r="B2557" s="80"/>
      <c r="C2557" s="80"/>
      <c r="D2557" s="80"/>
      <c r="E2557" s="80" t="s">
        <v>827</v>
      </c>
      <c r="F2557" s="79">
        <v>3.5</v>
      </c>
      <c r="G2557" s="80"/>
      <c r="H2557" s="254" t="s">
        <v>828</v>
      </c>
      <c r="I2557" s="254"/>
      <c r="J2557" s="79">
        <v>17.579999999999998</v>
      </c>
    </row>
    <row r="2558" spans="1:10" s="46" customFormat="1" ht="1.1499999999999999" customHeight="1" thickTop="1" x14ac:dyDescent="0.2">
      <c r="A2558" s="81"/>
      <c r="B2558" s="81"/>
      <c r="C2558" s="81"/>
      <c r="D2558" s="81"/>
      <c r="E2558" s="81"/>
      <c r="F2558" s="81"/>
      <c r="G2558" s="81"/>
      <c r="H2558" s="81"/>
      <c r="I2558" s="81"/>
      <c r="J2558" s="81"/>
    </row>
    <row r="2559" spans="1:10" s="46" customFormat="1" ht="18" customHeight="1" x14ac:dyDescent="0.2">
      <c r="A2559" s="65"/>
      <c r="B2559" s="94" t="s">
        <v>2</v>
      </c>
      <c r="C2559" s="65" t="s">
        <v>3</v>
      </c>
      <c r="D2559" s="65" t="s">
        <v>4</v>
      </c>
      <c r="E2559" s="250" t="s">
        <v>812</v>
      </c>
      <c r="F2559" s="250"/>
      <c r="G2559" s="66" t="s">
        <v>5</v>
      </c>
      <c r="H2559" s="94" t="s">
        <v>6</v>
      </c>
      <c r="I2559" s="94" t="s">
        <v>7</v>
      </c>
      <c r="J2559" s="94" t="s">
        <v>9</v>
      </c>
    </row>
    <row r="2560" spans="1:10" s="46" customFormat="1" ht="48" customHeight="1" x14ac:dyDescent="0.2">
      <c r="A2560" s="67" t="s">
        <v>813</v>
      </c>
      <c r="B2560" s="40" t="s">
        <v>1648</v>
      </c>
      <c r="C2560" s="67" t="s">
        <v>17</v>
      </c>
      <c r="D2560" s="67" t="s">
        <v>1649</v>
      </c>
      <c r="E2560" s="251" t="s">
        <v>895</v>
      </c>
      <c r="F2560" s="251"/>
      <c r="G2560" s="41" t="s">
        <v>49</v>
      </c>
      <c r="H2560" s="68">
        <v>1</v>
      </c>
      <c r="I2560" s="42">
        <v>20.67</v>
      </c>
      <c r="J2560" s="42">
        <v>20.67</v>
      </c>
    </row>
    <row r="2561" spans="1:10" s="46" customFormat="1" ht="24" customHeight="1" x14ac:dyDescent="0.2">
      <c r="A2561" s="70" t="s">
        <v>815</v>
      </c>
      <c r="B2561" s="69" t="s">
        <v>1202</v>
      </c>
      <c r="C2561" s="70" t="s">
        <v>17</v>
      </c>
      <c r="D2561" s="70" t="s">
        <v>1203</v>
      </c>
      <c r="E2561" s="252" t="s">
        <v>814</v>
      </c>
      <c r="F2561" s="252"/>
      <c r="G2561" s="71" t="s">
        <v>27</v>
      </c>
      <c r="H2561" s="72">
        <v>0.104</v>
      </c>
      <c r="I2561" s="73">
        <v>13.92</v>
      </c>
      <c r="J2561" s="73">
        <v>1.44</v>
      </c>
    </row>
    <row r="2562" spans="1:10" s="46" customFormat="1" ht="24" customHeight="1" x14ac:dyDescent="0.2">
      <c r="A2562" s="70" t="s">
        <v>815</v>
      </c>
      <c r="B2562" s="69" t="s">
        <v>1204</v>
      </c>
      <c r="C2562" s="70" t="s">
        <v>17</v>
      </c>
      <c r="D2562" s="70" t="s">
        <v>1205</v>
      </c>
      <c r="E2562" s="252" t="s">
        <v>814</v>
      </c>
      <c r="F2562" s="252"/>
      <c r="G2562" s="71" t="s">
        <v>27</v>
      </c>
      <c r="H2562" s="72">
        <v>0.104</v>
      </c>
      <c r="I2562" s="73">
        <v>17.86</v>
      </c>
      <c r="J2562" s="73">
        <v>1.85</v>
      </c>
    </row>
    <row r="2563" spans="1:10" s="46" customFormat="1" ht="24" customHeight="1" x14ac:dyDescent="0.2">
      <c r="A2563" s="75" t="s">
        <v>816</v>
      </c>
      <c r="B2563" s="74" t="s">
        <v>1954</v>
      </c>
      <c r="C2563" s="75" t="s">
        <v>17</v>
      </c>
      <c r="D2563" s="75" t="s">
        <v>1955</v>
      </c>
      <c r="E2563" s="253" t="s">
        <v>821</v>
      </c>
      <c r="F2563" s="253"/>
      <c r="G2563" s="76" t="s">
        <v>49</v>
      </c>
      <c r="H2563" s="77">
        <v>1</v>
      </c>
      <c r="I2563" s="78">
        <v>11.79</v>
      </c>
      <c r="J2563" s="78">
        <v>11.79</v>
      </c>
    </row>
    <row r="2564" spans="1:10" s="46" customFormat="1" ht="24" customHeight="1" x14ac:dyDescent="0.2">
      <c r="A2564" s="75" t="s">
        <v>816</v>
      </c>
      <c r="B2564" s="74" t="s">
        <v>1337</v>
      </c>
      <c r="C2564" s="75" t="s">
        <v>17</v>
      </c>
      <c r="D2564" s="75" t="s">
        <v>1338</v>
      </c>
      <c r="E2564" s="253" t="s">
        <v>821</v>
      </c>
      <c r="F2564" s="253"/>
      <c r="G2564" s="76" t="s">
        <v>49</v>
      </c>
      <c r="H2564" s="77">
        <v>0.04</v>
      </c>
      <c r="I2564" s="78">
        <v>65.040000000000006</v>
      </c>
      <c r="J2564" s="78">
        <v>2.6</v>
      </c>
    </row>
    <row r="2565" spans="1:10" s="46" customFormat="1" ht="24" customHeight="1" x14ac:dyDescent="0.2">
      <c r="A2565" s="75" t="s">
        <v>816</v>
      </c>
      <c r="B2565" s="74" t="s">
        <v>1269</v>
      </c>
      <c r="C2565" s="75" t="s">
        <v>17</v>
      </c>
      <c r="D2565" s="75" t="s">
        <v>1270</v>
      </c>
      <c r="E2565" s="253" t="s">
        <v>821</v>
      </c>
      <c r="F2565" s="253"/>
      <c r="G2565" s="76" t="s">
        <v>49</v>
      </c>
      <c r="H2565" s="77">
        <v>3.5000000000000003E-2</v>
      </c>
      <c r="I2565" s="78">
        <v>1.75</v>
      </c>
      <c r="J2565" s="78">
        <v>0.06</v>
      </c>
    </row>
    <row r="2566" spans="1:10" s="46" customFormat="1" ht="24" customHeight="1" x14ac:dyDescent="0.2">
      <c r="A2566" s="75" t="s">
        <v>816</v>
      </c>
      <c r="B2566" s="74" t="s">
        <v>1273</v>
      </c>
      <c r="C2566" s="75" t="s">
        <v>17</v>
      </c>
      <c r="D2566" s="75" t="s">
        <v>1274</v>
      </c>
      <c r="E2566" s="253" t="s">
        <v>821</v>
      </c>
      <c r="F2566" s="253"/>
      <c r="G2566" s="76" t="s">
        <v>49</v>
      </c>
      <c r="H2566" s="77">
        <v>5.1999999999999998E-2</v>
      </c>
      <c r="I2566" s="78">
        <v>56.48</v>
      </c>
      <c r="J2566" s="78">
        <v>2.93</v>
      </c>
    </row>
    <row r="2567" spans="1:10" s="46" customFormat="1" ht="25.5" x14ac:dyDescent="0.2">
      <c r="A2567" s="80"/>
      <c r="B2567" s="80"/>
      <c r="C2567" s="80"/>
      <c r="D2567" s="80"/>
      <c r="E2567" s="80" t="s">
        <v>824</v>
      </c>
      <c r="F2567" s="79">
        <v>2.38</v>
      </c>
      <c r="G2567" s="80" t="s">
        <v>825</v>
      </c>
      <c r="H2567" s="79">
        <v>0</v>
      </c>
      <c r="I2567" s="80" t="s">
        <v>826</v>
      </c>
      <c r="J2567" s="79">
        <v>2.38</v>
      </c>
    </row>
    <row r="2568" spans="1:10" s="46" customFormat="1" ht="26.25" thickBot="1" x14ac:dyDescent="0.25">
      <c r="A2568" s="80"/>
      <c r="B2568" s="80"/>
      <c r="C2568" s="80"/>
      <c r="D2568" s="80"/>
      <c r="E2568" s="80" t="s">
        <v>827</v>
      </c>
      <c r="F2568" s="79">
        <v>5.14</v>
      </c>
      <c r="G2568" s="80"/>
      <c r="H2568" s="254" t="s">
        <v>828</v>
      </c>
      <c r="I2568" s="254"/>
      <c r="J2568" s="79">
        <v>25.81</v>
      </c>
    </row>
    <row r="2569" spans="1:10" s="46" customFormat="1" ht="1.1499999999999999" customHeight="1" thickTop="1" x14ac:dyDescent="0.2">
      <c r="A2569" s="81"/>
      <c r="B2569" s="81"/>
      <c r="C2569" s="81"/>
      <c r="D2569" s="81"/>
      <c r="E2569" s="81"/>
      <c r="F2569" s="81"/>
      <c r="G2569" s="81"/>
      <c r="H2569" s="81"/>
      <c r="I2569" s="81"/>
      <c r="J2569" s="81"/>
    </row>
    <row r="2570" spans="1:10" s="46" customFormat="1" ht="18" customHeight="1" x14ac:dyDescent="0.2">
      <c r="A2570" s="65"/>
      <c r="B2570" s="94" t="s">
        <v>2</v>
      </c>
      <c r="C2570" s="65" t="s">
        <v>3</v>
      </c>
      <c r="D2570" s="65" t="s">
        <v>4</v>
      </c>
      <c r="E2570" s="250" t="s">
        <v>812</v>
      </c>
      <c r="F2570" s="250"/>
      <c r="G2570" s="66" t="s">
        <v>5</v>
      </c>
      <c r="H2570" s="94" t="s">
        <v>6</v>
      </c>
      <c r="I2570" s="94" t="s">
        <v>7</v>
      </c>
      <c r="J2570" s="94" t="s">
        <v>9</v>
      </c>
    </row>
    <row r="2571" spans="1:10" s="46" customFormat="1" ht="36" customHeight="1" x14ac:dyDescent="0.2">
      <c r="A2571" s="67" t="s">
        <v>813</v>
      </c>
      <c r="B2571" s="40" t="s">
        <v>1668</v>
      </c>
      <c r="C2571" s="67" t="s">
        <v>17</v>
      </c>
      <c r="D2571" s="67" t="s">
        <v>1669</v>
      </c>
      <c r="E2571" s="251" t="s">
        <v>895</v>
      </c>
      <c r="F2571" s="251"/>
      <c r="G2571" s="41" t="s">
        <v>49</v>
      </c>
      <c r="H2571" s="68">
        <v>1</v>
      </c>
      <c r="I2571" s="42">
        <v>29.54</v>
      </c>
      <c r="J2571" s="42">
        <v>29.54</v>
      </c>
    </row>
    <row r="2572" spans="1:10" s="46" customFormat="1" ht="24" customHeight="1" x14ac:dyDescent="0.2">
      <c r="A2572" s="70" t="s">
        <v>815</v>
      </c>
      <c r="B2572" s="69" t="s">
        <v>1202</v>
      </c>
      <c r="C2572" s="70" t="s">
        <v>17</v>
      </c>
      <c r="D2572" s="70" t="s">
        <v>1203</v>
      </c>
      <c r="E2572" s="252" t="s">
        <v>814</v>
      </c>
      <c r="F2572" s="252"/>
      <c r="G2572" s="71" t="s">
        <v>27</v>
      </c>
      <c r="H2572" s="72">
        <v>0.11700000000000001</v>
      </c>
      <c r="I2572" s="73">
        <v>13.92</v>
      </c>
      <c r="J2572" s="73">
        <v>1.62</v>
      </c>
    </row>
    <row r="2573" spans="1:10" s="46" customFormat="1" ht="24" customHeight="1" x14ac:dyDescent="0.2">
      <c r="A2573" s="70" t="s">
        <v>815</v>
      </c>
      <c r="B2573" s="69" t="s">
        <v>1204</v>
      </c>
      <c r="C2573" s="70" t="s">
        <v>17</v>
      </c>
      <c r="D2573" s="70" t="s">
        <v>1205</v>
      </c>
      <c r="E2573" s="252" t="s">
        <v>814</v>
      </c>
      <c r="F2573" s="252"/>
      <c r="G2573" s="71" t="s">
        <v>27</v>
      </c>
      <c r="H2573" s="72">
        <v>0.11700000000000001</v>
      </c>
      <c r="I2573" s="73">
        <v>17.86</v>
      </c>
      <c r="J2573" s="73">
        <v>2.08</v>
      </c>
    </row>
    <row r="2574" spans="1:10" s="46" customFormat="1" ht="24" customHeight="1" x14ac:dyDescent="0.2">
      <c r="A2574" s="75" t="s">
        <v>816</v>
      </c>
      <c r="B2574" s="74" t="s">
        <v>1956</v>
      </c>
      <c r="C2574" s="75" t="s">
        <v>17</v>
      </c>
      <c r="D2574" s="75" t="s">
        <v>1957</v>
      </c>
      <c r="E2574" s="253" t="s">
        <v>821</v>
      </c>
      <c r="F2574" s="253"/>
      <c r="G2574" s="76" t="s">
        <v>49</v>
      </c>
      <c r="H2574" s="77">
        <v>1</v>
      </c>
      <c r="I2574" s="78">
        <v>19.350000000000001</v>
      </c>
      <c r="J2574" s="78">
        <v>19.350000000000001</v>
      </c>
    </row>
    <row r="2575" spans="1:10" s="46" customFormat="1" ht="24" customHeight="1" x14ac:dyDescent="0.2">
      <c r="A2575" s="75" t="s">
        <v>816</v>
      </c>
      <c r="B2575" s="74" t="s">
        <v>1337</v>
      </c>
      <c r="C2575" s="75" t="s">
        <v>17</v>
      </c>
      <c r="D2575" s="75" t="s">
        <v>1338</v>
      </c>
      <c r="E2575" s="253" t="s">
        <v>821</v>
      </c>
      <c r="F2575" s="253"/>
      <c r="G2575" s="76" t="s">
        <v>49</v>
      </c>
      <c r="H2575" s="77">
        <v>4.7E-2</v>
      </c>
      <c r="I2575" s="78">
        <v>65.040000000000006</v>
      </c>
      <c r="J2575" s="78">
        <v>3.05</v>
      </c>
    </row>
    <row r="2576" spans="1:10" s="46" customFormat="1" ht="24" customHeight="1" x14ac:dyDescent="0.2">
      <c r="A2576" s="75" t="s">
        <v>816</v>
      </c>
      <c r="B2576" s="74" t="s">
        <v>1269</v>
      </c>
      <c r="C2576" s="75" t="s">
        <v>17</v>
      </c>
      <c r="D2576" s="75" t="s">
        <v>1270</v>
      </c>
      <c r="E2576" s="253" t="s">
        <v>821</v>
      </c>
      <c r="F2576" s="253"/>
      <c r="G2576" s="76" t="s">
        <v>49</v>
      </c>
      <c r="H2576" s="77">
        <v>3.9E-2</v>
      </c>
      <c r="I2576" s="78">
        <v>1.75</v>
      </c>
      <c r="J2576" s="78">
        <v>0.06</v>
      </c>
    </row>
    <row r="2577" spans="1:10" s="46" customFormat="1" ht="24" customHeight="1" x14ac:dyDescent="0.2">
      <c r="A2577" s="75" t="s">
        <v>816</v>
      </c>
      <c r="B2577" s="74" t="s">
        <v>1273</v>
      </c>
      <c r="C2577" s="75" t="s">
        <v>17</v>
      </c>
      <c r="D2577" s="75" t="s">
        <v>1274</v>
      </c>
      <c r="E2577" s="253" t="s">
        <v>821</v>
      </c>
      <c r="F2577" s="253"/>
      <c r="G2577" s="76" t="s">
        <v>49</v>
      </c>
      <c r="H2577" s="77">
        <v>0.06</v>
      </c>
      <c r="I2577" s="78">
        <v>56.48</v>
      </c>
      <c r="J2577" s="78">
        <v>3.38</v>
      </c>
    </row>
    <row r="2578" spans="1:10" s="46" customFormat="1" ht="25.5" x14ac:dyDescent="0.2">
      <c r="A2578" s="80"/>
      <c r="B2578" s="80"/>
      <c r="C2578" s="80"/>
      <c r="D2578" s="80"/>
      <c r="E2578" s="80" t="s">
        <v>824</v>
      </c>
      <c r="F2578" s="79">
        <v>2.68</v>
      </c>
      <c r="G2578" s="80" t="s">
        <v>825</v>
      </c>
      <c r="H2578" s="79">
        <v>0</v>
      </c>
      <c r="I2578" s="80" t="s">
        <v>826</v>
      </c>
      <c r="J2578" s="79">
        <v>2.68</v>
      </c>
    </row>
    <row r="2579" spans="1:10" s="46" customFormat="1" ht="26.25" thickBot="1" x14ac:dyDescent="0.25">
      <c r="A2579" s="80"/>
      <c r="B2579" s="80"/>
      <c r="C2579" s="80"/>
      <c r="D2579" s="80"/>
      <c r="E2579" s="80" t="s">
        <v>827</v>
      </c>
      <c r="F2579" s="79">
        <v>7.34</v>
      </c>
      <c r="G2579" s="80"/>
      <c r="H2579" s="254" t="s">
        <v>828</v>
      </c>
      <c r="I2579" s="254"/>
      <c r="J2579" s="79">
        <v>36.880000000000003</v>
      </c>
    </row>
    <row r="2580" spans="1:10" s="46" customFormat="1" ht="1.1499999999999999" customHeight="1" thickTop="1" x14ac:dyDescent="0.2">
      <c r="A2580" s="81"/>
      <c r="B2580" s="81"/>
      <c r="C2580" s="81"/>
      <c r="D2580" s="81"/>
      <c r="E2580" s="81"/>
      <c r="F2580" s="81"/>
      <c r="G2580" s="81"/>
      <c r="H2580" s="81"/>
      <c r="I2580" s="81"/>
      <c r="J2580" s="81"/>
    </row>
    <row r="2581" spans="1:10" s="46" customFormat="1" ht="18" customHeight="1" x14ac:dyDescent="0.2">
      <c r="A2581" s="65"/>
      <c r="B2581" s="94" t="s">
        <v>2</v>
      </c>
      <c r="C2581" s="65" t="s">
        <v>3</v>
      </c>
      <c r="D2581" s="65" t="s">
        <v>4</v>
      </c>
      <c r="E2581" s="250" t="s">
        <v>812</v>
      </c>
      <c r="F2581" s="250"/>
      <c r="G2581" s="66" t="s">
        <v>5</v>
      </c>
      <c r="H2581" s="94" t="s">
        <v>6</v>
      </c>
      <c r="I2581" s="94" t="s">
        <v>7</v>
      </c>
      <c r="J2581" s="94" t="s">
        <v>9</v>
      </c>
    </row>
    <row r="2582" spans="1:10" s="46" customFormat="1" ht="24" customHeight="1" x14ac:dyDescent="0.2">
      <c r="A2582" s="67" t="s">
        <v>813</v>
      </c>
      <c r="B2582" s="40" t="s">
        <v>949</v>
      </c>
      <c r="C2582" s="67" t="s">
        <v>17</v>
      </c>
      <c r="D2582" s="67" t="s">
        <v>950</v>
      </c>
      <c r="E2582" s="251" t="s">
        <v>814</v>
      </c>
      <c r="F2582" s="251"/>
      <c r="G2582" s="41" t="s">
        <v>27</v>
      </c>
      <c r="H2582" s="68">
        <v>1</v>
      </c>
      <c r="I2582" s="42">
        <v>13.81</v>
      </c>
      <c r="J2582" s="42">
        <v>13.81</v>
      </c>
    </row>
    <row r="2583" spans="1:10" s="46" customFormat="1" ht="24" customHeight="1" x14ac:dyDescent="0.2">
      <c r="A2583" s="70" t="s">
        <v>815</v>
      </c>
      <c r="B2583" s="69" t="s">
        <v>1958</v>
      </c>
      <c r="C2583" s="70" t="s">
        <v>17</v>
      </c>
      <c r="D2583" s="70" t="s">
        <v>1959</v>
      </c>
      <c r="E2583" s="252" t="s">
        <v>814</v>
      </c>
      <c r="F2583" s="252"/>
      <c r="G2583" s="71" t="s">
        <v>27</v>
      </c>
      <c r="H2583" s="72">
        <v>1</v>
      </c>
      <c r="I2583" s="73">
        <v>7.0000000000000007E-2</v>
      </c>
      <c r="J2583" s="73">
        <v>7.0000000000000007E-2</v>
      </c>
    </row>
    <row r="2584" spans="1:10" s="46" customFormat="1" ht="24" customHeight="1" x14ac:dyDescent="0.2">
      <c r="A2584" s="75" t="s">
        <v>816</v>
      </c>
      <c r="B2584" s="74" t="s">
        <v>1960</v>
      </c>
      <c r="C2584" s="75" t="s">
        <v>17</v>
      </c>
      <c r="D2584" s="75" t="s">
        <v>1961</v>
      </c>
      <c r="E2584" s="253" t="s">
        <v>817</v>
      </c>
      <c r="F2584" s="253"/>
      <c r="G2584" s="76" t="s">
        <v>27</v>
      </c>
      <c r="H2584" s="77">
        <v>1</v>
      </c>
      <c r="I2584" s="78">
        <v>8.9499999999999993</v>
      </c>
      <c r="J2584" s="78">
        <v>8.9499999999999993</v>
      </c>
    </row>
    <row r="2585" spans="1:10" s="46" customFormat="1" ht="24" customHeight="1" x14ac:dyDescent="0.2">
      <c r="A2585" s="75" t="s">
        <v>816</v>
      </c>
      <c r="B2585" s="74" t="s">
        <v>1962</v>
      </c>
      <c r="C2585" s="75" t="s">
        <v>17</v>
      </c>
      <c r="D2585" s="75" t="s">
        <v>1963</v>
      </c>
      <c r="E2585" s="253" t="s">
        <v>850</v>
      </c>
      <c r="F2585" s="253"/>
      <c r="G2585" s="76" t="s">
        <v>27</v>
      </c>
      <c r="H2585" s="77">
        <v>1</v>
      </c>
      <c r="I2585" s="78">
        <v>2.2000000000000002</v>
      </c>
      <c r="J2585" s="78">
        <v>2.2000000000000002</v>
      </c>
    </row>
    <row r="2586" spans="1:10" s="46" customFormat="1" ht="24" customHeight="1" x14ac:dyDescent="0.2">
      <c r="A2586" s="75" t="s">
        <v>816</v>
      </c>
      <c r="B2586" s="74" t="s">
        <v>1964</v>
      </c>
      <c r="C2586" s="75" t="s">
        <v>17</v>
      </c>
      <c r="D2586" s="75" t="s">
        <v>1965</v>
      </c>
      <c r="E2586" s="253" t="s">
        <v>818</v>
      </c>
      <c r="F2586" s="253"/>
      <c r="G2586" s="76" t="s">
        <v>27</v>
      </c>
      <c r="H2586" s="77">
        <v>1</v>
      </c>
      <c r="I2586" s="78">
        <v>0.96</v>
      </c>
      <c r="J2586" s="78">
        <v>0.96</v>
      </c>
    </row>
    <row r="2587" spans="1:10" s="46" customFormat="1" ht="24" customHeight="1" x14ac:dyDescent="0.2">
      <c r="A2587" s="75" t="s">
        <v>816</v>
      </c>
      <c r="B2587" s="74" t="s">
        <v>848</v>
      </c>
      <c r="C2587" s="75" t="s">
        <v>17</v>
      </c>
      <c r="D2587" s="75" t="s">
        <v>849</v>
      </c>
      <c r="E2587" s="253" t="s">
        <v>850</v>
      </c>
      <c r="F2587" s="253"/>
      <c r="G2587" s="76" t="s">
        <v>27</v>
      </c>
      <c r="H2587" s="77">
        <v>1</v>
      </c>
      <c r="I2587" s="78">
        <v>0.35</v>
      </c>
      <c r="J2587" s="78">
        <v>0.35</v>
      </c>
    </row>
    <row r="2588" spans="1:10" s="46" customFormat="1" ht="24" customHeight="1" x14ac:dyDescent="0.2">
      <c r="A2588" s="75" t="s">
        <v>816</v>
      </c>
      <c r="B2588" s="74" t="s">
        <v>1966</v>
      </c>
      <c r="C2588" s="75" t="s">
        <v>17</v>
      </c>
      <c r="D2588" s="75" t="s">
        <v>1967</v>
      </c>
      <c r="E2588" s="253" t="s">
        <v>818</v>
      </c>
      <c r="F2588" s="253"/>
      <c r="G2588" s="76" t="s">
        <v>27</v>
      </c>
      <c r="H2588" s="77">
        <v>1</v>
      </c>
      <c r="I2588" s="78">
        <v>0.5</v>
      </c>
      <c r="J2588" s="78">
        <v>0.5</v>
      </c>
    </row>
    <row r="2589" spans="1:10" s="46" customFormat="1" ht="24" customHeight="1" x14ac:dyDescent="0.2">
      <c r="A2589" s="75" t="s">
        <v>816</v>
      </c>
      <c r="B2589" s="74" t="s">
        <v>853</v>
      </c>
      <c r="C2589" s="75" t="s">
        <v>17</v>
      </c>
      <c r="D2589" s="75" t="s">
        <v>854</v>
      </c>
      <c r="E2589" s="253" t="s">
        <v>855</v>
      </c>
      <c r="F2589" s="253"/>
      <c r="G2589" s="76" t="s">
        <v>27</v>
      </c>
      <c r="H2589" s="77">
        <v>1</v>
      </c>
      <c r="I2589" s="78">
        <v>7.0000000000000007E-2</v>
      </c>
      <c r="J2589" s="78">
        <v>7.0000000000000007E-2</v>
      </c>
    </row>
    <row r="2590" spans="1:10" s="46" customFormat="1" ht="24" customHeight="1" x14ac:dyDescent="0.2">
      <c r="A2590" s="75" t="s">
        <v>816</v>
      </c>
      <c r="B2590" s="74" t="s">
        <v>1968</v>
      </c>
      <c r="C2590" s="75" t="s">
        <v>17</v>
      </c>
      <c r="D2590" s="75" t="s">
        <v>1969</v>
      </c>
      <c r="E2590" s="253" t="s">
        <v>1304</v>
      </c>
      <c r="F2590" s="253"/>
      <c r="G2590" s="76" t="s">
        <v>27</v>
      </c>
      <c r="H2590" s="77">
        <v>1</v>
      </c>
      <c r="I2590" s="78">
        <v>0.71</v>
      </c>
      <c r="J2590" s="78">
        <v>0.71</v>
      </c>
    </row>
    <row r="2591" spans="1:10" s="46" customFormat="1" ht="25.5" x14ac:dyDescent="0.2">
      <c r="A2591" s="80"/>
      <c r="B2591" s="80"/>
      <c r="C2591" s="80"/>
      <c r="D2591" s="80"/>
      <c r="E2591" s="80" t="s">
        <v>824</v>
      </c>
      <c r="F2591" s="79">
        <v>9.02</v>
      </c>
      <c r="G2591" s="80" t="s">
        <v>825</v>
      </c>
      <c r="H2591" s="79">
        <v>0</v>
      </c>
      <c r="I2591" s="80" t="s">
        <v>826</v>
      </c>
      <c r="J2591" s="79">
        <v>9.02</v>
      </c>
    </row>
    <row r="2592" spans="1:10" s="46" customFormat="1" ht="26.25" thickBot="1" x14ac:dyDescent="0.25">
      <c r="A2592" s="80"/>
      <c r="B2592" s="80"/>
      <c r="C2592" s="80"/>
      <c r="D2592" s="80"/>
      <c r="E2592" s="80" t="s">
        <v>827</v>
      </c>
      <c r="F2592" s="79">
        <v>3.43</v>
      </c>
      <c r="G2592" s="80"/>
      <c r="H2592" s="254" t="s">
        <v>828</v>
      </c>
      <c r="I2592" s="254"/>
      <c r="J2592" s="79">
        <v>17.239999999999998</v>
      </c>
    </row>
    <row r="2593" spans="1:10" s="46" customFormat="1" ht="1.1499999999999999" customHeight="1" thickTop="1" x14ac:dyDescent="0.2">
      <c r="A2593" s="81"/>
      <c r="B2593" s="81"/>
      <c r="C2593" s="81"/>
      <c r="D2593" s="81"/>
      <c r="E2593" s="81"/>
      <c r="F2593" s="81"/>
      <c r="G2593" s="81"/>
      <c r="H2593" s="81"/>
      <c r="I2593" s="81"/>
      <c r="J2593" s="81"/>
    </row>
    <row r="2594" spans="1:10" s="46" customFormat="1" ht="18" customHeight="1" x14ac:dyDescent="0.2">
      <c r="A2594" s="65"/>
      <c r="B2594" s="94" t="s">
        <v>2</v>
      </c>
      <c r="C2594" s="65" t="s">
        <v>3</v>
      </c>
      <c r="D2594" s="65" t="s">
        <v>4</v>
      </c>
      <c r="E2594" s="250" t="s">
        <v>812</v>
      </c>
      <c r="F2594" s="250"/>
      <c r="G2594" s="66" t="s">
        <v>5</v>
      </c>
      <c r="H2594" s="94" t="s">
        <v>6</v>
      </c>
      <c r="I2594" s="94" t="s">
        <v>7</v>
      </c>
      <c r="J2594" s="94" t="s">
        <v>9</v>
      </c>
    </row>
    <row r="2595" spans="1:10" s="46" customFormat="1" ht="24" customHeight="1" x14ac:dyDescent="0.2">
      <c r="A2595" s="67" t="s">
        <v>813</v>
      </c>
      <c r="B2595" s="40" t="s">
        <v>875</v>
      </c>
      <c r="C2595" s="67" t="s">
        <v>17</v>
      </c>
      <c r="D2595" s="67" t="s">
        <v>876</v>
      </c>
      <c r="E2595" s="251" t="s">
        <v>814</v>
      </c>
      <c r="F2595" s="251"/>
      <c r="G2595" s="41" t="s">
        <v>27</v>
      </c>
      <c r="H2595" s="68">
        <v>1</v>
      </c>
      <c r="I2595" s="42">
        <v>14.96</v>
      </c>
      <c r="J2595" s="42">
        <v>14.96</v>
      </c>
    </row>
    <row r="2596" spans="1:10" s="46" customFormat="1" ht="24" customHeight="1" x14ac:dyDescent="0.2">
      <c r="A2596" s="70" t="s">
        <v>815</v>
      </c>
      <c r="B2596" s="69" t="s">
        <v>1970</v>
      </c>
      <c r="C2596" s="70" t="s">
        <v>17</v>
      </c>
      <c r="D2596" s="70" t="s">
        <v>1971</v>
      </c>
      <c r="E2596" s="252" t="s">
        <v>814</v>
      </c>
      <c r="F2596" s="252"/>
      <c r="G2596" s="71" t="s">
        <v>27</v>
      </c>
      <c r="H2596" s="72">
        <v>1</v>
      </c>
      <c r="I2596" s="73">
        <v>0.1</v>
      </c>
      <c r="J2596" s="73">
        <v>0.1</v>
      </c>
    </row>
    <row r="2597" spans="1:10" s="46" customFormat="1" ht="24" customHeight="1" x14ac:dyDescent="0.2">
      <c r="A2597" s="75" t="s">
        <v>816</v>
      </c>
      <c r="B2597" s="74" t="s">
        <v>1962</v>
      </c>
      <c r="C2597" s="75" t="s">
        <v>17</v>
      </c>
      <c r="D2597" s="75" t="s">
        <v>1963</v>
      </c>
      <c r="E2597" s="253" t="s">
        <v>850</v>
      </c>
      <c r="F2597" s="253"/>
      <c r="G2597" s="76" t="s">
        <v>27</v>
      </c>
      <c r="H2597" s="77">
        <v>1</v>
      </c>
      <c r="I2597" s="78">
        <v>2.2000000000000002</v>
      </c>
      <c r="J2597" s="78">
        <v>2.2000000000000002</v>
      </c>
    </row>
    <row r="2598" spans="1:10" s="46" customFormat="1" ht="24" customHeight="1" x14ac:dyDescent="0.2">
      <c r="A2598" s="75" t="s">
        <v>816</v>
      </c>
      <c r="B2598" s="74" t="s">
        <v>1972</v>
      </c>
      <c r="C2598" s="75" t="s">
        <v>17</v>
      </c>
      <c r="D2598" s="75" t="s">
        <v>1973</v>
      </c>
      <c r="E2598" s="253" t="s">
        <v>817</v>
      </c>
      <c r="F2598" s="253"/>
      <c r="G2598" s="76" t="s">
        <v>27</v>
      </c>
      <c r="H2598" s="77">
        <v>1</v>
      </c>
      <c r="I2598" s="78">
        <v>10.11</v>
      </c>
      <c r="J2598" s="78">
        <v>10.11</v>
      </c>
    </row>
    <row r="2599" spans="1:10" s="46" customFormat="1" ht="24" customHeight="1" x14ac:dyDescent="0.2">
      <c r="A2599" s="75" t="s">
        <v>816</v>
      </c>
      <c r="B2599" s="74" t="s">
        <v>1974</v>
      </c>
      <c r="C2599" s="75" t="s">
        <v>17</v>
      </c>
      <c r="D2599" s="75" t="s">
        <v>1975</v>
      </c>
      <c r="E2599" s="253" t="s">
        <v>818</v>
      </c>
      <c r="F2599" s="253"/>
      <c r="G2599" s="76" t="s">
        <v>27</v>
      </c>
      <c r="H2599" s="77">
        <v>1</v>
      </c>
      <c r="I2599" s="78">
        <v>1.08</v>
      </c>
      <c r="J2599" s="78">
        <v>1.08</v>
      </c>
    </row>
    <row r="2600" spans="1:10" s="46" customFormat="1" ht="24" customHeight="1" x14ac:dyDescent="0.2">
      <c r="A2600" s="75" t="s">
        <v>816</v>
      </c>
      <c r="B2600" s="74" t="s">
        <v>848</v>
      </c>
      <c r="C2600" s="75" t="s">
        <v>17</v>
      </c>
      <c r="D2600" s="75" t="s">
        <v>849</v>
      </c>
      <c r="E2600" s="253" t="s">
        <v>850</v>
      </c>
      <c r="F2600" s="253"/>
      <c r="G2600" s="76" t="s">
        <v>27</v>
      </c>
      <c r="H2600" s="77">
        <v>1</v>
      </c>
      <c r="I2600" s="78">
        <v>0.35</v>
      </c>
      <c r="J2600" s="78">
        <v>0.35</v>
      </c>
    </row>
    <row r="2601" spans="1:10" s="46" customFormat="1" ht="24" customHeight="1" x14ac:dyDescent="0.2">
      <c r="A2601" s="75" t="s">
        <v>816</v>
      </c>
      <c r="B2601" s="74" t="s">
        <v>1976</v>
      </c>
      <c r="C2601" s="75" t="s">
        <v>17</v>
      </c>
      <c r="D2601" s="75" t="s">
        <v>1977</v>
      </c>
      <c r="E2601" s="253" t="s">
        <v>818</v>
      </c>
      <c r="F2601" s="253"/>
      <c r="G2601" s="76" t="s">
        <v>27</v>
      </c>
      <c r="H2601" s="77">
        <v>1</v>
      </c>
      <c r="I2601" s="78">
        <v>0.34</v>
      </c>
      <c r="J2601" s="78">
        <v>0.34</v>
      </c>
    </row>
    <row r="2602" spans="1:10" s="46" customFormat="1" ht="24" customHeight="1" x14ac:dyDescent="0.2">
      <c r="A2602" s="75" t="s">
        <v>816</v>
      </c>
      <c r="B2602" s="74" t="s">
        <v>853</v>
      </c>
      <c r="C2602" s="75" t="s">
        <v>17</v>
      </c>
      <c r="D2602" s="75" t="s">
        <v>854</v>
      </c>
      <c r="E2602" s="253" t="s">
        <v>855</v>
      </c>
      <c r="F2602" s="253"/>
      <c r="G2602" s="76" t="s">
        <v>27</v>
      </c>
      <c r="H2602" s="77">
        <v>1</v>
      </c>
      <c r="I2602" s="78">
        <v>7.0000000000000007E-2</v>
      </c>
      <c r="J2602" s="78">
        <v>7.0000000000000007E-2</v>
      </c>
    </row>
    <row r="2603" spans="1:10" s="46" customFormat="1" ht="24" customHeight="1" x14ac:dyDescent="0.2">
      <c r="A2603" s="75" t="s">
        <v>816</v>
      </c>
      <c r="B2603" s="74" t="s">
        <v>1968</v>
      </c>
      <c r="C2603" s="75" t="s">
        <v>17</v>
      </c>
      <c r="D2603" s="75" t="s">
        <v>1969</v>
      </c>
      <c r="E2603" s="253" t="s">
        <v>1304</v>
      </c>
      <c r="F2603" s="253"/>
      <c r="G2603" s="76" t="s">
        <v>27</v>
      </c>
      <c r="H2603" s="77">
        <v>1</v>
      </c>
      <c r="I2603" s="78">
        <v>0.71</v>
      </c>
      <c r="J2603" s="78">
        <v>0.71</v>
      </c>
    </row>
    <row r="2604" spans="1:10" s="46" customFormat="1" ht="25.5" x14ac:dyDescent="0.2">
      <c r="A2604" s="80"/>
      <c r="B2604" s="80"/>
      <c r="C2604" s="80"/>
      <c r="D2604" s="80"/>
      <c r="E2604" s="80" t="s">
        <v>824</v>
      </c>
      <c r="F2604" s="79">
        <v>10.210000000000001</v>
      </c>
      <c r="G2604" s="80" t="s">
        <v>825</v>
      </c>
      <c r="H2604" s="79">
        <v>0</v>
      </c>
      <c r="I2604" s="80" t="s">
        <v>826</v>
      </c>
      <c r="J2604" s="79">
        <v>10.210000000000001</v>
      </c>
    </row>
    <row r="2605" spans="1:10" s="46" customFormat="1" ht="26.25" thickBot="1" x14ac:dyDescent="0.25">
      <c r="A2605" s="80"/>
      <c r="B2605" s="80"/>
      <c r="C2605" s="80"/>
      <c r="D2605" s="80"/>
      <c r="E2605" s="80" t="s">
        <v>827</v>
      </c>
      <c r="F2605" s="79">
        <v>3.72</v>
      </c>
      <c r="G2605" s="80"/>
      <c r="H2605" s="254" t="s">
        <v>828</v>
      </c>
      <c r="I2605" s="254"/>
      <c r="J2605" s="79">
        <v>18.68</v>
      </c>
    </row>
    <row r="2606" spans="1:10" s="46" customFormat="1" ht="1.1499999999999999" customHeight="1" thickTop="1" x14ac:dyDescent="0.2">
      <c r="A2606" s="81"/>
      <c r="B2606" s="81"/>
      <c r="C2606" s="81"/>
      <c r="D2606" s="81"/>
      <c r="E2606" s="81"/>
      <c r="F2606" s="81"/>
      <c r="G2606" s="81"/>
      <c r="H2606" s="81"/>
      <c r="I2606" s="81"/>
      <c r="J2606" s="81"/>
    </row>
    <row r="2607" spans="1:10" s="46" customFormat="1" ht="18" customHeight="1" x14ac:dyDescent="0.2">
      <c r="A2607" s="65"/>
      <c r="B2607" s="94" t="s">
        <v>2</v>
      </c>
      <c r="C2607" s="65" t="s">
        <v>3</v>
      </c>
      <c r="D2607" s="65" t="s">
        <v>4</v>
      </c>
      <c r="E2607" s="250" t="s">
        <v>812</v>
      </c>
      <c r="F2607" s="250"/>
      <c r="G2607" s="66" t="s">
        <v>5</v>
      </c>
      <c r="H2607" s="94" t="s">
        <v>6</v>
      </c>
      <c r="I2607" s="94" t="s">
        <v>7</v>
      </c>
      <c r="J2607" s="94" t="s">
        <v>9</v>
      </c>
    </row>
    <row r="2608" spans="1:10" s="46" customFormat="1" ht="24" customHeight="1" x14ac:dyDescent="0.2">
      <c r="A2608" s="67" t="s">
        <v>813</v>
      </c>
      <c r="B2608" s="40" t="s">
        <v>1490</v>
      </c>
      <c r="C2608" s="67" t="s">
        <v>17</v>
      </c>
      <c r="D2608" s="67" t="s">
        <v>1491</v>
      </c>
      <c r="E2608" s="251" t="s">
        <v>814</v>
      </c>
      <c r="F2608" s="251"/>
      <c r="G2608" s="41" t="s">
        <v>27</v>
      </c>
      <c r="H2608" s="68">
        <v>1</v>
      </c>
      <c r="I2608" s="42">
        <v>17.21</v>
      </c>
      <c r="J2608" s="42">
        <v>17.21</v>
      </c>
    </row>
    <row r="2609" spans="1:10" s="46" customFormat="1" ht="24" customHeight="1" x14ac:dyDescent="0.2">
      <c r="A2609" s="70" t="s">
        <v>815</v>
      </c>
      <c r="B2609" s="69" t="s">
        <v>1978</v>
      </c>
      <c r="C2609" s="70" t="s">
        <v>17</v>
      </c>
      <c r="D2609" s="70" t="s">
        <v>1979</v>
      </c>
      <c r="E2609" s="252" t="s">
        <v>814</v>
      </c>
      <c r="F2609" s="252"/>
      <c r="G2609" s="71" t="s">
        <v>27</v>
      </c>
      <c r="H2609" s="72">
        <v>1</v>
      </c>
      <c r="I2609" s="73">
        <v>0.09</v>
      </c>
      <c r="J2609" s="73">
        <v>0.09</v>
      </c>
    </row>
    <row r="2610" spans="1:10" s="46" customFormat="1" ht="24" customHeight="1" x14ac:dyDescent="0.2">
      <c r="A2610" s="75" t="s">
        <v>816</v>
      </c>
      <c r="B2610" s="74" t="s">
        <v>1980</v>
      </c>
      <c r="C2610" s="75" t="s">
        <v>17</v>
      </c>
      <c r="D2610" s="75" t="s">
        <v>1981</v>
      </c>
      <c r="E2610" s="253" t="s">
        <v>817</v>
      </c>
      <c r="F2610" s="253"/>
      <c r="G2610" s="76" t="s">
        <v>27</v>
      </c>
      <c r="H2610" s="77">
        <v>1</v>
      </c>
      <c r="I2610" s="78">
        <v>12.39</v>
      </c>
      <c r="J2610" s="78">
        <v>12.39</v>
      </c>
    </row>
    <row r="2611" spans="1:10" s="46" customFormat="1" ht="24" customHeight="1" x14ac:dyDescent="0.2">
      <c r="A2611" s="75" t="s">
        <v>816</v>
      </c>
      <c r="B2611" s="74" t="s">
        <v>1962</v>
      </c>
      <c r="C2611" s="75" t="s">
        <v>17</v>
      </c>
      <c r="D2611" s="75" t="s">
        <v>1963</v>
      </c>
      <c r="E2611" s="253" t="s">
        <v>850</v>
      </c>
      <c r="F2611" s="253"/>
      <c r="G2611" s="76" t="s">
        <v>27</v>
      </c>
      <c r="H2611" s="77">
        <v>1</v>
      </c>
      <c r="I2611" s="78">
        <v>2.2000000000000002</v>
      </c>
      <c r="J2611" s="78">
        <v>2.2000000000000002</v>
      </c>
    </row>
    <row r="2612" spans="1:10" s="46" customFormat="1" ht="24" customHeight="1" x14ac:dyDescent="0.2">
      <c r="A2612" s="75" t="s">
        <v>816</v>
      </c>
      <c r="B2612" s="74" t="s">
        <v>1982</v>
      </c>
      <c r="C2612" s="75" t="s">
        <v>17</v>
      </c>
      <c r="D2612" s="75" t="s">
        <v>1983</v>
      </c>
      <c r="E2612" s="253" t="s">
        <v>818</v>
      </c>
      <c r="F2612" s="253"/>
      <c r="G2612" s="76" t="s">
        <v>27</v>
      </c>
      <c r="H2612" s="77">
        <v>1</v>
      </c>
      <c r="I2612" s="78">
        <v>1.02</v>
      </c>
      <c r="J2612" s="78">
        <v>1.02</v>
      </c>
    </row>
    <row r="2613" spans="1:10" s="46" customFormat="1" ht="24" customHeight="1" x14ac:dyDescent="0.2">
      <c r="A2613" s="75" t="s">
        <v>816</v>
      </c>
      <c r="B2613" s="74" t="s">
        <v>848</v>
      </c>
      <c r="C2613" s="75" t="s">
        <v>17</v>
      </c>
      <c r="D2613" s="75" t="s">
        <v>849</v>
      </c>
      <c r="E2613" s="253" t="s">
        <v>850</v>
      </c>
      <c r="F2613" s="253"/>
      <c r="G2613" s="76" t="s">
        <v>27</v>
      </c>
      <c r="H2613" s="77">
        <v>1</v>
      </c>
      <c r="I2613" s="78">
        <v>0.35</v>
      </c>
      <c r="J2613" s="78">
        <v>0.35</v>
      </c>
    </row>
    <row r="2614" spans="1:10" s="46" customFormat="1" ht="24" customHeight="1" x14ac:dyDescent="0.2">
      <c r="A2614" s="75" t="s">
        <v>816</v>
      </c>
      <c r="B2614" s="74" t="s">
        <v>1984</v>
      </c>
      <c r="C2614" s="75" t="s">
        <v>17</v>
      </c>
      <c r="D2614" s="75" t="s">
        <v>1985</v>
      </c>
      <c r="E2614" s="253" t="s">
        <v>818</v>
      </c>
      <c r="F2614" s="253"/>
      <c r="G2614" s="76" t="s">
        <v>27</v>
      </c>
      <c r="H2614" s="77">
        <v>1</v>
      </c>
      <c r="I2614" s="78">
        <v>0.38</v>
      </c>
      <c r="J2614" s="78">
        <v>0.38</v>
      </c>
    </row>
    <row r="2615" spans="1:10" s="46" customFormat="1" ht="24" customHeight="1" x14ac:dyDescent="0.2">
      <c r="A2615" s="75" t="s">
        <v>816</v>
      </c>
      <c r="B2615" s="74" t="s">
        <v>853</v>
      </c>
      <c r="C2615" s="75" t="s">
        <v>17</v>
      </c>
      <c r="D2615" s="75" t="s">
        <v>854</v>
      </c>
      <c r="E2615" s="253" t="s">
        <v>855</v>
      </c>
      <c r="F2615" s="253"/>
      <c r="G2615" s="76" t="s">
        <v>27</v>
      </c>
      <c r="H2615" s="77">
        <v>1</v>
      </c>
      <c r="I2615" s="78">
        <v>7.0000000000000007E-2</v>
      </c>
      <c r="J2615" s="78">
        <v>7.0000000000000007E-2</v>
      </c>
    </row>
    <row r="2616" spans="1:10" s="46" customFormat="1" ht="24" customHeight="1" x14ac:dyDescent="0.2">
      <c r="A2616" s="75" t="s">
        <v>816</v>
      </c>
      <c r="B2616" s="74" t="s">
        <v>1968</v>
      </c>
      <c r="C2616" s="75" t="s">
        <v>17</v>
      </c>
      <c r="D2616" s="75" t="s">
        <v>1969</v>
      </c>
      <c r="E2616" s="253" t="s">
        <v>1304</v>
      </c>
      <c r="F2616" s="253"/>
      <c r="G2616" s="76" t="s">
        <v>27</v>
      </c>
      <c r="H2616" s="77">
        <v>1</v>
      </c>
      <c r="I2616" s="78">
        <v>0.71</v>
      </c>
      <c r="J2616" s="78">
        <v>0.71</v>
      </c>
    </row>
    <row r="2617" spans="1:10" s="46" customFormat="1" ht="25.5" x14ac:dyDescent="0.2">
      <c r="A2617" s="80"/>
      <c r="B2617" s="80"/>
      <c r="C2617" s="80"/>
      <c r="D2617" s="80"/>
      <c r="E2617" s="80" t="s">
        <v>824</v>
      </c>
      <c r="F2617" s="79">
        <v>12.48</v>
      </c>
      <c r="G2617" s="80" t="s">
        <v>825</v>
      </c>
      <c r="H2617" s="79">
        <v>0</v>
      </c>
      <c r="I2617" s="80" t="s">
        <v>826</v>
      </c>
      <c r="J2617" s="79">
        <v>12.48</v>
      </c>
    </row>
    <row r="2618" spans="1:10" s="46" customFormat="1" ht="26.25" thickBot="1" x14ac:dyDescent="0.25">
      <c r="A2618" s="80"/>
      <c r="B2618" s="80"/>
      <c r="C2618" s="80"/>
      <c r="D2618" s="80"/>
      <c r="E2618" s="80" t="s">
        <v>827</v>
      </c>
      <c r="F2618" s="79">
        <v>4.28</v>
      </c>
      <c r="G2618" s="80"/>
      <c r="H2618" s="254" t="s">
        <v>828</v>
      </c>
      <c r="I2618" s="254"/>
      <c r="J2618" s="79">
        <v>21.49</v>
      </c>
    </row>
    <row r="2619" spans="1:10" s="46" customFormat="1" ht="1.1499999999999999" customHeight="1" thickTop="1" x14ac:dyDescent="0.2">
      <c r="A2619" s="81"/>
      <c r="B2619" s="81"/>
      <c r="C2619" s="81"/>
      <c r="D2619" s="81"/>
      <c r="E2619" s="81"/>
      <c r="F2619" s="81"/>
      <c r="G2619" s="81"/>
      <c r="H2619" s="81"/>
      <c r="I2619" s="81"/>
      <c r="J2619" s="81"/>
    </row>
    <row r="2620" spans="1:10" s="46" customFormat="1" ht="18" customHeight="1" x14ac:dyDescent="0.2">
      <c r="A2620" s="65"/>
      <c r="B2620" s="94" t="s">
        <v>2</v>
      </c>
      <c r="C2620" s="65" t="s">
        <v>3</v>
      </c>
      <c r="D2620" s="65" t="s">
        <v>4</v>
      </c>
      <c r="E2620" s="250" t="s">
        <v>812</v>
      </c>
      <c r="F2620" s="250"/>
      <c r="G2620" s="66" t="s">
        <v>5</v>
      </c>
      <c r="H2620" s="94" t="s">
        <v>6</v>
      </c>
      <c r="I2620" s="94" t="s">
        <v>7</v>
      </c>
      <c r="J2620" s="94" t="s">
        <v>9</v>
      </c>
    </row>
    <row r="2621" spans="1:10" s="46" customFormat="1" ht="60" customHeight="1" x14ac:dyDescent="0.2">
      <c r="A2621" s="67" t="s">
        <v>813</v>
      </c>
      <c r="B2621" s="40" t="s">
        <v>4241</v>
      </c>
      <c r="C2621" s="67" t="s">
        <v>17</v>
      </c>
      <c r="D2621" s="67" t="s">
        <v>4242</v>
      </c>
      <c r="E2621" s="251" t="s">
        <v>1062</v>
      </c>
      <c r="F2621" s="251"/>
      <c r="G2621" s="41" t="s">
        <v>36</v>
      </c>
      <c r="H2621" s="68">
        <v>1</v>
      </c>
      <c r="I2621" s="42">
        <v>98.33</v>
      </c>
      <c r="J2621" s="42">
        <v>98.33</v>
      </c>
    </row>
    <row r="2622" spans="1:10" s="46" customFormat="1" ht="48" customHeight="1" x14ac:dyDescent="0.2">
      <c r="A2622" s="70" t="s">
        <v>815</v>
      </c>
      <c r="B2622" s="69" t="s">
        <v>1060</v>
      </c>
      <c r="C2622" s="70" t="s">
        <v>17</v>
      </c>
      <c r="D2622" s="70" t="s">
        <v>1061</v>
      </c>
      <c r="E2622" s="252" t="s">
        <v>814</v>
      </c>
      <c r="F2622" s="252"/>
      <c r="G2622" s="71" t="s">
        <v>69</v>
      </c>
      <c r="H2622" s="72">
        <v>1.35E-2</v>
      </c>
      <c r="I2622" s="73">
        <v>329.89</v>
      </c>
      <c r="J2622" s="73">
        <v>4.45</v>
      </c>
    </row>
    <row r="2623" spans="1:10" s="46" customFormat="1" ht="24" customHeight="1" x14ac:dyDescent="0.2">
      <c r="A2623" s="70" t="s">
        <v>815</v>
      </c>
      <c r="B2623" s="69" t="s">
        <v>939</v>
      </c>
      <c r="C2623" s="70" t="s">
        <v>17</v>
      </c>
      <c r="D2623" s="70" t="s">
        <v>940</v>
      </c>
      <c r="E2623" s="252" t="s">
        <v>814</v>
      </c>
      <c r="F2623" s="252"/>
      <c r="G2623" s="71" t="s">
        <v>27</v>
      </c>
      <c r="H2623" s="72">
        <v>2.7229999999999999</v>
      </c>
      <c r="I2623" s="73">
        <v>17.82</v>
      </c>
      <c r="J2623" s="73">
        <v>48.52</v>
      </c>
    </row>
    <row r="2624" spans="1:10" s="46" customFormat="1" ht="24" customHeight="1" x14ac:dyDescent="0.2">
      <c r="A2624" s="70" t="s">
        <v>815</v>
      </c>
      <c r="B2624" s="69" t="s">
        <v>908</v>
      </c>
      <c r="C2624" s="70" t="s">
        <v>17</v>
      </c>
      <c r="D2624" s="70" t="s">
        <v>909</v>
      </c>
      <c r="E2624" s="252" t="s">
        <v>814</v>
      </c>
      <c r="F2624" s="252"/>
      <c r="G2624" s="71" t="s">
        <v>27</v>
      </c>
      <c r="H2624" s="72">
        <v>1.3620000000000001</v>
      </c>
      <c r="I2624" s="73">
        <v>14.42</v>
      </c>
      <c r="J2624" s="73">
        <v>19.64</v>
      </c>
    </row>
    <row r="2625" spans="1:10" s="46" customFormat="1" ht="24" customHeight="1" x14ac:dyDescent="0.2">
      <c r="A2625" s="75" t="s">
        <v>816</v>
      </c>
      <c r="B2625" s="74" t="s">
        <v>4256</v>
      </c>
      <c r="C2625" s="75" t="s">
        <v>17</v>
      </c>
      <c r="D2625" s="75" t="s">
        <v>4257</v>
      </c>
      <c r="E2625" s="253" t="s">
        <v>821</v>
      </c>
      <c r="F2625" s="253"/>
      <c r="G2625" s="76" t="s">
        <v>49</v>
      </c>
      <c r="H2625" s="77">
        <v>56.62</v>
      </c>
      <c r="I2625" s="78">
        <v>0.41</v>
      </c>
      <c r="J2625" s="78">
        <v>23.21</v>
      </c>
    </row>
    <row r="2626" spans="1:10" s="46" customFormat="1" ht="24" customHeight="1" x14ac:dyDescent="0.2">
      <c r="A2626" s="75" t="s">
        <v>816</v>
      </c>
      <c r="B2626" s="74" t="s">
        <v>1989</v>
      </c>
      <c r="C2626" s="75" t="s">
        <v>17</v>
      </c>
      <c r="D2626" s="75" t="s">
        <v>1990</v>
      </c>
      <c r="E2626" s="253" t="s">
        <v>821</v>
      </c>
      <c r="F2626" s="253"/>
      <c r="G2626" s="76" t="s">
        <v>1091</v>
      </c>
      <c r="H2626" s="77">
        <v>1.9300000000000001E-2</v>
      </c>
      <c r="I2626" s="78">
        <v>27.22</v>
      </c>
      <c r="J2626" s="78">
        <v>0.52</v>
      </c>
    </row>
    <row r="2627" spans="1:10" s="46" customFormat="1" ht="36" customHeight="1" x14ac:dyDescent="0.2">
      <c r="A2627" s="75" t="s">
        <v>816</v>
      </c>
      <c r="B2627" s="74" t="s">
        <v>4258</v>
      </c>
      <c r="C2627" s="75" t="s">
        <v>17</v>
      </c>
      <c r="D2627" s="75" t="s">
        <v>4259</v>
      </c>
      <c r="E2627" s="253" t="s">
        <v>821</v>
      </c>
      <c r="F2627" s="253"/>
      <c r="G2627" s="76" t="s">
        <v>61</v>
      </c>
      <c r="H2627" s="77">
        <v>0.80500000000000005</v>
      </c>
      <c r="I2627" s="78">
        <v>2.48</v>
      </c>
      <c r="J2627" s="78">
        <v>1.99</v>
      </c>
    </row>
    <row r="2628" spans="1:10" s="46" customFormat="1" ht="25.5" x14ac:dyDescent="0.2">
      <c r="A2628" s="80"/>
      <c r="B2628" s="80"/>
      <c r="C2628" s="80"/>
      <c r="D2628" s="80"/>
      <c r="E2628" s="80" t="s">
        <v>824</v>
      </c>
      <c r="F2628" s="79">
        <v>49.21</v>
      </c>
      <c r="G2628" s="80" t="s">
        <v>825</v>
      </c>
      <c r="H2628" s="79">
        <v>0</v>
      </c>
      <c r="I2628" s="80" t="s">
        <v>826</v>
      </c>
      <c r="J2628" s="79">
        <v>49.21</v>
      </c>
    </row>
    <row r="2629" spans="1:10" s="46" customFormat="1" ht="26.25" thickBot="1" x14ac:dyDescent="0.25">
      <c r="A2629" s="80"/>
      <c r="B2629" s="80"/>
      <c r="C2629" s="80"/>
      <c r="D2629" s="80"/>
      <c r="E2629" s="80" t="s">
        <v>827</v>
      </c>
      <c r="F2629" s="79">
        <v>24.45</v>
      </c>
      <c r="G2629" s="80"/>
      <c r="H2629" s="254" t="s">
        <v>828</v>
      </c>
      <c r="I2629" s="254"/>
      <c r="J2629" s="79">
        <v>122.78</v>
      </c>
    </row>
    <row r="2630" spans="1:10" s="46" customFormat="1" ht="1.1499999999999999" customHeight="1" thickTop="1" x14ac:dyDescent="0.2">
      <c r="A2630" s="81"/>
      <c r="B2630" s="81"/>
      <c r="C2630" s="81"/>
      <c r="D2630" s="81"/>
      <c r="E2630" s="81"/>
      <c r="F2630" s="81"/>
      <c r="G2630" s="81"/>
      <c r="H2630" s="81"/>
      <c r="I2630" s="81"/>
      <c r="J2630" s="81"/>
    </row>
    <row r="2631" spans="1:10" s="46" customFormat="1" ht="18" customHeight="1" x14ac:dyDescent="0.2">
      <c r="A2631" s="65"/>
      <c r="B2631" s="94" t="s">
        <v>2</v>
      </c>
      <c r="C2631" s="65" t="s">
        <v>3</v>
      </c>
      <c r="D2631" s="65" t="s">
        <v>4</v>
      </c>
      <c r="E2631" s="250" t="s">
        <v>812</v>
      </c>
      <c r="F2631" s="250"/>
      <c r="G2631" s="66" t="s">
        <v>5</v>
      </c>
      <c r="H2631" s="94" t="s">
        <v>6</v>
      </c>
      <c r="I2631" s="94" t="s">
        <v>7</v>
      </c>
      <c r="J2631" s="94" t="s">
        <v>9</v>
      </c>
    </row>
    <row r="2632" spans="1:10" s="46" customFormat="1" ht="60" customHeight="1" x14ac:dyDescent="0.2">
      <c r="A2632" s="67" t="s">
        <v>813</v>
      </c>
      <c r="B2632" s="40" t="s">
        <v>4237</v>
      </c>
      <c r="C2632" s="67" t="s">
        <v>17</v>
      </c>
      <c r="D2632" s="67" t="s">
        <v>4238</v>
      </c>
      <c r="E2632" s="251" t="s">
        <v>1062</v>
      </c>
      <c r="F2632" s="251"/>
      <c r="G2632" s="41" t="s">
        <v>36</v>
      </c>
      <c r="H2632" s="68">
        <v>1</v>
      </c>
      <c r="I2632" s="42">
        <v>88.5</v>
      </c>
      <c r="J2632" s="42">
        <v>88.5</v>
      </c>
    </row>
    <row r="2633" spans="1:10" s="46" customFormat="1" ht="48" customHeight="1" x14ac:dyDescent="0.2">
      <c r="A2633" s="70" t="s">
        <v>815</v>
      </c>
      <c r="B2633" s="69" t="s">
        <v>1060</v>
      </c>
      <c r="C2633" s="70" t="s">
        <v>17</v>
      </c>
      <c r="D2633" s="70" t="s">
        <v>1061</v>
      </c>
      <c r="E2633" s="252" t="s">
        <v>814</v>
      </c>
      <c r="F2633" s="252"/>
      <c r="G2633" s="71" t="s">
        <v>69</v>
      </c>
      <c r="H2633" s="72">
        <v>1.35E-2</v>
      </c>
      <c r="I2633" s="73">
        <v>329.89</v>
      </c>
      <c r="J2633" s="73">
        <v>4.45</v>
      </c>
    </row>
    <row r="2634" spans="1:10" s="46" customFormat="1" ht="24" customHeight="1" x14ac:dyDescent="0.2">
      <c r="A2634" s="70" t="s">
        <v>815</v>
      </c>
      <c r="B2634" s="69" t="s">
        <v>939</v>
      </c>
      <c r="C2634" s="70" t="s">
        <v>17</v>
      </c>
      <c r="D2634" s="70" t="s">
        <v>940</v>
      </c>
      <c r="E2634" s="252" t="s">
        <v>814</v>
      </c>
      <c r="F2634" s="252"/>
      <c r="G2634" s="71" t="s">
        <v>27</v>
      </c>
      <c r="H2634" s="72">
        <v>2.343</v>
      </c>
      <c r="I2634" s="73">
        <v>17.82</v>
      </c>
      <c r="J2634" s="73">
        <v>41.75</v>
      </c>
    </row>
    <row r="2635" spans="1:10" s="46" customFormat="1" ht="24" customHeight="1" x14ac:dyDescent="0.2">
      <c r="A2635" s="70" t="s">
        <v>815</v>
      </c>
      <c r="B2635" s="69" t="s">
        <v>908</v>
      </c>
      <c r="C2635" s="70" t="s">
        <v>17</v>
      </c>
      <c r="D2635" s="70" t="s">
        <v>909</v>
      </c>
      <c r="E2635" s="252" t="s">
        <v>814</v>
      </c>
      <c r="F2635" s="252"/>
      <c r="G2635" s="71" t="s">
        <v>27</v>
      </c>
      <c r="H2635" s="72">
        <v>1.1719999999999999</v>
      </c>
      <c r="I2635" s="73">
        <v>14.42</v>
      </c>
      <c r="J2635" s="73">
        <v>16.899999999999999</v>
      </c>
    </row>
    <row r="2636" spans="1:10" s="46" customFormat="1" ht="24" customHeight="1" x14ac:dyDescent="0.2">
      <c r="A2636" s="75" t="s">
        <v>816</v>
      </c>
      <c r="B2636" s="74" t="s">
        <v>4256</v>
      </c>
      <c r="C2636" s="75" t="s">
        <v>17</v>
      </c>
      <c r="D2636" s="75" t="s">
        <v>4257</v>
      </c>
      <c r="E2636" s="253" t="s">
        <v>821</v>
      </c>
      <c r="F2636" s="253"/>
      <c r="G2636" s="76" t="s">
        <v>49</v>
      </c>
      <c r="H2636" s="77">
        <v>55.85</v>
      </c>
      <c r="I2636" s="78">
        <v>0.41</v>
      </c>
      <c r="J2636" s="78">
        <v>22.89</v>
      </c>
    </row>
    <row r="2637" spans="1:10" s="46" customFormat="1" ht="24" customHeight="1" x14ac:dyDescent="0.2">
      <c r="A2637" s="75" t="s">
        <v>816</v>
      </c>
      <c r="B2637" s="74" t="s">
        <v>1989</v>
      </c>
      <c r="C2637" s="75" t="s">
        <v>17</v>
      </c>
      <c r="D2637" s="75" t="s">
        <v>1990</v>
      </c>
      <c r="E2637" s="253" t="s">
        <v>821</v>
      </c>
      <c r="F2637" s="253"/>
      <c r="G2637" s="76" t="s">
        <v>1091</v>
      </c>
      <c r="H2637" s="77">
        <v>1.9300000000000001E-2</v>
      </c>
      <c r="I2637" s="78">
        <v>27.22</v>
      </c>
      <c r="J2637" s="78">
        <v>0.52</v>
      </c>
    </row>
    <row r="2638" spans="1:10" s="46" customFormat="1" ht="36" customHeight="1" x14ac:dyDescent="0.2">
      <c r="A2638" s="75" t="s">
        <v>816</v>
      </c>
      <c r="B2638" s="74" t="s">
        <v>4258</v>
      </c>
      <c r="C2638" s="75" t="s">
        <v>17</v>
      </c>
      <c r="D2638" s="75" t="s">
        <v>4259</v>
      </c>
      <c r="E2638" s="253" t="s">
        <v>821</v>
      </c>
      <c r="F2638" s="253"/>
      <c r="G2638" s="76" t="s">
        <v>61</v>
      </c>
      <c r="H2638" s="77">
        <v>0.80500000000000005</v>
      </c>
      <c r="I2638" s="78">
        <v>2.48</v>
      </c>
      <c r="J2638" s="78">
        <v>1.99</v>
      </c>
    </row>
    <row r="2639" spans="1:10" s="46" customFormat="1" ht="25.5" x14ac:dyDescent="0.2">
      <c r="A2639" s="80"/>
      <c r="B2639" s="80"/>
      <c r="C2639" s="80"/>
      <c r="D2639" s="80"/>
      <c r="E2639" s="80" t="s">
        <v>824</v>
      </c>
      <c r="F2639" s="79">
        <v>42.41</v>
      </c>
      <c r="G2639" s="80" t="s">
        <v>825</v>
      </c>
      <c r="H2639" s="79">
        <v>0</v>
      </c>
      <c r="I2639" s="80" t="s">
        <v>826</v>
      </c>
      <c r="J2639" s="79">
        <v>42.41</v>
      </c>
    </row>
    <row r="2640" spans="1:10" s="46" customFormat="1" ht="26.25" thickBot="1" x14ac:dyDescent="0.25">
      <c r="A2640" s="80"/>
      <c r="B2640" s="80"/>
      <c r="C2640" s="80"/>
      <c r="D2640" s="80"/>
      <c r="E2640" s="80" t="s">
        <v>827</v>
      </c>
      <c r="F2640" s="79">
        <v>22</v>
      </c>
      <c r="G2640" s="80"/>
      <c r="H2640" s="254" t="s">
        <v>828</v>
      </c>
      <c r="I2640" s="254"/>
      <c r="J2640" s="79">
        <v>110.5</v>
      </c>
    </row>
    <row r="2641" spans="1:10" s="46" customFormat="1" ht="1.1499999999999999" customHeight="1" thickTop="1" x14ac:dyDescent="0.2">
      <c r="A2641" s="81"/>
      <c r="B2641" s="81"/>
      <c r="C2641" s="81"/>
      <c r="D2641" s="81"/>
      <c r="E2641" s="81"/>
      <c r="F2641" s="81"/>
      <c r="G2641" s="81"/>
      <c r="H2641" s="81"/>
      <c r="I2641" s="81"/>
      <c r="J2641" s="81"/>
    </row>
    <row r="2642" spans="1:10" s="46" customFormat="1" ht="18" customHeight="1" x14ac:dyDescent="0.2">
      <c r="A2642" s="65"/>
      <c r="B2642" s="94" t="s">
        <v>2</v>
      </c>
      <c r="C2642" s="65" t="s">
        <v>3</v>
      </c>
      <c r="D2642" s="65" t="s">
        <v>4</v>
      </c>
      <c r="E2642" s="250" t="s">
        <v>812</v>
      </c>
      <c r="F2642" s="250"/>
      <c r="G2642" s="66" t="s">
        <v>5</v>
      </c>
      <c r="H2642" s="94" t="s">
        <v>6</v>
      </c>
      <c r="I2642" s="94" t="s">
        <v>7</v>
      </c>
      <c r="J2642" s="94" t="s">
        <v>9</v>
      </c>
    </row>
    <row r="2643" spans="1:10" s="46" customFormat="1" ht="60" customHeight="1" x14ac:dyDescent="0.2">
      <c r="A2643" s="67" t="s">
        <v>813</v>
      </c>
      <c r="B2643" s="40" t="s">
        <v>4239</v>
      </c>
      <c r="C2643" s="67" t="s">
        <v>17</v>
      </c>
      <c r="D2643" s="67" t="s">
        <v>4240</v>
      </c>
      <c r="E2643" s="251" t="s">
        <v>1062</v>
      </c>
      <c r="F2643" s="251"/>
      <c r="G2643" s="41" t="s">
        <v>36</v>
      </c>
      <c r="H2643" s="68">
        <v>1</v>
      </c>
      <c r="I2643" s="42">
        <v>123.26</v>
      </c>
      <c r="J2643" s="42">
        <v>123.26</v>
      </c>
    </row>
    <row r="2644" spans="1:10" s="46" customFormat="1" ht="48" customHeight="1" x14ac:dyDescent="0.2">
      <c r="A2644" s="70" t="s">
        <v>815</v>
      </c>
      <c r="B2644" s="69" t="s">
        <v>1060</v>
      </c>
      <c r="C2644" s="70" t="s">
        <v>17</v>
      </c>
      <c r="D2644" s="70" t="s">
        <v>1061</v>
      </c>
      <c r="E2644" s="252" t="s">
        <v>814</v>
      </c>
      <c r="F2644" s="252"/>
      <c r="G2644" s="71" t="s">
        <v>69</v>
      </c>
      <c r="H2644" s="72">
        <v>1.35E-2</v>
      </c>
      <c r="I2644" s="73">
        <v>329.89</v>
      </c>
      <c r="J2644" s="73">
        <v>4.45</v>
      </c>
    </row>
    <row r="2645" spans="1:10" s="46" customFormat="1" ht="24" customHeight="1" x14ac:dyDescent="0.2">
      <c r="A2645" s="70" t="s">
        <v>815</v>
      </c>
      <c r="B2645" s="69" t="s">
        <v>939</v>
      </c>
      <c r="C2645" s="70" t="s">
        <v>17</v>
      </c>
      <c r="D2645" s="70" t="s">
        <v>940</v>
      </c>
      <c r="E2645" s="252" t="s">
        <v>814</v>
      </c>
      <c r="F2645" s="252"/>
      <c r="G2645" s="71" t="s">
        <v>27</v>
      </c>
      <c r="H2645" s="72">
        <v>3.6309999999999998</v>
      </c>
      <c r="I2645" s="73">
        <v>17.82</v>
      </c>
      <c r="J2645" s="73">
        <v>64.7</v>
      </c>
    </row>
    <row r="2646" spans="1:10" s="46" customFormat="1" ht="24" customHeight="1" x14ac:dyDescent="0.2">
      <c r="A2646" s="70" t="s">
        <v>815</v>
      </c>
      <c r="B2646" s="69" t="s">
        <v>908</v>
      </c>
      <c r="C2646" s="70" t="s">
        <v>17</v>
      </c>
      <c r="D2646" s="70" t="s">
        <v>909</v>
      </c>
      <c r="E2646" s="252" t="s">
        <v>814</v>
      </c>
      <c r="F2646" s="252"/>
      <c r="G2646" s="71" t="s">
        <v>27</v>
      </c>
      <c r="H2646" s="72">
        <v>1.8160000000000001</v>
      </c>
      <c r="I2646" s="73">
        <v>14.42</v>
      </c>
      <c r="J2646" s="73">
        <v>26.18</v>
      </c>
    </row>
    <row r="2647" spans="1:10" s="46" customFormat="1" ht="24" customHeight="1" x14ac:dyDescent="0.2">
      <c r="A2647" s="75" t="s">
        <v>816</v>
      </c>
      <c r="B2647" s="74" t="s">
        <v>4256</v>
      </c>
      <c r="C2647" s="75" t="s">
        <v>17</v>
      </c>
      <c r="D2647" s="75" t="s">
        <v>4257</v>
      </c>
      <c r="E2647" s="253" t="s">
        <v>821</v>
      </c>
      <c r="F2647" s="253"/>
      <c r="G2647" s="76" t="s">
        <v>49</v>
      </c>
      <c r="H2647" s="77">
        <v>56.62</v>
      </c>
      <c r="I2647" s="78">
        <v>0.41</v>
      </c>
      <c r="J2647" s="78">
        <v>23.21</v>
      </c>
    </row>
    <row r="2648" spans="1:10" s="46" customFormat="1" ht="24" customHeight="1" x14ac:dyDescent="0.2">
      <c r="A2648" s="75" t="s">
        <v>816</v>
      </c>
      <c r="B2648" s="74" t="s">
        <v>1989</v>
      </c>
      <c r="C2648" s="75" t="s">
        <v>17</v>
      </c>
      <c r="D2648" s="75" t="s">
        <v>1990</v>
      </c>
      <c r="E2648" s="253" t="s">
        <v>821</v>
      </c>
      <c r="F2648" s="253"/>
      <c r="G2648" s="76" t="s">
        <v>1091</v>
      </c>
      <c r="H2648" s="77">
        <v>3.6299999999999999E-2</v>
      </c>
      <c r="I2648" s="78">
        <v>27.22</v>
      </c>
      <c r="J2648" s="78">
        <v>0.98</v>
      </c>
    </row>
    <row r="2649" spans="1:10" s="46" customFormat="1" ht="36" customHeight="1" x14ac:dyDescent="0.2">
      <c r="A2649" s="75" t="s">
        <v>816</v>
      </c>
      <c r="B2649" s="74" t="s">
        <v>4258</v>
      </c>
      <c r="C2649" s="75" t="s">
        <v>17</v>
      </c>
      <c r="D2649" s="75" t="s">
        <v>4259</v>
      </c>
      <c r="E2649" s="253" t="s">
        <v>821</v>
      </c>
      <c r="F2649" s="253"/>
      <c r="G2649" s="76" t="s">
        <v>61</v>
      </c>
      <c r="H2649" s="77">
        <v>1.51</v>
      </c>
      <c r="I2649" s="78">
        <v>2.48</v>
      </c>
      <c r="J2649" s="78">
        <v>3.74</v>
      </c>
    </row>
    <row r="2650" spans="1:10" s="46" customFormat="1" ht="25.5" x14ac:dyDescent="0.2">
      <c r="A2650" s="80"/>
      <c r="B2650" s="80"/>
      <c r="C2650" s="80"/>
      <c r="D2650" s="80"/>
      <c r="E2650" s="80" t="s">
        <v>824</v>
      </c>
      <c r="F2650" s="79">
        <v>65.44</v>
      </c>
      <c r="G2650" s="80" t="s">
        <v>825</v>
      </c>
      <c r="H2650" s="79">
        <v>0</v>
      </c>
      <c r="I2650" s="80" t="s">
        <v>826</v>
      </c>
      <c r="J2650" s="79">
        <v>65.44</v>
      </c>
    </row>
    <row r="2651" spans="1:10" s="46" customFormat="1" ht="26.25" thickBot="1" x14ac:dyDescent="0.25">
      <c r="A2651" s="80"/>
      <c r="B2651" s="80"/>
      <c r="C2651" s="80"/>
      <c r="D2651" s="80"/>
      <c r="E2651" s="80" t="s">
        <v>827</v>
      </c>
      <c r="F2651" s="79">
        <v>30.65</v>
      </c>
      <c r="G2651" s="80"/>
      <c r="H2651" s="254" t="s">
        <v>828</v>
      </c>
      <c r="I2651" s="254"/>
      <c r="J2651" s="79">
        <v>153.91</v>
      </c>
    </row>
    <row r="2652" spans="1:10" s="46" customFormat="1" ht="1.1499999999999999" customHeight="1" thickTop="1" x14ac:dyDescent="0.2">
      <c r="A2652" s="81"/>
      <c r="B2652" s="81"/>
      <c r="C2652" s="81"/>
      <c r="D2652" s="81"/>
      <c r="E2652" s="81"/>
      <c r="F2652" s="81"/>
      <c r="G2652" s="81"/>
      <c r="H2652" s="81"/>
      <c r="I2652" s="81"/>
      <c r="J2652" s="81"/>
    </row>
    <row r="2653" spans="1:10" s="46" customFormat="1" ht="18" customHeight="1" x14ac:dyDescent="0.2">
      <c r="A2653" s="65"/>
      <c r="B2653" s="94" t="s">
        <v>2</v>
      </c>
      <c r="C2653" s="65" t="s">
        <v>3</v>
      </c>
      <c r="D2653" s="65" t="s">
        <v>4</v>
      </c>
      <c r="E2653" s="250" t="s">
        <v>812</v>
      </c>
      <c r="F2653" s="250"/>
      <c r="G2653" s="66" t="s">
        <v>5</v>
      </c>
      <c r="H2653" s="94" t="s">
        <v>6</v>
      </c>
      <c r="I2653" s="94" t="s">
        <v>7</v>
      </c>
      <c r="J2653" s="94" t="s">
        <v>9</v>
      </c>
    </row>
    <row r="2654" spans="1:10" s="46" customFormat="1" ht="60" customHeight="1" x14ac:dyDescent="0.2">
      <c r="A2654" s="67" t="s">
        <v>813</v>
      </c>
      <c r="B2654" s="40" t="s">
        <v>4235</v>
      </c>
      <c r="C2654" s="67" t="s">
        <v>17</v>
      </c>
      <c r="D2654" s="67" t="s">
        <v>4236</v>
      </c>
      <c r="E2654" s="251" t="s">
        <v>1062</v>
      </c>
      <c r="F2654" s="251"/>
      <c r="G2654" s="41" t="s">
        <v>36</v>
      </c>
      <c r="H2654" s="68">
        <v>1</v>
      </c>
      <c r="I2654" s="42">
        <v>107.09</v>
      </c>
      <c r="J2654" s="42">
        <v>107.09</v>
      </c>
    </row>
    <row r="2655" spans="1:10" s="46" customFormat="1" ht="48" customHeight="1" x14ac:dyDescent="0.2">
      <c r="A2655" s="70" t="s">
        <v>815</v>
      </c>
      <c r="B2655" s="69" t="s">
        <v>1060</v>
      </c>
      <c r="C2655" s="70" t="s">
        <v>17</v>
      </c>
      <c r="D2655" s="70" t="s">
        <v>1061</v>
      </c>
      <c r="E2655" s="252" t="s">
        <v>814</v>
      </c>
      <c r="F2655" s="252"/>
      <c r="G2655" s="71" t="s">
        <v>69</v>
      </c>
      <c r="H2655" s="72">
        <v>1.35E-2</v>
      </c>
      <c r="I2655" s="73">
        <v>329.89</v>
      </c>
      <c r="J2655" s="73">
        <v>4.45</v>
      </c>
    </row>
    <row r="2656" spans="1:10" s="46" customFormat="1" ht="24" customHeight="1" x14ac:dyDescent="0.2">
      <c r="A2656" s="70" t="s">
        <v>815</v>
      </c>
      <c r="B2656" s="69" t="s">
        <v>939</v>
      </c>
      <c r="C2656" s="70" t="s">
        <v>17</v>
      </c>
      <c r="D2656" s="70" t="s">
        <v>940</v>
      </c>
      <c r="E2656" s="252" t="s">
        <v>814</v>
      </c>
      <c r="F2656" s="252"/>
      <c r="G2656" s="71" t="s">
        <v>27</v>
      </c>
      <c r="H2656" s="72">
        <v>2.9980000000000002</v>
      </c>
      <c r="I2656" s="73">
        <v>17.82</v>
      </c>
      <c r="J2656" s="73">
        <v>53.42</v>
      </c>
    </row>
    <row r="2657" spans="1:10" s="46" customFormat="1" ht="24" customHeight="1" x14ac:dyDescent="0.2">
      <c r="A2657" s="70" t="s">
        <v>815</v>
      </c>
      <c r="B2657" s="69" t="s">
        <v>908</v>
      </c>
      <c r="C2657" s="70" t="s">
        <v>17</v>
      </c>
      <c r="D2657" s="70" t="s">
        <v>909</v>
      </c>
      <c r="E2657" s="252" t="s">
        <v>814</v>
      </c>
      <c r="F2657" s="252"/>
      <c r="G2657" s="71" t="s">
        <v>27</v>
      </c>
      <c r="H2657" s="72">
        <v>1.4990000000000001</v>
      </c>
      <c r="I2657" s="73">
        <v>14.42</v>
      </c>
      <c r="J2657" s="73">
        <v>21.61</v>
      </c>
    </row>
    <row r="2658" spans="1:10" s="46" customFormat="1" ht="24" customHeight="1" x14ac:dyDescent="0.2">
      <c r="A2658" s="75" t="s">
        <v>816</v>
      </c>
      <c r="B2658" s="74" t="s">
        <v>4256</v>
      </c>
      <c r="C2658" s="75" t="s">
        <v>17</v>
      </c>
      <c r="D2658" s="75" t="s">
        <v>4257</v>
      </c>
      <c r="E2658" s="253" t="s">
        <v>821</v>
      </c>
      <c r="F2658" s="253"/>
      <c r="G2658" s="76" t="s">
        <v>49</v>
      </c>
      <c r="H2658" s="77">
        <v>55.85</v>
      </c>
      <c r="I2658" s="78">
        <v>0.41</v>
      </c>
      <c r="J2658" s="78">
        <v>22.89</v>
      </c>
    </row>
    <row r="2659" spans="1:10" s="46" customFormat="1" ht="24" customHeight="1" x14ac:dyDescent="0.2">
      <c r="A2659" s="75" t="s">
        <v>816</v>
      </c>
      <c r="B2659" s="74" t="s">
        <v>1989</v>
      </c>
      <c r="C2659" s="75" t="s">
        <v>17</v>
      </c>
      <c r="D2659" s="75" t="s">
        <v>1990</v>
      </c>
      <c r="E2659" s="253" t="s">
        <v>821</v>
      </c>
      <c r="F2659" s="253"/>
      <c r="G2659" s="76" t="s">
        <v>1091</v>
      </c>
      <c r="H2659" s="77">
        <v>3.6299999999999999E-2</v>
      </c>
      <c r="I2659" s="78">
        <v>27.22</v>
      </c>
      <c r="J2659" s="78">
        <v>0.98</v>
      </c>
    </row>
    <row r="2660" spans="1:10" s="46" customFormat="1" ht="36" customHeight="1" x14ac:dyDescent="0.2">
      <c r="A2660" s="75" t="s">
        <v>816</v>
      </c>
      <c r="B2660" s="74" t="s">
        <v>4258</v>
      </c>
      <c r="C2660" s="75" t="s">
        <v>17</v>
      </c>
      <c r="D2660" s="75" t="s">
        <v>4259</v>
      </c>
      <c r="E2660" s="253" t="s">
        <v>821</v>
      </c>
      <c r="F2660" s="253"/>
      <c r="G2660" s="76" t="s">
        <v>61</v>
      </c>
      <c r="H2660" s="77">
        <v>1.51</v>
      </c>
      <c r="I2660" s="78">
        <v>2.48</v>
      </c>
      <c r="J2660" s="78">
        <v>3.74</v>
      </c>
    </row>
    <row r="2661" spans="1:10" s="46" customFormat="1" ht="25.5" x14ac:dyDescent="0.2">
      <c r="A2661" s="80"/>
      <c r="B2661" s="80"/>
      <c r="C2661" s="80"/>
      <c r="D2661" s="80"/>
      <c r="E2661" s="80" t="s">
        <v>824</v>
      </c>
      <c r="F2661" s="79">
        <v>54.12</v>
      </c>
      <c r="G2661" s="80" t="s">
        <v>825</v>
      </c>
      <c r="H2661" s="79">
        <v>0</v>
      </c>
      <c r="I2661" s="80" t="s">
        <v>826</v>
      </c>
      <c r="J2661" s="79">
        <v>54.12</v>
      </c>
    </row>
    <row r="2662" spans="1:10" s="46" customFormat="1" ht="26.25" thickBot="1" x14ac:dyDescent="0.25">
      <c r="A2662" s="80"/>
      <c r="B2662" s="80"/>
      <c r="C2662" s="80"/>
      <c r="D2662" s="80"/>
      <c r="E2662" s="80" t="s">
        <v>827</v>
      </c>
      <c r="F2662" s="79">
        <v>26.63</v>
      </c>
      <c r="G2662" s="80"/>
      <c r="H2662" s="254" t="s">
        <v>828</v>
      </c>
      <c r="I2662" s="254"/>
      <c r="J2662" s="79">
        <v>133.72</v>
      </c>
    </row>
    <row r="2663" spans="1:10" s="46" customFormat="1" ht="1.1499999999999999" customHeight="1" thickTop="1" x14ac:dyDescent="0.2">
      <c r="A2663" s="81"/>
      <c r="B2663" s="81"/>
      <c r="C2663" s="81"/>
      <c r="D2663" s="81"/>
      <c r="E2663" s="81"/>
      <c r="F2663" s="81"/>
      <c r="G2663" s="81"/>
      <c r="H2663" s="81"/>
      <c r="I2663" s="81"/>
      <c r="J2663" s="81"/>
    </row>
    <row r="2664" spans="1:10" s="46" customFormat="1" ht="18" customHeight="1" x14ac:dyDescent="0.2">
      <c r="A2664" s="65"/>
      <c r="B2664" s="94" t="s">
        <v>2</v>
      </c>
      <c r="C2664" s="65" t="s">
        <v>3</v>
      </c>
      <c r="D2664" s="65" t="s">
        <v>4</v>
      </c>
      <c r="E2664" s="250" t="s">
        <v>812</v>
      </c>
      <c r="F2664" s="250"/>
      <c r="G2664" s="66" t="s">
        <v>5</v>
      </c>
      <c r="H2664" s="94" t="s">
        <v>6</v>
      </c>
      <c r="I2664" s="94" t="s">
        <v>7</v>
      </c>
      <c r="J2664" s="94" t="s">
        <v>9</v>
      </c>
    </row>
    <row r="2665" spans="1:10" s="46" customFormat="1" ht="60" customHeight="1" x14ac:dyDescent="0.2">
      <c r="A2665" s="67" t="s">
        <v>813</v>
      </c>
      <c r="B2665" s="40" t="s">
        <v>1069</v>
      </c>
      <c r="C2665" s="67" t="s">
        <v>17</v>
      </c>
      <c r="D2665" s="67" t="s">
        <v>1070</v>
      </c>
      <c r="E2665" s="251" t="s">
        <v>1062</v>
      </c>
      <c r="F2665" s="251"/>
      <c r="G2665" s="41" t="s">
        <v>36</v>
      </c>
      <c r="H2665" s="68">
        <v>1</v>
      </c>
      <c r="I2665" s="42">
        <v>59.68</v>
      </c>
      <c r="J2665" s="42">
        <v>59.68</v>
      </c>
    </row>
    <row r="2666" spans="1:10" s="46" customFormat="1" ht="48" customHeight="1" x14ac:dyDescent="0.2">
      <c r="A2666" s="70" t="s">
        <v>815</v>
      </c>
      <c r="B2666" s="69" t="s">
        <v>1060</v>
      </c>
      <c r="C2666" s="70" t="s">
        <v>17</v>
      </c>
      <c r="D2666" s="70" t="s">
        <v>1061</v>
      </c>
      <c r="E2666" s="252" t="s">
        <v>814</v>
      </c>
      <c r="F2666" s="252"/>
      <c r="G2666" s="71" t="s">
        <v>69</v>
      </c>
      <c r="H2666" s="72">
        <v>9.7999999999999997E-3</v>
      </c>
      <c r="I2666" s="73">
        <v>329.89</v>
      </c>
      <c r="J2666" s="73">
        <v>3.23</v>
      </c>
    </row>
    <row r="2667" spans="1:10" s="46" customFormat="1" ht="24" customHeight="1" x14ac:dyDescent="0.2">
      <c r="A2667" s="70" t="s">
        <v>815</v>
      </c>
      <c r="B2667" s="69" t="s">
        <v>939</v>
      </c>
      <c r="C2667" s="70" t="s">
        <v>17</v>
      </c>
      <c r="D2667" s="70" t="s">
        <v>940</v>
      </c>
      <c r="E2667" s="252" t="s">
        <v>814</v>
      </c>
      <c r="F2667" s="252"/>
      <c r="G2667" s="71" t="s">
        <v>27</v>
      </c>
      <c r="H2667" s="72">
        <v>1.55</v>
      </c>
      <c r="I2667" s="73">
        <v>17.82</v>
      </c>
      <c r="J2667" s="73">
        <v>27.62</v>
      </c>
    </row>
    <row r="2668" spans="1:10" s="46" customFormat="1" ht="24" customHeight="1" x14ac:dyDescent="0.2">
      <c r="A2668" s="70" t="s">
        <v>815</v>
      </c>
      <c r="B2668" s="69" t="s">
        <v>908</v>
      </c>
      <c r="C2668" s="70" t="s">
        <v>17</v>
      </c>
      <c r="D2668" s="70" t="s">
        <v>909</v>
      </c>
      <c r="E2668" s="252" t="s">
        <v>814</v>
      </c>
      <c r="F2668" s="252"/>
      <c r="G2668" s="71" t="s">
        <v>27</v>
      </c>
      <c r="H2668" s="72">
        <v>0.77500000000000002</v>
      </c>
      <c r="I2668" s="73">
        <v>14.42</v>
      </c>
      <c r="J2668" s="73">
        <v>11.17</v>
      </c>
    </row>
    <row r="2669" spans="1:10" s="46" customFormat="1" ht="24" customHeight="1" x14ac:dyDescent="0.2">
      <c r="A2669" s="75" t="s">
        <v>816</v>
      </c>
      <c r="B2669" s="74" t="s">
        <v>1986</v>
      </c>
      <c r="C2669" s="75" t="s">
        <v>17</v>
      </c>
      <c r="D2669" s="75" t="s">
        <v>1987</v>
      </c>
      <c r="E2669" s="253" t="s">
        <v>821</v>
      </c>
      <c r="F2669" s="253"/>
      <c r="G2669" s="76" t="s">
        <v>1988</v>
      </c>
      <c r="H2669" s="77">
        <v>2.8309999999999998E-2</v>
      </c>
      <c r="I2669" s="78">
        <v>597</v>
      </c>
      <c r="J2669" s="78">
        <v>16.899999999999999</v>
      </c>
    </row>
    <row r="2670" spans="1:10" s="46" customFormat="1" ht="24" customHeight="1" x14ac:dyDescent="0.2">
      <c r="A2670" s="75" t="s">
        <v>816</v>
      </c>
      <c r="B2670" s="74" t="s">
        <v>1989</v>
      </c>
      <c r="C2670" s="75" t="s">
        <v>17</v>
      </c>
      <c r="D2670" s="75" t="s">
        <v>1990</v>
      </c>
      <c r="E2670" s="253" t="s">
        <v>821</v>
      </c>
      <c r="F2670" s="253"/>
      <c r="G2670" s="76" t="s">
        <v>1091</v>
      </c>
      <c r="H2670" s="77">
        <v>5.0000000000000001E-3</v>
      </c>
      <c r="I2670" s="78">
        <v>27.22</v>
      </c>
      <c r="J2670" s="78">
        <v>0.13</v>
      </c>
    </row>
    <row r="2671" spans="1:10" s="46" customFormat="1" ht="36" customHeight="1" x14ac:dyDescent="0.2">
      <c r="A2671" s="75" t="s">
        <v>816</v>
      </c>
      <c r="B2671" s="74" t="s">
        <v>1991</v>
      </c>
      <c r="C2671" s="75" t="s">
        <v>17</v>
      </c>
      <c r="D2671" s="75" t="s">
        <v>1992</v>
      </c>
      <c r="E2671" s="253" t="s">
        <v>821</v>
      </c>
      <c r="F2671" s="253"/>
      <c r="G2671" s="76" t="s">
        <v>61</v>
      </c>
      <c r="H2671" s="77">
        <v>0.42</v>
      </c>
      <c r="I2671" s="78">
        <v>1.52</v>
      </c>
      <c r="J2671" s="78">
        <v>0.63</v>
      </c>
    </row>
    <row r="2672" spans="1:10" s="46" customFormat="1" ht="25.5" x14ac:dyDescent="0.2">
      <c r="A2672" s="80"/>
      <c r="B2672" s="80"/>
      <c r="C2672" s="80"/>
      <c r="D2672" s="80"/>
      <c r="E2672" s="80" t="s">
        <v>824</v>
      </c>
      <c r="F2672" s="79">
        <v>28.08</v>
      </c>
      <c r="G2672" s="80" t="s">
        <v>825</v>
      </c>
      <c r="H2672" s="79">
        <v>0</v>
      </c>
      <c r="I2672" s="80" t="s">
        <v>826</v>
      </c>
      <c r="J2672" s="79">
        <v>28.08</v>
      </c>
    </row>
    <row r="2673" spans="1:10" s="46" customFormat="1" ht="26.25" thickBot="1" x14ac:dyDescent="0.25">
      <c r="A2673" s="80"/>
      <c r="B2673" s="80"/>
      <c r="C2673" s="80"/>
      <c r="D2673" s="80"/>
      <c r="E2673" s="80" t="s">
        <v>827</v>
      </c>
      <c r="F2673" s="79">
        <v>14.84</v>
      </c>
      <c r="G2673" s="80"/>
      <c r="H2673" s="254" t="s">
        <v>828</v>
      </c>
      <c r="I2673" s="254"/>
      <c r="J2673" s="79">
        <v>74.52</v>
      </c>
    </row>
    <row r="2674" spans="1:10" s="46" customFormat="1" ht="1.1499999999999999" customHeight="1" thickTop="1" x14ac:dyDescent="0.2">
      <c r="A2674" s="81"/>
      <c r="B2674" s="81"/>
      <c r="C2674" s="81"/>
      <c r="D2674" s="81"/>
      <c r="E2674" s="81"/>
      <c r="F2674" s="81"/>
      <c r="G2674" s="81"/>
      <c r="H2674" s="81"/>
      <c r="I2674" s="81"/>
      <c r="J2674" s="81"/>
    </row>
    <row r="2675" spans="1:10" s="46" customFormat="1" ht="18" customHeight="1" x14ac:dyDescent="0.2">
      <c r="A2675" s="65"/>
      <c r="B2675" s="94" t="s">
        <v>2</v>
      </c>
      <c r="C2675" s="65" t="s">
        <v>3</v>
      </c>
      <c r="D2675" s="65" t="s">
        <v>4</v>
      </c>
      <c r="E2675" s="250" t="s">
        <v>812</v>
      </c>
      <c r="F2675" s="250"/>
      <c r="G2675" s="66" t="s">
        <v>5</v>
      </c>
      <c r="H2675" s="94" t="s">
        <v>6</v>
      </c>
      <c r="I2675" s="94" t="s">
        <v>7</v>
      </c>
      <c r="J2675" s="94" t="s">
        <v>9</v>
      </c>
    </row>
    <row r="2676" spans="1:10" s="46" customFormat="1" ht="60" customHeight="1" x14ac:dyDescent="0.2">
      <c r="A2676" s="67" t="s">
        <v>813</v>
      </c>
      <c r="B2676" s="40" t="s">
        <v>1065</v>
      </c>
      <c r="C2676" s="67" t="s">
        <v>17</v>
      </c>
      <c r="D2676" s="67" t="s">
        <v>1066</v>
      </c>
      <c r="E2676" s="251" t="s">
        <v>1062</v>
      </c>
      <c r="F2676" s="251"/>
      <c r="G2676" s="41" t="s">
        <v>36</v>
      </c>
      <c r="H2676" s="68">
        <v>1</v>
      </c>
      <c r="I2676" s="42">
        <v>54.94</v>
      </c>
      <c r="J2676" s="42">
        <v>54.94</v>
      </c>
    </row>
    <row r="2677" spans="1:10" s="46" customFormat="1" ht="48" customHeight="1" x14ac:dyDescent="0.2">
      <c r="A2677" s="70" t="s">
        <v>815</v>
      </c>
      <c r="B2677" s="69" t="s">
        <v>1060</v>
      </c>
      <c r="C2677" s="70" t="s">
        <v>17</v>
      </c>
      <c r="D2677" s="70" t="s">
        <v>1061</v>
      </c>
      <c r="E2677" s="252" t="s">
        <v>814</v>
      </c>
      <c r="F2677" s="252"/>
      <c r="G2677" s="71" t="s">
        <v>69</v>
      </c>
      <c r="H2677" s="72">
        <v>9.7999999999999997E-3</v>
      </c>
      <c r="I2677" s="73">
        <v>329.89</v>
      </c>
      <c r="J2677" s="73">
        <v>3.23</v>
      </c>
    </row>
    <row r="2678" spans="1:10" s="46" customFormat="1" ht="24" customHeight="1" x14ac:dyDescent="0.2">
      <c r="A2678" s="70" t="s">
        <v>815</v>
      </c>
      <c r="B2678" s="69" t="s">
        <v>939</v>
      </c>
      <c r="C2678" s="70" t="s">
        <v>17</v>
      </c>
      <c r="D2678" s="70" t="s">
        <v>940</v>
      </c>
      <c r="E2678" s="252" t="s">
        <v>814</v>
      </c>
      <c r="F2678" s="252"/>
      <c r="G2678" s="71" t="s">
        <v>27</v>
      </c>
      <c r="H2678" s="72">
        <v>1.37</v>
      </c>
      <c r="I2678" s="73">
        <v>17.82</v>
      </c>
      <c r="J2678" s="73">
        <v>24.41</v>
      </c>
    </row>
    <row r="2679" spans="1:10" s="46" customFormat="1" ht="24" customHeight="1" x14ac:dyDescent="0.2">
      <c r="A2679" s="70" t="s">
        <v>815</v>
      </c>
      <c r="B2679" s="69" t="s">
        <v>908</v>
      </c>
      <c r="C2679" s="70" t="s">
        <v>17</v>
      </c>
      <c r="D2679" s="70" t="s">
        <v>909</v>
      </c>
      <c r="E2679" s="252" t="s">
        <v>814</v>
      </c>
      <c r="F2679" s="252"/>
      <c r="G2679" s="71" t="s">
        <v>27</v>
      </c>
      <c r="H2679" s="72">
        <v>0.68500000000000005</v>
      </c>
      <c r="I2679" s="73">
        <v>14.42</v>
      </c>
      <c r="J2679" s="73">
        <v>9.8699999999999992</v>
      </c>
    </row>
    <row r="2680" spans="1:10" s="46" customFormat="1" ht="24" customHeight="1" x14ac:dyDescent="0.2">
      <c r="A2680" s="75" t="s">
        <v>816</v>
      </c>
      <c r="B2680" s="74" t="s">
        <v>1986</v>
      </c>
      <c r="C2680" s="75" t="s">
        <v>17</v>
      </c>
      <c r="D2680" s="75" t="s">
        <v>1987</v>
      </c>
      <c r="E2680" s="253" t="s">
        <v>821</v>
      </c>
      <c r="F2680" s="253"/>
      <c r="G2680" s="76" t="s">
        <v>1988</v>
      </c>
      <c r="H2680" s="77">
        <v>2.793E-2</v>
      </c>
      <c r="I2680" s="78">
        <v>597</v>
      </c>
      <c r="J2680" s="78">
        <v>16.670000000000002</v>
      </c>
    </row>
    <row r="2681" spans="1:10" s="46" customFormat="1" ht="24" customHeight="1" x14ac:dyDescent="0.2">
      <c r="A2681" s="75" t="s">
        <v>816</v>
      </c>
      <c r="B2681" s="74" t="s">
        <v>1989</v>
      </c>
      <c r="C2681" s="75" t="s">
        <v>17</v>
      </c>
      <c r="D2681" s="75" t="s">
        <v>1990</v>
      </c>
      <c r="E2681" s="253" t="s">
        <v>821</v>
      </c>
      <c r="F2681" s="253"/>
      <c r="G2681" s="76" t="s">
        <v>1091</v>
      </c>
      <c r="H2681" s="77">
        <v>5.0000000000000001E-3</v>
      </c>
      <c r="I2681" s="78">
        <v>27.22</v>
      </c>
      <c r="J2681" s="78">
        <v>0.13</v>
      </c>
    </row>
    <row r="2682" spans="1:10" s="46" customFormat="1" ht="36" customHeight="1" x14ac:dyDescent="0.2">
      <c r="A2682" s="75" t="s">
        <v>816</v>
      </c>
      <c r="B2682" s="74" t="s">
        <v>1991</v>
      </c>
      <c r="C2682" s="75" t="s">
        <v>17</v>
      </c>
      <c r="D2682" s="75" t="s">
        <v>1992</v>
      </c>
      <c r="E2682" s="253" t="s">
        <v>821</v>
      </c>
      <c r="F2682" s="253"/>
      <c r="G2682" s="76" t="s">
        <v>61</v>
      </c>
      <c r="H2682" s="77">
        <v>0.42</v>
      </c>
      <c r="I2682" s="78">
        <v>1.52</v>
      </c>
      <c r="J2682" s="78">
        <v>0.63</v>
      </c>
    </row>
    <row r="2683" spans="1:10" s="46" customFormat="1" ht="25.5" x14ac:dyDescent="0.2">
      <c r="A2683" s="80"/>
      <c r="B2683" s="80"/>
      <c r="C2683" s="80"/>
      <c r="D2683" s="80"/>
      <c r="E2683" s="80" t="s">
        <v>824</v>
      </c>
      <c r="F2683" s="79">
        <v>24.87</v>
      </c>
      <c r="G2683" s="80" t="s">
        <v>825</v>
      </c>
      <c r="H2683" s="79">
        <v>0</v>
      </c>
      <c r="I2683" s="80" t="s">
        <v>826</v>
      </c>
      <c r="J2683" s="79">
        <v>24.87</v>
      </c>
    </row>
    <row r="2684" spans="1:10" s="46" customFormat="1" ht="26.25" thickBot="1" x14ac:dyDescent="0.25">
      <c r="A2684" s="80"/>
      <c r="B2684" s="80"/>
      <c r="C2684" s="80"/>
      <c r="D2684" s="80"/>
      <c r="E2684" s="80" t="s">
        <v>827</v>
      </c>
      <c r="F2684" s="79">
        <v>13.66</v>
      </c>
      <c r="G2684" s="80"/>
      <c r="H2684" s="254" t="s">
        <v>828</v>
      </c>
      <c r="I2684" s="254"/>
      <c r="J2684" s="79">
        <v>68.599999999999994</v>
      </c>
    </row>
    <row r="2685" spans="1:10" s="46" customFormat="1" ht="1.1499999999999999" customHeight="1" thickTop="1" x14ac:dyDescent="0.2">
      <c r="A2685" s="81"/>
      <c r="B2685" s="81"/>
      <c r="C2685" s="81"/>
      <c r="D2685" s="81"/>
      <c r="E2685" s="81"/>
      <c r="F2685" s="81"/>
      <c r="G2685" s="81"/>
      <c r="H2685" s="81"/>
      <c r="I2685" s="81"/>
      <c r="J2685" s="81"/>
    </row>
    <row r="2686" spans="1:10" s="46" customFormat="1" ht="18" customHeight="1" x14ac:dyDescent="0.2">
      <c r="A2686" s="65"/>
      <c r="B2686" s="94" t="s">
        <v>2</v>
      </c>
      <c r="C2686" s="65" t="s">
        <v>3</v>
      </c>
      <c r="D2686" s="65" t="s">
        <v>4</v>
      </c>
      <c r="E2686" s="250" t="s">
        <v>812</v>
      </c>
      <c r="F2686" s="250"/>
      <c r="G2686" s="66" t="s">
        <v>5</v>
      </c>
      <c r="H2686" s="94" t="s">
        <v>6</v>
      </c>
      <c r="I2686" s="94" t="s">
        <v>7</v>
      </c>
      <c r="J2686" s="94" t="s">
        <v>9</v>
      </c>
    </row>
    <row r="2687" spans="1:10" s="46" customFormat="1" ht="60" customHeight="1" x14ac:dyDescent="0.2">
      <c r="A2687" s="67" t="s">
        <v>813</v>
      </c>
      <c r="B2687" s="40" t="s">
        <v>1067</v>
      </c>
      <c r="C2687" s="67" t="s">
        <v>17</v>
      </c>
      <c r="D2687" s="67" t="s">
        <v>1068</v>
      </c>
      <c r="E2687" s="251" t="s">
        <v>1062</v>
      </c>
      <c r="F2687" s="251"/>
      <c r="G2687" s="41" t="s">
        <v>36</v>
      </c>
      <c r="H2687" s="68">
        <v>1</v>
      </c>
      <c r="I2687" s="42">
        <v>71.12</v>
      </c>
      <c r="J2687" s="42">
        <v>71.12</v>
      </c>
    </row>
    <row r="2688" spans="1:10" s="46" customFormat="1" ht="48" customHeight="1" x14ac:dyDescent="0.2">
      <c r="A2688" s="70" t="s">
        <v>815</v>
      </c>
      <c r="B2688" s="69" t="s">
        <v>1060</v>
      </c>
      <c r="C2688" s="70" t="s">
        <v>17</v>
      </c>
      <c r="D2688" s="70" t="s">
        <v>1061</v>
      </c>
      <c r="E2688" s="252" t="s">
        <v>814</v>
      </c>
      <c r="F2688" s="252"/>
      <c r="G2688" s="71" t="s">
        <v>69</v>
      </c>
      <c r="H2688" s="72">
        <v>9.7999999999999997E-3</v>
      </c>
      <c r="I2688" s="73">
        <v>329.89</v>
      </c>
      <c r="J2688" s="73">
        <v>3.23</v>
      </c>
    </row>
    <row r="2689" spans="1:10" s="46" customFormat="1" ht="24" customHeight="1" x14ac:dyDescent="0.2">
      <c r="A2689" s="70" t="s">
        <v>815</v>
      </c>
      <c r="B2689" s="69" t="s">
        <v>939</v>
      </c>
      <c r="C2689" s="70" t="s">
        <v>17</v>
      </c>
      <c r="D2689" s="70" t="s">
        <v>940</v>
      </c>
      <c r="E2689" s="252" t="s">
        <v>814</v>
      </c>
      <c r="F2689" s="252"/>
      <c r="G2689" s="71" t="s">
        <v>27</v>
      </c>
      <c r="H2689" s="72">
        <v>1.98</v>
      </c>
      <c r="I2689" s="73">
        <v>17.82</v>
      </c>
      <c r="J2689" s="73">
        <v>35.28</v>
      </c>
    </row>
    <row r="2690" spans="1:10" s="46" customFormat="1" ht="24" customHeight="1" x14ac:dyDescent="0.2">
      <c r="A2690" s="70" t="s">
        <v>815</v>
      </c>
      <c r="B2690" s="69" t="s">
        <v>908</v>
      </c>
      <c r="C2690" s="70" t="s">
        <v>17</v>
      </c>
      <c r="D2690" s="70" t="s">
        <v>909</v>
      </c>
      <c r="E2690" s="252" t="s">
        <v>814</v>
      </c>
      <c r="F2690" s="252"/>
      <c r="G2690" s="71" t="s">
        <v>27</v>
      </c>
      <c r="H2690" s="72">
        <v>0.99</v>
      </c>
      <c r="I2690" s="73">
        <v>14.42</v>
      </c>
      <c r="J2690" s="73">
        <v>14.27</v>
      </c>
    </row>
    <row r="2691" spans="1:10" s="46" customFormat="1" ht="24" customHeight="1" x14ac:dyDescent="0.2">
      <c r="A2691" s="75" t="s">
        <v>816</v>
      </c>
      <c r="B2691" s="74" t="s">
        <v>1986</v>
      </c>
      <c r="C2691" s="75" t="s">
        <v>17</v>
      </c>
      <c r="D2691" s="75" t="s">
        <v>1987</v>
      </c>
      <c r="E2691" s="253" t="s">
        <v>821</v>
      </c>
      <c r="F2691" s="253"/>
      <c r="G2691" s="76" t="s">
        <v>1988</v>
      </c>
      <c r="H2691" s="77">
        <v>2.8309999999999998E-2</v>
      </c>
      <c r="I2691" s="78">
        <v>597</v>
      </c>
      <c r="J2691" s="78">
        <v>16.899999999999999</v>
      </c>
    </row>
    <row r="2692" spans="1:10" s="46" customFormat="1" ht="24" customHeight="1" x14ac:dyDescent="0.2">
      <c r="A2692" s="75" t="s">
        <v>816</v>
      </c>
      <c r="B2692" s="74" t="s">
        <v>1989</v>
      </c>
      <c r="C2692" s="75" t="s">
        <v>17</v>
      </c>
      <c r="D2692" s="75" t="s">
        <v>1990</v>
      </c>
      <c r="E2692" s="253" t="s">
        <v>821</v>
      </c>
      <c r="F2692" s="253"/>
      <c r="G2692" s="76" t="s">
        <v>1091</v>
      </c>
      <c r="H2692" s="77">
        <v>9.4000000000000004E-3</v>
      </c>
      <c r="I2692" s="78">
        <v>27.22</v>
      </c>
      <c r="J2692" s="78">
        <v>0.25</v>
      </c>
    </row>
    <row r="2693" spans="1:10" s="46" customFormat="1" ht="36" customHeight="1" x14ac:dyDescent="0.2">
      <c r="A2693" s="75" t="s">
        <v>816</v>
      </c>
      <c r="B2693" s="74" t="s">
        <v>1991</v>
      </c>
      <c r="C2693" s="75" t="s">
        <v>17</v>
      </c>
      <c r="D2693" s="75" t="s">
        <v>1992</v>
      </c>
      <c r="E2693" s="253" t="s">
        <v>821</v>
      </c>
      <c r="F2693" s="253"/>
      <c r="G2693" s="76" t="s">
        <v>61</v>
      </c>
      <c r="H2693" s="77">
        <v>0.78500000000000003</v>
      </c>
      <c r="I2693" s="78">
        <v>1.52</v>
      </c>
      <c r="J2693" s="78">
        <v>1.19</v>
      </c>
    </row>
    <row r="2694" spans="1:10" s="46" customFormat="1" ht="25.5" x14ac:dyDescent="0.2">
      <c r="A2694" s="80"/>
      <c r="B2694" s="80"/>
      <c r="C2694" s="80"/>
      <c r="D2694" s="80"/>
      <c r="E2694" s="80" t="s">
        <v>824</v>
      </c>
      <c r="F2694" s="79">
        <v>35.770000000000003</v>
      </c>
      <c r="G2694" s="80" t="s">
        <v>825</v>
      </c>
      <c r="H2694" s="79">
        <v>0</v>
      </c>
      <c r="I2694" s="80" t="s">
        <v>826</v>
      </c>
      <c r="J2694" s="79">
        <v>35.770000000000003</v>
      </c>
    </row>
    <row r="2695" spans="1:10" s="46" customFormat="1" ht="26.25" thickBot="1" x14ac:dyDescent="0.25">
      <c r="A2695" s="80"/>
      <c r="B2695" s="80"/>
      <c r="C2695" s="80"/>
      <c r="D2695" s="80"/>
      <c r="E2695" s="80" t="s">
        <v>827</v>
      </c>
      <c r="F2695" s="79">
        <v>17.68</v>
      </c>
      <c r="G2695" s="80"/>
      <c r="H2695" s="254" t="s">
        <v>828</v>
      </c>
      <c r="I2695" s="254"/>
      <c r="J2695" s="79">
        <v>88.8</v>
      </c>
    </row>
    <row r="2696" spans="1:10" s="46" customFormat="1" ht="1.1499999999999999" customHeight="1" thickTop="1" x14ac:dyDescent="0.2">
      <c r="A2696" s="81"/>
      <c r="B2696" s="81"/>
      <c r="C2696" s="81"/>
      <c r="D2696" s="81"/>
      <c r="E2696" s="81"/>
      <c r="F2696" s="81"/>
      <c r="G2696" s="81"/>
      <c r="H2696" s="81"/>
      <c r="I2696" s="81"/>
      <c r="J2696" s="81"/>
    </row>
    <row r="2697" spans="1:10" s="46" customFormat="1" ht="18" customHeight="1" x14ac:dyDescent="0.2">
      <c r="A2697" s="65"/>
      <c r="B2697" s="94" t="s">
        <v>2</v>
      </c>
      <c r="C2697" s="65" t="s">
        <v>3</v>
      </c>
      <c r="D2697" s="65" t="s">
        <v>4</v>
      </c>
      <c r="E2697" s="250" t="s">
        <v>812</v>
      </c>
      <c r="F2697" s="250"/>
      <c r="G2697" s="66" t="s">
        <v>5</v>
      </c>
      <c r="H2697" s="94" t="s">
        <v>6</v>
      </c>
      <c r="I2697" s="94" t="s">
        <v>7</v>
      </c>
      <c r="J2697" s="94" t="s">
        <v>9</v>
      </c>
    </row>
    <row r="2698" spans="1:10" s="46" customFormat="1" ht="60" customHeight="1" x14ac:dyDescent="0.2">
      <c r="A2698" s="67" t="s">
        <v>813</v>
      </c>
      <c r="B2698" s="40" t="s">
        <v>1063</v>
      </c>
      <c r="C2698" s="67" t="s">
        <v>17</v>
      </c>
      <c r="D2698" s="67" t="s">
        <v>1064</v>
      </c>
      <c r="E2698" s="251" t="s">
        <v>1062</v>
      </c>
      <c r="F2698" s="251"/>
      <c r="G2698" s="41" t="s">
        <v>36</v>
      </c>
      <c r="H2698" s="68">
        <v>1</v>
      </c>
      <c r="I2698" s="42">
        <v>63.63</v>
      </c>
      <c r="J2698" s="42">
        <v>63.63</v>
      </c>
    </row>
    <row r="2699" spans="1:10" s="46" customFormat="1" ht="48" customHeight="1" x14ac:dyDescent="0.2">
      <c r="A2699" s="70" t="s">
        <v>815</v>
      </c>
      <c r="B2699" s="69" t="s">
        <v>1060</v>
      </c>
      <c r="C2699" s="70" t="s">
        <v>17</v>
      </c>
      <c r="D2699" s="70" t="s">
        <v>1061</v>
      </c>
      <c r="E2699" s="252" t="s">
        <v>814</v>
      </c>
      <c r="F2699" s="252"/>
      <c r="G2699" s="71" t="s">
        <v>69</v>
      </c>
      <c r="H2699" s="72">
        <v>9.7999999999999997E-3</v>
      </c>
      <c r="I2699" s="73">
        <v>329.89</v>
      </c>
      <c r="J2699" s="73">
        <v>3.23</v>
      </c>
    </row>
    <row r="2700" spans="1:10" s="46" customFormat="1" ht="24" customHeight="1" x14ac:dyDescent="0.2">
      <c r="A2700" s="70" t="s">
        <v>815</v>
      </c>
      <c r="B2700" s="69" t="s">
        <v>939</v>
      </c>
      <c r="C2700" s="70" t="s">
        <v>17</v>
      </c>
      <c r="D2700" s="70" t="s">
        <v>940</v>
      </c>
      <c r="E2700" s="252" t="s">
        <v>814</v>
      </c>
      <c r="F2700" s="252"/>
      <c r="G2700" s="71" t="s">
        <v>27</v>
      </c>
      <c r="H2700" s="72">
        <v>1.69</v>
      </c>
      <c r="I2700" s="73">
        <v>17.82</v>
      </c>
      <c r="J2700" s="73">
        <v>30.11</v>
      </c>
    </row>
    <row r="2701" spans="1:10" s="46" customFormat="1" ht="24" customHeight="1" x14ac:dyDescent="0.2">
      <c r="A2701" s="70" t="s">
        <v>815</v>
      </c>
      <c r="B2701" s="69" t="s">
        <v>908</v>
      </c>
      <c r="C2701" s="70" t="s">
        <v>17</v>
      </c>
      <c r="D2701" s="70" t="s">
        <v>909</v>
      </c>
      <c r="E2701" s="252" t="s">
        <v>814</v>
      </c>
      <c r="F2701" s="252"/>
      <c r="G2701" s="71" t="s">
        <v>27</v>
      </c>
      <c r="H2701" s="72">
        <v>0.84499999999999997</v>
      </c>
      <c r="I2701" s="73">
        <v>14.42</v>
      </c>
      <c r="J2701" s="73">
        <v>12.18</v>
      </c>
    </row>
    <row r="2702" spans="1:10" s="46" customFormat="1" ht="24" customHeight="1" x14ac:dyDescent="0.2">
      <c r="A2702" s="75" t="s">
        <v>816</v>
      </c>
      <c r="B2702" s="74" t="s">
        <v>1986</v>
      </c>
      <c r="C2702" s="75" t="s">
        <v>17</v>
      </c>
      <c r="D2702" s="75" t="s">
        <v>1987</v>
      </c>
      <c r="E2702" s="253" t="s">
        <v>821</v>
      </c>
      <c r="F2702" s="253"/>
      <c r="G2702" s="76" t="s">
        <v>1988</v>
      </c>
      <c r="H2702" s="77">
        <v>2.793E-2</v>
      </c>
      <c r="I2702" s="78">
        <v>597</v>
      </c>
      <c r="J2702" s="78">
        <v>16.670000000000002</v>
      </c>
    </row>
    <row r="2703" spans="1:10" s="46" customFormat="1" ht="24" customHeight="1" x14ac:dyDescent="0.2">
      <c r="A2703" s="75" t="s">
        <v>816</v>
      </c>
      <c r="B2703" s="74" t="s">
        <v>1989</v>
      </c>
      <c r="C2703" s="75" t="s">
        <v>17</v>
      </c>
      <c r="D2703" s="75" t="s">
        <v>1990</v>
      </c>
      <c r="E2703" s="253" t="s">
        <v>821</v>
      </c>
      <c r="F2703" s="253"/>
      <c r="G2703" s="76" t="s">
        <v>1091</v>
      </c>
      <c r="H2703" s="77">
        <v>9.4000000000000004E-3</v>
      </c>
      <c r="I2703" s="78">
        <v>27.22</v>
      </c>
      <c r="J2703" s="78">
        <v>0.25</v>
      </c>
    </row>
    <row r="2704" spans="1:10" s="46" customFormat="1" ht="36" customHeight="1" x14ac:dyDescent="0.2">
      <c r="A2704" s="75" t="s">
        <v>816</v>
      </c>
      <c r="B2704" s="74" t="s">
        <v>1991</v>
      </c>
      <c r="C2704" s="75" t="s">
        <v>17</v>
      </c>
      <c r="D2704" s="75" t="s">
        <v>1992</v>
      </c>
      <c r="E2704" s="253" t="s">
        <v>821</v>
      </c>
      <c r="F2704" s="253"/>
      <c r="G2704" s="76" t="s">
        <v>61</v>
      </c>
      <c r="H2704" s="77">
        <v>0.78500000000000003</v>
      </c>
      <c r="I2704" s="78">
        <v>1.52</v>
      </c>
      <c r="J2704" s="78">
        <v>1.19</v>
      </c>
    </row>
    <row r="2705" spans="1:10" s="46" customFormat="1" ht="25.5" x14ac:dyDescent="0.2">
      <c r="A2705" s="80"/>
      <c r="B2705" s="80"/>
      <c r="C2705" s="80"/>
      <c r="D2705" s="80"/>
      <c r="E2705" s="80" t="s">
        <v>824</v>
      </c>
      <c r="F2705" s="79">
        <v>30.59</v>
      </c>
      <c r="G2705" s="80" t="s">
        <v>825</v>
      </c>
      <c r="H2705" s="79">
        <v>0</v>
      </c>
      <c r="I2705" s="80" t="s">
        <v>826</v>
      </c>
      <c r="J2705" s="79">
        <v>30.59</v>
      </c>
    </row>
    <row r="2706" spans="1:10" s="46" customFormat="1" ht="26.25" thickBot="1" x14ac:dyDescent="0.25">
      <c r="A2706" s="80"/>
      <c r="B2706" s="80"/>
      <c r="C2706" s="80"/>
      <c r="D2706" s="80"/>
      <c r="E2706" s="80" t="s">
        <v>827</v>
      </c>
      <c r="F2706" s="79">
        <v>15.82</v>
      </c>
      <c r="G2706" s="80"/>
      <c r="H2706" s="254" t="s">
        <v>828</v>
      </c>
      <c r="I2706" s="254"/>
      <c r="J2706" s="79">
        <v>79.45</v>
      </c>
    </row>
    <row r="2707" spans="1:10" s="46" customFormat="1" ht="1.1499999999999999" customHeight="1" thickTop="1" x14ac:dyDescent="0.2">
      <c r="A2707" s="81"/>
      <c r="B2707" s="81"/>
      <c r="C2707" s="81"/>
      <c r="D2707" s="81"/>
      <c r="E2707" s="81"/>
      <c r="F2707" s="81"/>
      <c r="G2707" s="81"/>
      <c r="H2707" s="81"/>
      <c r="I2707" s="81"/>
      <c r="J2707" s="81"/>
    </row>
    <row r="2708" spans="1:10" s="46" customFormat="1" ht="18" customHeight="1" x14ac:dyDescent="0.2">
      <c r="A2708" s="65"/>
      <c r="B2708" s="94" t="s">
        <v>2</v>
      </c>
      <c r="C2708" s="65" t="s">
        <v>3</v>
      </c>
      <c r="D2708" s="65" t="s">
        <v>4</v>
      </c>
      <c r="E2708" s="250" t="s">
        <v>812</v>
      </c>
      <c r="F2708" s="250"/>
      <c r="G2708" s="66" t="s">
        <v>5</v>
      </c>
      <c r="H2708" s="94" t="s">
        <v>6</v>
      </c>
      <c r="I2708" s="94" t="s">
        <v>7</v>
      </c>
      <c r="J2708" s="94" t="s">
        <v>9</v>
      </c>
    </row>
    <row r="2709" spans="1:10" s="46" customFormat="1" ht="48" customHeight="1" x14ac:dyDescent="0.2">
      <c r="A2709" s="67" t="s">
        <v>813</v>
      </c>
      <c r="B2709" s="40" t="s">
        <v>1810</v>
      </c>
      <c r="C2709" s="67" t="s">
        <v>17</v>
      </c>
      <c r="D2709" s="67" t="s">
        <v>1811</v>
      </c>
      <c r="E2709" s="251" t="s">
        <v>1062</v>
      </c>
      <c r="F2709" s="251"/>
      <c r="G2709" s="41" t="s">
        <v>36</v>
      </c>
      <c r="H2709" s="68">
        <v>1</v>
      </c>
      <c r="I2709" s="42">
        <v>48.55</v>
      </c>
      <c r="J2709" s="42">
        <v>48.55</v>
      </c>
    </row>
    <row r="2710" spans="1:10" s="46" customFormat="1" ht="48" customHeight="1" x14ac:dyDescent="0.2">
      <c r="A2710" s="70" t="s">
        <v>815</v>
      </c>
      <c r="B2710" s="69" t="s">
        <v>1060</v>
      </c>
      <c r="C2710" s="70" t="s">
        <v>17</v>
      </c>
      <c r="D2710" s="70" t="s">
        <v>1061</v>
      </c>
      <c r="E2710" s="252" t="s">
        <v>814</v>
      </c>
      <c r="F2710" s="252"/>
      <c r="G2710" s="71" t="s">
        <v>69</v>
      </c>
      <c r="H2710" s="72">
        <v>8.8000000000000005E-3</v>
      </c>
      <c r="I2710" s="73">
        <v>329.89</v>
      </c>
      <c r="J2710" s="73">
        <v>2.9</v>
      </c>
    </row>
    <row r="2711" spans="1:10" s="46" customFormat="1" ht="24" customHeight="1" x14ac:dyDescent="0.2">
      <c r="A2711" s="70" t="s">
        <v>815</v>
      </c>
      <c r="B2711" s="69" t="s">
        <v>939</v>
      </c>
      <c r="C2711" s="70" t="s">
        <v>17</v>
      </c>
      <c r="D2711" s="70" t="s">
        <v>940</v>
      </c>
      <c r="E2711" s="252" t="s">
        <v>814</v>
      </c>
      <c r="F2711" s="252"/>
      <c r="G2711" s="71" t="s">
        <v>27</v>
      </c>
      <c r="H2711" s="72">
        <v>0.72</v>
      </c>
      <c r="I2711" s="73">
        <v>17.82</v>
      </c>
      <c r="J2711" s="73">
        <v>12.83</v>
      </c>
    </row>
    <row r="2712" spans="1:10" s="46" customFormat="1" ht="24" customHeight="1" x14ac:dyDescent="0.2">
      <c r="A2712" s="70" t="s">
        <v>815</v>
      </c>
      <c r="B2712" s="69" t="s">
        <v>908</v>
      </c>
      <c r="C2712" s="70" t="s">
        <v>17</v>
      </c>
      <c r="D2712" s="70" t="s">
        <v>909</v>
      </c>
      <c r="E2712" s="252" t="s">
        <v>814</v>
      </c>
      <c r="F2712" s="252"/>
      <c r="G2712" s="71" t="s">
        <v>27</v>
      </c>
      <c r="H2712" s="72">
        <v>0.36</v>
      </c>
      <c r="I2712" s="73">
        <v>14.42</v>
      </c>
      <c r="J2712" s="73">
        <v>5.19</v>
      </c>
    </row>
    <row r="2713" spans="1:10" s="46" customFormat="1" ht="24" customHeight="1" x14ac:dyDescent="0.2">
      <c r="A2713" s="75" t="s">
        <v>816</v>
      </c>
      <c r="B2713" s="74" t="s">
        <v>1993</v>
      </c>
      <c r="C2713" s="75" t="s">
        <v>17</v>
      </c>
      <c r="D2713" s="75" t="s">
        <v>1994</v>
      </c>
      <c r="E2713" s="253" t="s">
        <v>821</v>
      </c>
      <c r="F2713" s="253"/>
      <c r="G2713" s="76" t="s">
        <v>49</v>
      </c>
      <c r="H2713" s="77">
        <v>13.5</v>
      </c>
      <c r="I2713" s="78">
        <v>1.94</v>
      </c>
      <c r="J2713" s="78">
        <v>26.19</v>
      </c>
    </row>
    <row r="2714" spans="1:10" s="46" customFormat="1" ht="24" customHeight="1" x14ac:dyDescent="0.2">
      <c r="A2714" s="75" t="s">
        <v>816</v>
      </c>
      <c r="B2714" s="74" t="s">
        <v>1989</v>
      </c>
      <c r="C2714" s="75" t="s">
        <v>17</v>
      </c>
      <c r="D2714" s="75" t="s">
        <v>1990</v>
      </c>
      <c r="E2714" s="253" t="s">
        <v>821</v>
      </c>
      <c r="F2714" s="253"/>
      <c r="G2714" s="76" t="s">
        <v>1091</v>
      </c>
      <c r="H2714" s="77">
        <v>9.4000000000000004E-3</v>
      </c>
      <c r="I2714" s="78">
        <v>27.22</v>
      </c>
      <c r="J2714" s="78">
        <v>0.25</v>
      </c>
    </row>
    <row r="2715" spans="1:10" s="46" customFormat="1" ht="36" customHeight="1" x14ac:dyDescent="0.2">
      <c r="A2715" s="75" t="s">
        <v>816</v>
      </c>
      <c r="B2715" s="74" t="s">
        <v>1991</v>
      </c>
      <c r="C2715" s="75" t="s">
        <v>17</v>
      </c>
      <c r="D2715" s="75" t="s">
        <v>1992</v>
      </c>
      <c r="E2715" s="253" t="s">
        <v>821</v>
      </c>
      <c r="F2715" s="253"/>
      <c r="G2715" s="76" t="s">
        <v>61</v>
      </c>
      <c r="H2715" s="77">
        <v>0.78500000000000003</v>
      </c>
      <c r="I2715" s="78">
        <v>1.52</v>
      </c>
      <c r="J2715" s="78">
        <v>1.19</v>
      </c>
    </row>
    <row r="2716" spans="1:10" s="46" customFormat="1" ht="25.5" x14ac:dyDescent="0.2">
      <c r="A2716" s="80"/>
      <c r="B2716" s="80"/>
      <c r="C2716" s="80"/>
      <c r="D2716" s="80"/>
      <c r="E2716" s="80" t="s">
        <v>824</v>
      </c>
      <c r="F2716" s="79">
        <v>13.21</v>
      </c>
      <c r="G2716" s="80" t="s">
        <v>825</v>
      </c>
      <c r="H2716" s="79">
        <v>0</v>
      </c>
      <c r="I2716" s="80" t="s">
        <v>826</v>
      </c>
      <c r="J2716" s="79">
        <v>13.21</v>
      </c>
    </row>
    <row r="2717" spans="1:10" s="46" customFormat="1" ht="26.25" thickBot="1" x14ac:dyDescent="0.25">
      <c r="A2717" s="80"/>
      <c r="B2717" s="80"/>
      <c r="C2717" s="80"/>
      <c r="D2717" s="80"/>
      <c r="E2717" s="80" t="s">
        <v>827</v>
      </c>
      <c r="F2717" s="79">
        <v>12.07</v>
      </c>
      <c r="G2717" s="80"/>
      <c r="H2717" s="254" t="s">
        <v>828</v>
      </c>
      <c r="I2717" s="254"/>
      <c r="J2717" s="79">
        <v>60.62</v>
      </c>
    </row>
    <row r="2718" spans="1:10" s="46" customFormat="1" ht="1.1499999999999999" customHeight="1" thickTop="1" x14ac:dyDescent="0.2">
      <c r="A2718" s="81"/>
      <c r="B2718" s="81"/>
      <c r="C2718" s="81"/>
      <c r="D2718" s="81"/>
      <c r="E2718" s="81"/>
      <c r="F2718" s="81"/>
      <c r="G2718" s="81"/>
      <c r="H2718" s="81"/>
      <c r="I2718" s="81"/>
      <c r="J2718" s="81"/>
    </row>
    <row r="2719" spans="1:10" s="46" customFormat="1" ht="18" customHeight="1" x14ac:dyDescent="0.2">
      <c r="A2719" s="65"/>
      <c r="B2719" s="94" t="s">
        <v>2</v>
      </c>
      <c r="C2719" s="65" t="s">
        <v>3</v>
      </c>
      <c r="D2719" s="65" t="s">
        <v>4</v>
      </c>
      <c r="E2719" s="250" t="s">
        <v>812</v>
      </c>
      <c r="F2719" s="250"/>
      <c r="G2719" s="66" t="s">
        <v>5</v>
      </c>
      <c r="H2719" s="94" t="s">
        <v>6</v>
      </c>
      <c r="I2719" s="94" t="s">
        <v>7</v>
      </c>
      <c r="J2719" s="94" t="s">
        <v>9</v>
      </c>
    </row>
    <row r="2720" spans="1:10" s="46" customFormat="1" ht="36" customHeight="1" x14ac:dyDescent="0.2">
      <c r="A2720" s="67" t="s">
        <v>813</v>
      </c>
      <c r="B2720" s="40" t="s">
        <v>1470</v>
      </c>
      <c r="C2720" s="67" t="s">
        <v>17</v>
      </c>
      <c r="D2720" s="67" t="s">
        <v>1471</v>
      </c>
      <c r="E2720" s="251" t="s">
        <v>1062</v>
      </c>
      <c r="F2720" s="251"/>
      <c r="G2720" s="41" t="s">
        <v>36</v>
      </c>
      <c r="H2720" s="68">
        <v>1</v>
      </c>
      <c r="I2720" s="42">
        <v>61.68</v>
      </c>
      <c r="J2720" s="42">
        <v>61.68</v>
      </c>
    </row>
    <row r="2721" spans="1:10" s="46" customFormat="1" ht="60" customHeight="1" x14ac:dyDescent="0.2">
      <c r="A2721" s="70" t="s">
        <v>815</v>
      </c>
      <c r="B2721" s="69" t="s">
        <v>1995</v>
      </c>
      <c r="C2721" s="70" t="s">
        <v>17</v>
      </c>
      <c r="D2721" s="70" t="s">
        <v>1996</v>
      </c>
      <c r="E2721" s="252" t="s">
        <v>814</v>
      </c>
      <c r="F2721" s="252"/>
      <c r="G2721" s="71" t="s">
        <v>69</v>
      </c>
      <c r="H2721" s="72">
        <v>4.5599999999999998E-3</v>
      </c>
      <c r="I2721" s="73">
        <v>323.89999999999998</v>
      </c>
      <c r="J2721" s="73">
        <v>1.47</v>
      </c>
    </row>
    <row r="2722" spans="1:10" s="46" customFormat="1" ht="24" customHeight="1" x14ac:dyDescent="0.2">
      <c r="A2722" s="70" t="s">
        <v>815</v>
      </c>
      <c r="B2722" s="69" t="s">
        <v>939</v>
      </c>
      <c r="C2722" s="70" t="s">
        <v>17</v>
      </c>
      <c r="D2722" s="70" t="s">
        <v>940</v>
      </c>
      <c r="E2722" s="252" t="s">
        <v>814</v>
      </c>
      <c r="F2722" s="252"/>
      <c r="G2722" s="71" t="s">
        <v>27</v>
      </c>
      <c r="H2722" s="72">
        <v>0.9</v>
      </c>
      <c r="I2722" s="73">
        <v>17.82</v>
      </c>
      <c r="J2722" s="73">
        <v>16.03</v>
      </c>
    </row>
    <row r="2723" spans="1:10" s="46" customFormat="1" ht="24" customHeight="1" x14ac:dyDescent="0.2">
      <c r="A2723" s="70" t="s">
        <v>815</v>
      </c>
      <c r="B2723" s="69" t="s">
        <v>908</v>
      </c>
      <c r="C2723" s="70" t="s">
        <v>17</v>
      </c>
      <c r="D2723" s="70" t="s">
        <v>909</v>
      </c>
      <c r="E2723" s="252" t="s">
        <v>814</v>
      </c>
      <c r="F2723" s="252"/>
      <c r="G2723" s="71" t="s">
        <v>27</v>
      </c>
      <c r="H2723" s="72">
        <v>0.93440000000000001</v>
      </c>
      <c r="I2723" s="73">
        <v>14.42</v>
      </c>
      <c r="J2723" s="73">
        <v>13.47</v>
      </c>
    </row>
    <row r="2724" spans="1:10" s="46" customFormat="1" ht="24" customHeight="1" x14ac:dyDescent="0.2">
      <c r="A2724" s="75" t="s">
        <v>816</v>
      </c>
      <c r="B2724" s="74" t="s">
        <v>1094</v>
      </c>
      <c r="C2724" s="75" t="s">
        <v>17</v>
      </c>
      <c r="D2724" s="75" t="s">
        <v>1095</v>
      </c>
      <c r="E2724" s="253" t="s">
        <v>821</v>
      </c>
      <c r="F2724" s="253"/>
      <c r="G2724" s="76" t="s">
        <v>49</v>
      </c>
      <c r="H2724" s="77">
        <v>83</v>
      </c>
      <c r="I2724" s="78">
        <v>0.37</v>
      </c>
      <c r="J2724" s="78">
        <v>30.71</v>
      </c>
    </row>
    <row r="2725" spans="1:10" s="46" customFormat="1" ht="25.5" x14ac:dyDescent="0.2">
      <c r="A2725" s="80"/>
      <c r="B2725" s="80"/>
      <c r="C2725" s="80"/>
      <c r="D2725" s="80"/>
      <c r="E2725" s="80" t="s">
        <v>824</v>
      </c>
      <c r="F2725" s="79">
        <v>20.97</v>
      </c>
      <c r="G2725" s="80" t="s">
        <v>825</v>
      </c>
      <c r="H2725" s="79">
        <v>0</v>
      </c>
      <c r="I2725" s="80" t="s">
        <v>826</v>
      </c>
      <c r="J2725" s="79">
        <v>20.97</v>
      </c>
    </row>
    <row r="2726" spans="1:10" s="46" customFormat="1" ht="26.25" thickBot="1" x14ac:dyDescent="0.25">
      <c r="A2726" s="80"/>
      <c r="B2726" s="80"/>
      <c r="C2726" s="80"/>
      <c r="D2726" s="80"/>
      <c r="E2726" s="80" t="s">
        <v>827</v>
      </c>
      <c r="F2726" s="79">
        <v>15.33</v>
      </c>
      <c r="G2726" s="80"/>
      <c r="H2726" s="254" t="s">
        <v>828</v>
      </c>
      <c r="I2726" s="254"/>
      <c r="J2726" s="79">
        <v>77.010000000000005</v>
      </c>
    </row>
    <row r="2727" spans="1:10" s="46" customFormat="1" ht="1.1499999999999999" customHeight="1" thickTop="1" x14ac:dyDescent="0.2">
      <c r="A2727" s="81"/>
      <c r="B2727" s="81"/>
      <c r="C2727" s="81"/>
      <c r="D2727" s="81"/>
      <c r="E2727" s="81"/>
      <c r="F2727" s="81"/>
      <c r="G2727" s="81"/>
      <c r="H2727" s="81"/>
      <c r="I2727" s="81"/>
      <c r="J2727" s="81"/>
    </row>
    <row r="2728" spans="1:10" s="46" customFormat="1" ht="18" customHeight="1" x14ac:dyDescent="0.2">
      <c r="A2728" s="65"/>
      <c r="B2728" s="94" t="s">
        <v>2</v>
      </c>
      <c r="C2728" s="65" t="s">
        <v>3</v>
      </c>
      <c r="D2728" s="65" t="s">
        <v>4</v>
      </c>
      <c r="E2728" s="250" t="s">
        <v>812</v>
      </c>
      <c r="F2728" s="250"/>
      <c r="G2728" s="66" t="s">
        <v>5</v>
      </c>
      <c r="H2728" s="94" t="s">
        <v>6</v>
      </c>
      <c r="I2728" s="94" t="s">
        <v>7</v>
      </c>
      <c r="J2728" s="94" t="s">
        <v>9</v>
      </c>
    </row>
    <row r="2729" spans="1:10" s="46" customFormat="1" ht="36" customHeight="1" x14ac:dyDescent="0.2">
      <c r="A2729" s="67" t="s">
        <v>813</v>
      </c>
      <c r="B2729" s="40" t="s">
        <v>4229</v>
      </c>
      <c r="C2729" s="67" t="s">
        <v>17</v>
      </c>
      <c r="D2729" s="67" t="s">
        <v>4230</v>
      </c>
      <c r="E2729" s="251" t="s">
        <v>814</v>
      </c>
      <c r="F2729" s="251"/>
      <c r="G2729" s="41" t="s">
        <v>69</v>
      </c>
      <c r="H2729" s="68">
        <v>1</v>
      </c>
      <c r="I2729" s="42">
        <v>332.89</v>
      </c>
      <c r="J2729" s="42">
        <v>332.89</v>
      </c>
    </row>
    <row r="2730" spans="1:10" s="46" customFormat="1" ht="48" customHeight="1" x14ac:dyDescent="0.2">
      <c r="A2730" s="70" t="s">
        <v>815</v>
      </c>
      <c r="B2730" s="69" t="s">
        <v>1999</v>
      </c>
      <c r="C2730" s="70" t="s">
        <v>17</v>
      </c>
      <c r="D2730" s="70" t="s">
        <v>2000</v>
      </c>
      <c r="E2730" s="252" t="s">
        <v>867</v>
      </c>
      <c r="F2730" s="252"/>
      <c r="G2730" s="71" t="s">
        <v>868</v>
      </c>
      <c r="H2730" s="72">
        <v>0.9</v>
      </c>
      <c r="I2730" s="73">
        <v>1.25</v>
      </c>
      <c r="J2730" s="73">
        <v>1.1200000000000001</v>
      </c>
    </row>
    <row r="2731" spans="1:10" s="46" customFormat="1" ht="48" customHeight="1" x14ac:dyDescent="0.2">
      <c r="A2731" s="70" t="s">
        <v>815</v>
      </c>
      <c r="B2731" s="69" t="s">
        <v>2001</v>
      </c>
      <c r="C2731" s="70" t="s">
        <v>17</v>
      </c>
      <c r="D2731" s="70" t="s">
        <v>2002</v>
      </c>
      <c r="E2731" s="252" t="s">
        <v>867</v>
      </c>
      <c r="F2731" s="252"/>
      <c r="G2731" s="71" t="s">
        <v>871</v>
      </c>
      <c r="H2731" s="72">
        <v>2.98</v>
      </c>
      <c r="I2731" s="73">
        <v>0.28999999999999998</v>
      </c>
      <c r="J2731" s="73">
        <v>0.86</v>
      </c>
    </row>
    <row r="2732" spans="1:10" s="46" customFormat="1" ht="24" customHeight="1" x14ac:dyDescent="0.2">
      <c r="A2732" s="70" t="s">
        <v>815</v>
      </c>
      <c r="B2732" s="69" t="s">
        <v>2003</v>
      </c>
      <c r="C2732" s="70" t="s">
        <v>17</v>
      </c>
      <c r="D2732" s="70" t="s">
        <v>2004</v>
      </c>
      <c r="E2732" s="252" t="s">
        <v>814</v>
      </c>
      <c r="F2732" s="252"/>
      <c r="G2732" s="71" t="s">
        <v>27</v>
      </c>
      <c r="H2732" s="72">
        <v>3.88</v>
      </c>
      <c r="I2732" s="73">
        <v>12.92</v>
      </c>
      <c r="J2732" s="73">
        <v>50.12</v>
      </c>
    </row>
    <row r="2733" spans="1:10" s="46" customFormat="1" ht="24" customHeight="1" x14ac:dyDescent="0.2">
      <c r="A2733" s="75" t="s">
        <v>816</v>
      </c>
      <c r="B2733" s="74" t="s">
        <v>1307</v>
      </c>
      <c r="C2733" s="75" t="s">
        <v>17</v>
      </c>
      <c r="D2733" s="75" t="s">
        <v>1308</v>
      </c>
      <c r="E2733" s="253" t="s">
        <v>821</v>
      </c>
      <c r="F2733" s="253"/>
      <c r="G2733" s="76" t="s">
        <v>69</v>
      </c>
      <c r="H2733" s="77">
        <v>1.1299999999999999</v>
      </c>
      <c r="I2733" s="78">
        <v>62.5</v>
      </c>
      <c r="J2733" s="78">
        <v>70.62</v>
      </c>
    </row>
    <row r="2734" spans="1:10" s="46" customFormat="1" ht="24" customHeight="1" x14ac:dyDescent="0.2">
      <c r="A2734" s="75" t="s">
        <v>816</v>
      </c>
      <c r="B2734" s="74" t="s">
        <v>1997</v>
      </c>
      <c r="C2734" s="75" t="s">
        <v>17</v>
      </c>
      <c r="D2734" s="75" t="s">
        <v>1998</v>
      </c>
      <c r="E2734" s="253" t="s">
        <v>821</v>
      </c>
      <c r="F2734" s="253"/>
      <c r="G2734" s="76" t="s">
        <v>85</v>
      </c>
      <c r="H2734" s="77">
        <v>75.47</v>
      </c>
      <c r="I2734" s="78">
        <v>0.57999999999999996</v>
      </c>
      <c r="J2734" s="78">
        <v>43.77</v>
      </c>
    </row>
    <row r="2735" spans="1:10" s="46" customFormat="1" ht="24" customHeight="1" x14ac:dyDescent="0.2">
      <c r="A2735" s="75" t="s">
        <v>816</v>
      </c>
      <c r="B2735" s="74" t="s">
        <v>1121</v>
      </c>
      <c r="C2735" s="75" t="s">
        <v>17</v>
      </c>
      <c r="D2735" s="75" t="s">
        <v>1122</v>
      </c>
      <c r="E2735" s="253" t="s">
        <v>821</v>
      </c>
      <c r="F2735" s="253"/>
      <c r="G2735" s="76" t="s">
        <v>85</v>
      </c>
      <c r="H2735" s="77">
        <v>339.6</v>
      </c>
      <c r="I2735" s="78">
        <v>0.49</v>
      </c>
      <c r="J2735" s="78">
        <v>166.4</v>
      </c>
    </row>
    <row r="2736" spans="1:10" s="46" customFormat="1" ht="25.5" x14ac:dyDescent="0.2">
      <c r="A2736" s="80"/>
      <c r="B2736" s="80"/>
      <c r="C2736" s="80"/>
      <c r="D2736" s="80"/>
      <c r="E2736" s="80" t="s">
        <v>824</v>
      </c>
      <c r="F2736" s="79">
        <v>34.6</v>
      </c>
      <c r="G2736" s="80" t="s">
        <v>825</v>
      </c>
      <c r="H2736" s="79">
        <v>0</v>
      </c>
      <c r="I2736" s="80" t="s">
        <v>826</v>
      </c>
      <c r="J2736" s="79">
        <v>34.6</v>
      </c>
    </row>
    <row r="2737" spans="1:10" s="46" customFormat="1" ht="26.25" thickBot="1" x14ac:dyDescent="0.25">
      <c r="A2737" s="80"/>
      <c r="B2737" s="80"/>
      <c r="C2737" s="80"/>
      <c r="D2737" s="80"/>
      <c r="E2737" s="80" t="s">
        <v>827</v>
      </c>
      <c r="F2737" s="79">
        <v>82.78</v>
      </c>
      <c r="G2737" s="80"/>
      <c r="H2737" s="254" t="s">
        <v>828</v>
      </c>
      <c r="I2737" s="254"/>
      <c r="J2737" s="79">
        <v>415.67</v>
      </c>
    </row>
    <row r="2738" spans="1:10" s="46" customFormat="1" ht="1.1499999999999999" customHeight="1" thickTop="1" x14ac:dyDescent="0.2">
      <c r="A2738" s="81"/>
      <c r="B2738" s="81"/>
      <c r="C2738" s="81"/>
      <c r="D2738" s="81"/>
      <c r="E2738" s="81"/>
      <c r="F2738" s="81"/>
      <c r="G2738" s="81"/>
      <c r="H2738" s="81"/>
      <c r="I2738" s="81"/>
      <c r="J2738" s="81"/>
    </row>
    <row r="2739" spans="1:10" s="46" customFormat="1" ht="18" customHeight="1" x14ac:dyDescent="0.2">
      <c r="A2739" s="65"/>
      <c r="B2739" s="94" t="s">
        <v>2</v>
      </c>
      <c r="C2739" s="65" t="s">
        <v>3</v>
      </c>
      <c r="D2739" s="65" t="s">
        <v>4</v>
      </c>
      <c r="E2739" s="250" t="s">
        <v>812</v>
      </c>
      <c r="F2739" s="250"/>
      <c r="G2739" s="66" t="s">
        <v>5</v>
      </c>
      <c r="H2739" s="94" t="s">
        <v>6</v>
      </c>
      <c r="I2739" s="94" t="s">
        <v>7</v>
      </c>
      <c r="J2739" s="94" t="s">
        <v>9</v>
      </c>
    </row>
    <row r="2740" spans="1:10" s="46" customFormat="1" ht="48" customHeight="1" x14ac:dyDescent="0.2">
      <c r="A2740" s="67" t="s">
        <v>813</v>
      </c>
      <c r="B2740" s="40" t="s">
        <v>1816</v>
      </c>
      <c r="C2740" s="67" t="s">
        <v>17</v>
      </c>
      <c r="D2740" s="67" t="s">
        <v>1817</v>
      </c>
      <c r="E2740" s="251" t="s">
        <v>814</v>
      </c>
      <c r="F2740" s="251"/>
      <c r="G2740" s="41" t="s">
        <v>69</v>
      </c>
      <c r="H2740" s="68">
        <v>1</v>
      </c>
      <c r="I2740" s="42">
        <v>430.26</v>
      </c>
      <c r="J2740" s="42">
        <v>430.26</v>
      </c>
    </row>
    <row r="2741" spans="1:10" s="46" customFormat="1" ht="24" customHeight="1" x14ac:dyDescent="0.2">
      <c r="A2741" s="70" t="s">
        <v>815</v>
      </c>
      <c r="B2741" s="69" t="s">
        <v>908</v>
      </c>
      <c r="C2741" s="70" t="s">
        <v>17</v>
      </c>
      <c r="D2741" s="70" t="s">
        <v>909</v>
      </c>
      <c r="E2741" s="252" t="s">
        <v>814</v>
      </c>
      <c r="F2741" s="252"/>
      <c r="G2741" s="71" t="s">
        <v>27</v>
      </c>
      <c r="H2741" s="72">
        <v>11.23</v>
      </c>
      <c r="I2741" s="73">
        <v>14.42</v>
      </c>
      <c r="J2741" s="73">
        <v>161.93</v>
      </c>
    </row>
    <row r="2742" spans="1:10" s="46" customFormat="1" ht="24" customHeight="1" x14ac:dyDescent="0.2">
      <c r="A2742" s="75" t="s">
        <v>816</v>
      </c>
      <c r="B2742" s="74" t="s">
        <v>1307</v>
      </c>
      <c r="C2742" s="75" t="s">
        <v>17</v>
      </c>
      <c r="D2742" s="75" t="s">
        <v>1308</v>
      </c>
      <c r="E2742" s="253" t="s">
        <v>821</v>
      </c>
      <c r="F2742" s="253"/>
      <c r="G2742" s="76" t="s">
        <v>69</v>
      </c>
      <c r="H2742" s="77">
        <v>1.1599999999999999</v>
      </c>
      <c r="I2742" s="78">
        <v>62.5</v>
      </c>
      <c r="J2742" s="78">
        <v>72.5</v>
      </c>
    </row>
    <row r="2743" spans="1:10" s="46" customFormat="1" ht="24" customHeight="1" x14ac:dyDescent="0.2">
      <c r="A2743" s="75" t="s">
        <v>816</v>
      </c>
      <c r="B2743" s="74" t="s">
        <v>1997</v>
      </c>
      <c r="C2743" s="75" t="s">
        <v>17</v>
      </c>
      <c r="D2743" s="75" t="s">
        <v>1998</v>
      </c>
      <c r="E2743" s="253" t="s">
        <v>821</v>
      </c>
      <c r="F2743" s="253"/>
      <c r="G2743" s="76" t="s">
        <v>85</v>
      </c>
      <c r="H2743" s="77">
        <v>116.4</v>
      </c>
      <c r="I2743" s="78">
        <v>0.57999999999999996</v>
      </c>
      <c r="J2743" s="78">
        <v>67.510000000000005</v>
      </c>
    </row>
    <row r="2744" spans="1:10" s="46" customFormat="1" ht="24" customHeight="1" x14ac:dyDescent="0.2">
      <c r="A2744" s="75" t="s">
        <v>816</v>
      </c>
      <c r="B2744" s="74" t="s">
        <v>1121</v>
      </c>
      <c r="C2744" s="75" t="s">
        <v>17</v>
      </c>
      <c r="D2744" s="75" t="s">
        <v>1122</v>
      </c>
      <c r="E2744" s="253" t="s">
        <v>821</v>
      </c>
      <c r="F2744" s="253"/>
      <c r="G2744" s="76" t="s">
        <v>85</v>
      </c>
      <c r="H2744" s="77">
        <v>261.89</v>
      </c>
      <c r="I2744" s="78">
        <v>0.49</v>
      </c>
      <c r="J2744" s="78">
        <v>128.32</v>
      </c>
    </row>
    <row r="2745" spans="1:10" s="46" customFormat="1" ht="25.5" x14ac:dyDescent="0.2">
      <c r="A2745" s="80"/>
      <c r="B2745" s="80"/>
      <c r="C2745" s="80"/>
      <c r="D2745" s="80"/>
      <c r="E2745" s="80" t="s">
        <v>824</v>
      </c>
      <c r="F2745" s="79">
        <v>108.81</v>
      </c>
      <c r="G2745" s="80" t="s">
        <v>825</v>
      </c>
      <c r="H2745" s="79">
        <v>0</v>
      </c>
      <c r="I2745" s="80" t="s">
        <v>826</v>
      </c>
      <c r="J2745" s="79">
        <v>108.81</v>
      </c>
    </row>
    <row r="2746" spans="1:10" s="46" customFormat="1" ht="26.25" thickBot="1" x14ac:dyDescent="0.25">
      <c r="A2746" s="80"/>
      <c r="B2746" s="80"/>
      <c r="C2746" s="80"/>
      <c r="D2746" s="80"/>
      <c r="E2746" s="80" t="s">
        <v>827</v>
      </c>
      <c r="F2746" s="79">
        <v>107</v>
      </c>
      <c r="G2746" s="80"/>
      <c r="H2746" s="254" t="s">
        <v>828</v>
      </c>
      <c r="I2746" s="254"/>
      <c r="J2746" s="79">
        <v>537.26</v>
      </c>
    </row>
    <row r="2747" spans="1:10" s="46" customFormat="1" ht="1.1499999999999999" customHeight="1" thickTop="1" x14ac:dyDescent="0.2">
      <c r="A2747" s="81"/>
      <c r="B2747" s="81"/>
      <c r="C2747" s="81"/>
      <c r="D2747" s="81"/>
      <c r="E2747" s="81"/>
      <c r="F2747" s="81"/>
      <c r="G2747" s="81"/>
      <c r="H2747" s="81"/>
      <c r="I2747" s="81"/>
      <c r="J2747" s="81"/>
    </row>
    <row r="2748" spans="1:10" s="46" customFormat="1" ht="18" customHeight="1" x14ac:dyDescent="0.2">
      <c r="A2748" s="65"/>
      <c r="B2748" s="94" t="s">
        <v>2</v>
      </c>
      <c r="C2748" s="65" t="s">
        <v>3</v>
      </c>
      <c r="D2748" s="65" t="s">
        <v>4</v>
      </c>
      <c r="E2748" s="250" t="s">
        <v>812</v>
      </c>
      <c r="F2748" s="250"/>
      <c r="G2748" s="66" t="s">
        <v>5</v>
      </c>
      <c r="H2748" s="94" t="s">
        <v>6</v>
      </c>
      <c r="I2748" s="94" t="s">
        <v>7</v>
      </c>
      <c r="J2748" s="94" t="s">
        <v>9</v>
      </c>
    </row>
    <row r="2749" spans="1:10" s="46" customFormat="1" ht="48" customHeight="1" x14ac:dyDescent="0.2">
      <c r="A2749" s="67" t="s">
        <v>813</v>
      </c>
      <c r="B2749" s="40" t="s">
        <v>4252</v>
      </c>
      <c r="C2749" s="67" t="s">
        <v>17</v>
      </c>
      <c r="D2749" s="67" t="s">
        <v>4253</v>
      </c>
      <c r="E2749" s="251" t="s">
        <v>814</v>
      </c>
      <c r="F2749" s="251"/>
      <c r="G2749" s="41" t="s">
        <v>69</v>
      </c>
      <c r="H2749" s="68">
        <v>1</v>
      </c>
      <c r="I2749" s="42">
        <v>339.63</v>
      </c>
      <c r="J2749" s="42">
        <v>339.63</v>
      </c>
    </row>
    <row r="2750" spans="1:10" s="46" customFormat="1" ht="48" customHeight="1" x14ac:dyDescent="0.2">
      <c r="A2750" s="70" t="s">
        <v>815</v>
      </c>
      <c r="B2750" s="69" t="s">
        <v>1999</v>
      </c>
      <c r="C2750" s="70" t="s">
        <v>17</v>
      </c>
      <c r="D2750" s="70" t="s">
        <v>2000</v>
      </c>
      <c r="E2750" s="252" t="s">
        <v>867</v>
      </c>
      <c r="F2750" s="252"/>
      <c r="G2750" s="71" t="s">
        <v>868</v>
      </c>
      <c r="H2750" s="72">
        <v>1.2</v>
      </c>
      <c r="I2750" s="73">
        <v>1.25</v>
      </c>
      <c r="J2750" s="73">
        <v>1.5</v>
      </c>
    </row>
    <row r="2751" spans="1:10" s="46" customFormat="1" ht="48" customHeight="1" x14ac:dyDescent="0.2">
      <c r="A2751" s="70" t="s">
        <v>815</v>
      </c>
      <c r="B2751" s="69" t="s">
        <v>2001</v>
      </c>
      <c r="C2751" s="70" t="s">
        <v>17</v>
      </c>
      <c r="D2751" s="70" t="s">
        <v>2002</v>
      </c>
      <c r="E2751" s="252" t="s">
        <v>867</v>
      </c>
      <c r="F2751" s="252"/>
      <c r="G2751" s="71" t="s">
        <v>871</v>
      </c>
      <c r="H2751" s="72">
        <v>3.96</v>
      </c>
      <c r="I2751" s="73">
        <v>0.28999999999999998</v>
      </c>
      <c r="J2751" s="73">
        <v>1.1399999999999999</v>
      </c>
    </row>
    <row r="2752" spans="1:10" s="46" customFormat="1" ht="24" customHeight="1" x14ac:dyDescent="0.2">
      <c r="A2752" s="70" t="s">
        <v>815</v>
      </c>
      <c r="B2752" s="69" t="s">
        <v>2003</v>
      </c>
      <c r="C2752" s="70" t="s">
        <v>17</v>
      </c>
      <c r="D2752" s="70" t="s">
        <v>2004</v>
      </c>
      <c r="E2752" s="252" t="s">
        <v>814</v>
      </c>
      <c r="F2752" s="252"/>
      <c r="G2752" s="71" t="s">
        <v>27</v>
      </c>
      <c r="H2752" s="72">
        <v>5.16</v>
      </c>
      <c r="I2752" s="73">
        <v>12.92</v>
      </c>
      <c r="J2752" s="73">
        <v>66.66</v>
      </c>
    </row>
    <row r="2753" spans="1:10" s="46" customFormat="1" ht="24" customHeight="1" x14ac:dyDescent="0.2">
      <c r="A2753" s="75" t="s">
        <v>816</v>
      </c>
      <c r="B2753" s="74" t="s">
        <v>1307</v>
      </c>
      <c r="C2753" s="75" t="s">
        <v>17</v>
      </c>
      <c r="D2753" s="75" t="s">
        <v>1308</v>
      </c>
      <c r="E2753" s="253" t="s">
        <v>821</v>
      </c>
      <c r="F2753" s="253"/>
      <c r="G2753" s="76" t="s">
        <v>69</v>
      </c>
      <c r="H2753" s="77">
        <v>1.17</v>
      </c>
      <c r="I2753" s="78">
        <v>62.5</v>
      </c>
      <c r="J2753" s="78">
        <v>73.12</v>
      </c>
    </row>
    <row r="2754" spans="1:10" s="46" customFormat="1" ht="24" customHeight="1" x14ac:dyDescent="0.2">
      <c r="A2754" s="75" t="s">
        <v>816</v>
      </c>
      <c r="B2754" s="74" t="s">
        <v>1997</v>
      </c>
      <c r="C2754" s="75" t="s">
        <v>17</v>
      </c>
      <c r="D2754" s="75" t="s">
        <v>1998</v>
      </c>
      <c r="E2754" s="253" t="s">
        <v>821</v>
      </c>
      <c r="F2754" s="253"/>
      <c r="G2754" s="76" t="s">
        <v>85</v>
      </c>
      <c r="H2754" s="77">
        <v>117.22</v>
      </c>
      <c r="I2754" s="78">
        <v>0.57999999999999996</v>
      </c>
      <c r="J2754" s="78">
        <v>67.98</v>
      </c>
    </row>
    <row r="2755" spans="1:10" s="46" customFormat="1" ht="24" customHeight="1" x14ac:dyDescent="0.2">
      <c r="A2755" s="75" t="s">
        <v>816</v>
      </c>
      <c r="B2755" s="74" t="s">
        <v>1121</v>
      </c>
      <c r="C2755" s="75" t="s">
        <v>17</v>
      </c>
      <c r="D2755" s="75" t="s">
        <v>1122</v>
      </c>
      <c r="E2755" s="253" t="s">
        <v>821</v>
      </c>
      <c r="F2755" s="253"/>
      <c r="G2755" s="76" t="s">
        <v>85</v>
      </c>
      <c r="H2755" s="77">
        <v>263.74</v>
      </c>
      <c r="I2755" s="78">
        <v>0.49</v>
      </c>
      <c r="J2755" s="78">
        <v>129.22999999999999</v>
      </c>
    </row>
    <row r="2756" spans="1:10" s="46" customFormat="1" ht="25.5" x14ac:dyDescent="0.2">
      <c r="A2756" s="80"/>
      <c r="B2756" s="80"/>
      <c r="C2756" s="80"/>
      <c r="D2756" s="80"/>
      <c r="E2756" s="80" t="s">
        <v>824</v>
      </c>
      <c r="F2756" s="79">
        <v>46.02</v>
      </c>
      <c r="G2756" s="80" t="s">
        <v>825</v>
      </c>
      <c r="H2756" s="79">
        <v>0</v>
      </c>
      <c r="I2756" s="80" t="s">
        <v>826</v>
      </c>
      <c r="J2756" s="79">
        <v>46.02</v>
      </c>
    </row>
    <row r="2757" spans="1:10" s="46" customFormat="1" ht="26.25" thickBot="1" x14ac:dyDescent="0.25">
      <c r="A2757" s="80"/>
      <c r="B2757" s="80"/>
      <c r="C2757" s="80"/>
      <c r="D2757" s="80"/>
      <c r="E2757" s="80" t="s">
        <v>827</v>
      </c>
      <c r="F2757" s="79">
        <v>84.46</v>
      </c>
      <c r="G2757" s="80"/>
      <c r="H2757" s="254" t="s">
        <v>828</v>
      </c>
      <c r="I2757" s="254"/>
      <c r="J2757" s="79">
        <v>424.09</v>
      </c>
    </row>
    <row r="2758" spans="1:10" s="46" customFormat="1" ht="1.1499999999999999" customHeight="1" thickTop="1" x14ac:dyDescent="0.2">
      <c r="A2758" s="81"/>
      <c r="B2758" s="81"/>
      <c r="C2758" s="81"/>
      <c r="D2758" s="81"/>
      <c r="E2758" s="81"/>
      <c r="F2758" s="81"/>
      <c r="G2758" s="81"/>
      <c r="H2758" s="81"/>
      <c r="I2758" s="81"/>
      <c r="J2758" s="81"/>
    </row>
    <row r="2759" spans="1:10" s="46" customFormat="1" ht="18" customHeight="1" x14ac:dyDescent="0.2">
      <c r="A2759" s="65"/>
      <c r="B2759" s="94" t="s">
        <v>2</v>
      </c>
      <c r="C2759" s="65" t="s">
        <v>3</v>
      </c>
      <c r="D2759" s="65" t="s">
        <v>4</v>
      </c>
      <c r="E2759" s="250" t="s">
        <v>812</v>
      </c>
      <c r="F2759" s="250"/>
      <c r="G2759" s="66" t="s">
        <v>5</v>
      </c>
      <c r="H2759" s="94" t="s">
        <v>6</v>
      </c>
      <c r="I2759" s="94" t="s">
        <v>7</v>
      </c>
      <c r="J2759" s="94" t="s">
        <v>9</v>
      </c>
    </row>
    <row r="2760" spans="1:10" s="46" customFormat="1" ht="48" customHeight="1" x14ac:dyDescent="0.2">
      <c r="A2760" s="67" t="s">
        <v>813</v>
      </c>
      <c r="B2760" s="40" t="s">
        <v>1102</v>
      </c>
      <c r="C2760" s="67" t="s">
        <v>17</v>
      </c>
      <c r="D2760" s="67" t="s">
        <v>1103</v>
      </c>
      <c r="E2760" s="251" t="s">
        <v>814</v>
      </c>
      <c r="F2760" s="251"/>
      <c r="G2760" s="41" t="s">
        <v>69</v>
      </c>
      <c r="H2760" s="68">
        <v>1</v>
      </c>
      <c r="I2760" s="42">
        <v>424.89</v>
      </c>
      <c r="J2760" s="42">
        <v>424.89</v>
      </c>
    </row>
    <row r="2761" spans="1:10" s="46" customFormat="1" ht="24" customHeight="1" x14ac:dyDescent="0.2">
      <c r="A2761" s="70" t="s">
        <v>815</v>
      </c>
      <c r="B2761" s="69" t="s">
        <v>908</v>
      </c>
      <c r="C2761" s="70" t="s">
        <v>17</v>
      </c>
      <c r="D2761" s="70" t="s">
        <v>909</v>
      </c>
      <c r="E2761" s="252" t="s">
        <v>814</v>
      </c>
      <c r="F2761" s="252"/>
      <c r="G2761" s="71" t="s">
        <v>27</v>
      </c>
      <c r="H2761" s="72">
        <v>11.1</v>
      </c>
      <c r="I2761" s="73">
        <v>14.42</v>
      </c>
      <c r="J2761" s="73">
        <v>160.06</v>
      </c>
    </row>
    <row r="2762" spans="1:10" s="46" customFormat="1" ht="24" customHeight="1" x14ac:dyDescent="0.2">
      <c r="A2762" s="75" t="s">
        <v>816</v>
      </c>
      <c r="B2762" s="74" t="s">
        <v>1307</v>
      </c>
      <c r="C2762" s="75" t="s">
        <v>17</v>
      </c>
      <c r="D2762" s="75" t="s">
        <v>1308</v>
      </c>
      <c r="E2762" s="253" t="s">
        <v>821</v>
      </c>
      <c r="F2762" s="253"/>
      <c r="G2762" s="76" t="s">
        <v>69</v>
      </c>
      <c r="H2762" s="77">
        <v>1.1399999999999999</v>
      </c>
      <c r="I2762" s="78">
        <v>62.5</v>
      </c>
      <c r="J2762" s="78">
        <v>71.25</v>
      </c>
    </row>
    <row r="2763" spans="1:10" s="46" customFormat="1" ht="24" customHeight="1" x14ac:dyDescent="0.2">
      <c r="A2763" s="75" t="s">
        <v>816</v>
      </c>
      <c r="B2763" s="74" t="s">
        <v>1997</v>
      </c>
      <c r="C2763" s="75" t="s">
        <v>17</v>
      </c>
      <c r="D2763" s="75" t="s">
        <v>1998</v>
      </c>
      <c r="E2763" s="253" t="s">
        <v>821</v>
      </c>
      <c r="F2763" s="253"/>
      <c r="G2763" s="76" t="s">
        <v>85</v>
      </c>
      <c r="H2763" s="77">
        <v>171.13</v>
      </c>
      <c r="I2763" s="78">
        <v>0.57999999999999996</v>
      </c>
      <c r="J2763" s="78">
        <v>99.25</v>
      </c>
    </row>
    <row r="2764" spans="1:10" s="46" customFormat="1" ht="24" customHeight="1" x14ac:dyDescent="0.2">
      <c r="A2764" s="75" t="s">
        <v>816</v>
      </c>
      <c r="B2764" s="74" t="s">
        <v>1121</v>
      </c>
      <c r="C2764" s="75" t="s">
        <v>17</v>
      </c>
      <c r="D2764" s="75" t="s">
        <v>1122</v>
      </c>
      <c r="E2764" s="253" t="s">
        <v>821</v>
      </c>
      <c r="F2764" s="253"/>
      <c r="G2764" s="76" t="s">
        <v>85</v>
      </c>
      <c r="H2764" s="77">
        <v>192.52</v>
      </c>
      <c r="I2764" s="78">
        <v>0.49</v>
      </c>
      <c r="J2764" s="78">
        <v>94.33</v>
      </c>
    </row>
    <row r="2765" spans="1:10" s="46" customFormat="1" ht="25.5" x14ac:dyDescent="0.2">
      <c r="A2765" s="80"/>
      <c r="B2765" s="80"/>
      <c r="C2765" s="80"/>
      <c r="D2765" s="80"/>
      <c r="E2765" s="80" t="s">
        <v>824</v>
      </c>
      <c r="F2765" s="79">
        <v>107.55</v>
      </c>
      <c r="G2765" s="80" t="s">
        <v>825</v>
      </c>
      <c r="H2765" s="79">
        <v>0</v>
      </c>
      <c r="I2765" s="80" t="s">
        <v>826</v>
      </c>
      <c r="J2765" s="79">
        <v>107.55</v>
      </c>
    </row>
    <row r="2766" spans="1:10" s="46" customFormat="1" ht="26.25" thickBot="1" x14ac:dyDescent="0.25">
      <c r="A2766" s="80"/>
      <c r="B2766" s="80"/>
      <c r="C2766" s="80"/>
      <c r="D2766" s="80"/>
      <c r="E2766" s="80" t="s">
        <v>827</v>
      </c>
      <c r="F2766" s="79">
        <v>105.67</v>
      </c>
      <c r="G2766" s="80"/>
      <c r="H2766" s="254" t="s">
        <v>828</v>
      </c>
      <c r="I2766" s="254"/>
      <c r="J2766" s="79">
        <v>530.55999999999995</v>
      </c>
    </row>
    <row r="2767" spans="1:10" s="46" customFormat="1" ht="1.1499999999999999" customHeight="1" thickTop="1" x14ac:dyDescent="0.2">
      <c r="A2767" s="81"/>
      <c r="B2767" s="81"/>
      <c r="C2767" s="81"/>
      <c r="D2767" s="81"/>
      <c r="E2767" s="81"/>
      <c r="F2767" s="81"/>
      <c r="G2767" s="81"/>
      <c r="H2767" s="81"/>
      <c r="I2767" s="81"/>
      <c r="J2767" s="81"/>
    </row>
    <row r="2768" spans="1:10" s="46" customFormat="1" ht="18" customHeight="1" x14ac:dyDescent="0.2">
      <c r="A2768" s="65"/>
      <c r="B2768" s="94" t="s">
        <v>2</v>
      </c>
      <c r="C2768" s="65" t="s">
        <v>3</v>
      </c>
      <c r="D2768" s="65" t="s">
        <v>4</v>
      </c>
      <c r="E2768" s="250" t="s">
        <v>812</v>
      </c>
      <c r="F2768" s="250"/>
      <c r="G2768" s="66" t="s">
        <v>5</v>
      </c>
      <c r="H2768" s="94" t="s">
        <v>6</v>
      </c>
      <c r="I2768" s="94" t="s">
        <v>7</v>
      </c>
      <c r="J2768" s="94" t="s">
        <v>9</v>
      </c>
    </row>
    <row r="2769" spans="1:10" s="46" customFormat="1" ht="48" customHeight="1" x14ac:dyDescent="0.2">
      <c r="A2769" s="67" t="s">
        <v>813</v>
      </c>
      <c r="B2769" s="40" t="s">
        <v>1060</v>
      </c>
      <c r="C2769" s="67" t="s">
        <v>17</v>
      </c>
      <c r="D2769" s="67" t="s">
        <v>1061</v>
      </c>
      <c r="E2769" s="251" t="s">
        <v>814</v>
      </c>
      <c r="F2769" s="251"/>
      <c r="G2769" s="41" t="s">
        <v>69</v>
      </c>
      <c r="H2769" s="68">
        <v>1</v>
      </c>
      <c r="I2769" s="42">
        <v>329.89</v>
      </c>
      <c r="J2769" s="42">
        <v>329.89</v>
      </c>
    </row>
    <row r="2770" spans="1:10" s="46" customFormat="1" ht="48" customHeight="1" x14ac:dyDescent="0.2">
      <c r="A2770" s="70" t="s">
        <v>815</v>
      </c>
      <c r="B2770" s="69" t="s">
        <v>1999</v>
      </c>
      <c r="C2770" s="70" t="s">
        <v>17</v>
      </c>
      <c r="D2770" s="70" t="s">
        <v>2000</v>
      </c>
      <c r="E2770" s="252" t="s">
        <v>867</v>
      </c>
      <c r="F2770" s="252"/>
      <c r="G2770" s="71" t="s">
        <v>868</v>
      </c>
      <c r="H2770" s="72">
        <v>1.05</v>
      </c>
      <c r="I2770" s="73">
        <v>1.25</v>
      </c>
      <c r="J2770" s="73">
        <v>1.31</v>
      </c>
    </row>
    <row r="2771" spans="1:10" s="46" customFormat="1" ht="48" customHeight="1" x14ac:dyDescent="0.2">
      <c r="A2771" s="70" t="s">
        <v>815</v>
      </c>
      <c r="B2771" s="69" t="s">
        <v>2001</v>
      </c>
      <c r="C2771" s="70" t="s">
        <v>17</v>
      </c>
      <c r="D2771" s="70" t="s">
        <v>2002</v>
      </c>
      <c r="E2771" s="252" t="s">
        <v>867</v>
      </c>
      <c r="F2771" s="252"/>
      <c r="G2771" s="71" t="s">
        <v>871</v>
      </c>
      <c r="H2771" s="72">
        <v>3.45</v>
      </c>
      <c r="I2771" s="73">
        <v>0.28999999999999998</v>
      </c>
      <c r="J2771" s="73">
        <v>1</v>
      </c>
    </row>
    <row r="2772" spans="1:10" s="46" customFormat="1" ht="24" customHeight="1" x14ac:dyDescent="0.2">
      <c r="A2772" s="70" t="s">
        <v>815</v>
      </c>
      <c r="B2772" s="69" t="s">
        <v>2003</v>
      </c>
      <c r="C2772" s="70" t="s">
        <v>17</v>
      </c>
      <c r="D2772" s="70" t="s">
        <v>2004</v>
      </c>
      <c r="E2772" s="252" t="s">
        <v>814</v>
      </c>
      <c r="F2772" s="252"/>
      <c r="G2772" s="71" t="s">
        <v>27</v>
      </c>
      <c r="H2772" s="72">
        <v>4.5</v>
      </c>
      <c r="I2772" s="73">
        <v>12.92</v>
      </c>
      <c r="J2772" s="73">
        <v>58.14</v>
      </c>
    </row>
    <row r="2773" spans="1:10" s="46" customFormat="1" ht="24" customHeight="1" x14ac:dyDescent="0.2">
      <c r="A2773" s="75" t="s">
        <v>816</v>
      </c>
      <c r="B2773" s="74" t="s">
        <v>1307</v>
      </c>
      <c r="C2773" s="75" t="s">
        <v>17</v>
      </c>
      <c r="D2773" s="75" t="s">
        <v>1308</v>
      </c>
      <c r="E2773" s="253" t="s">
        <v>821</v>
      </c>
      <c r="F2773" s="253"/>
      <c r="G2773" s="76" t="s">
        <v>69</v>
      </c>
      <c r="H2773" s="77">
        <v>1.1599999999999999</v>
      </c>
      <c r="I2773" s="78">
        <v>62.5</v>
      </c>
      <c r="J2773" s="78">
        <v>72.5</v>
      </c>
    </row>
    <row r="2774" spans="1:10" s="46" customFormat="1" ht="24" customHeight="1" x14ac:dyDescent="0.2">
      <c r="A2774" s="75" t="s">
        <v>816</v>
      </c>
      <c r="B2774" s="74" t="s">
        <v>1997</v>
      </c>
      <c r="C2774" s="75" t="s">
        <v>17</v>
      </c>
      <c r="D2774" s="75" t="s">
        <v>1998</v>
      </c>
      <c r="E2774" s="253" t="s">
        <v>821</v>
      </c>
      <c r="F2774" s="253"/>
      <c r="G2774" s="76" t="s">
        <v>85</v>
      </c>
      <c r="H2774" s="77">
        <v>174.1</v>
      </c>
      <c r="I2774" s="78">
        <v>0.57999999999999996</v>
      </c>
      <c r="J2774" s="78">
        <v>100.97</v>
      </c>
    </row>
    <row r="2775" spans="1:10" s="46" customFormat="1" ht="24" customHeight="1" x14ac:dyDescent="0.2">
      <c r="A2775" s="75" t="s">
        <v>816</v>
      </c>
      <c r="B2775" s="74" t="s">
        <v>1121</v>
      </c>
      <c r="C2775" s="75" t="s">
        <v>17</v>
      </c>
      <c r="D2775" s="75" t="s">
        <v>1122</v>
      </c>
      <c r="E2775" s="253" t="s">
        <v>821</v>
      </c>
      <c r="F2775" s="253"/>
      <c r="G2775" s="76" t="s">
        <v>85</v>
      </c>
      <c r="H2775" s="77">
        <v>195.86</v>
      </c>
      <c r="I2775" s="78">
        <v>0.49</v>
      </c>
      <c r="J2775" s="78">
        <v>95.97</v>
      </c>
    </row>
    <row r="2776" spans="1:10" s="46" customFormat="1" ht="25.5" x14ac:dyDescent="0.2">
      <c r="A2776" s="80"/>
      <c r="B2776" s="80"/>
      <c r="C2776" s="80"/>
      <c r="D2776" s="80"/>
      <c r="E2776" s="80" t="s">
        <v>824</v>
      </c>
      <c r="F2776" s="79">
        <v>40.14</v>
      </c>
      <c r="G2776" s="80" t="s">
        <v>825</v>
      </c>
      <c r="H2776" s="79">
        <v>0</v>
      </c>
      <c r="I2776" s="80" t="s">
        <v>826</v>
      </c>
      <c r="J2776" s="79">
        <v>40.14</v>
      </c>
    </row>
    <row r="2777" spans="1:10" s="46" customFormat="1" ht="26.25" thickBot="1" x14ac:dyDescent="0.25">
      <c r="A2777" s="80"/>
      <c r="B2777" s="80"/>
      <c r="C2777" s="80"/>
      <c r="D2777" s="80"/>
      <c r="E2777" s="80" t="s">
        <v>827</v>
      </c>
      <c r="F2777" s="79">
        <v>82.04</v>
      </c>
      <c r="G2777" s="80"/>
      <c r="H2777" s="254" t="s">
        <v>828</v>
      </c>
      <c r="I2777" s="254"/>
      <c r="J2777" s="79">
        <v>411.93</v>
      </c>
    </row>
    <row r="2778" spans="1:10" s="46" customFormat="1" ht="1.1499999999999999" customHeight="1" thickTop="1" x14ac:dyDescent="0.2">
      <c r="A2778" s="81"/>
      <c r="B2778" s="81"/>
      <c r="C2778" s="81"/>
      <c r="D2778" s="81"/>
      <c r="E2778" s="81"/>
      <c r="F2778" s="81"/>
      <c r="G2778" s="81"/>
      <c r="H2778" s="81"/>
      <c r="I2778" s="81"/>
      <c r="J2778" s="81"/>
    </row>
    <row r="2779" spans="1:10" s="46" customFormat="1" ht="18" customHeight="1" x14ac:dyDescent="0.2">
      <c r="A2779" s="65"/>
      <c r="B2779" s="94" t="s">
        <v>2</v>
      </c>
      <c r="C2779" s="65" t="s">
        <v>3</v>
      </c>
      <c r="D2779" s="65" t="s">
        <v>4</v>
      </c>
      <c r="E2779" s="250" t="s">
        <v>812</v>
      </c>
      <c r="F2779" s="250"/>
      <c r="G2779" s="66" t="s">
        <v>5</v>
      </c>
      <c r="H2779" s="94" t="s">
        <v>6</v>
      </c>
      <c r="I2779" s="94" t="s">
        <v>7</v>
      </c>
      <c r="J2779" s="94" t="s">
        <v>9</v>
      </c>
    </row>
    <row r="2780" spans="1:10" s="46" customFormat="1" ht="60" customHeight="1" x14ac:dyDescent="0.2">
      <c r="A2780" s="67" t="s">
        <v>813</v>
      </c>
      <c r="B2780" s="40" t="s">
        <v>1995</v>
      </c>
      <c r="C2780" s="67" t="s">
        <v>17</v>
      </c>
      <c r="D2780" s="67" t="s">
        <v>1996</v>
      </c>
      <c r="E2780" s="251" t="s">
        <v>814</v>
      </c>
      <c r="F2780" s="251"/>
      <c r="G2780" s="41" t="s">
        <v>69</v>
      </c>
      <c r="H2780" s="68">
        <v>1</v>
      </c>
      <c r="I2780" s="42">
        <v>323.89999999999998</v>
      </c>
      <c r="J2780" s="42">
        <v>323.89999999999998</v>
      </c>
    </row>
    <row r="2781" spans="1:10" s="46" customFormat="1" ht="36" customHeight="1" x14ac:dyDescent="0.2">
      <c r="A2781" s="70" t="s">
        <v>815</v>
      </c>
      <c r="B2781" s="69" t="s">
        <v>2005</v>
      </c>
      <c r="C2781" s="70" t="s">
        <v>17</v>
      </c>
      <c r="D2781" s="70" t="s">
        <v>2006</v>
      </c>
      <c r="E2781" s="252" t="s">
        <v>867</v>
      </c>
      <c r="F2781" s="252"/>
      <c r="G2781" s="71" t="s">
        <v>868</v>
      </c>
      <c r="H2781" s="72">
        <v>1.1599999999999999</v>
      </c>
      <c r="I2781" s="73">
        <v>3.45</v>
      </c>
      <c r="J2781" s="73">
        <v>4</v>
      </c>
    </row>
    <row r="2782" spans="1:10" s="46" customFormat="1" ht="36" customHeight="1" x14ac:dyDescent="0.2">
      <c r="A2782" s="70" t="s">
        <v>815</v>
      </c>
      <c r="B2782" s="69" t="s">
        <v>2007</v>
      </c>
      <c r="C2782" s="70" t="s">
        <v>17</v>
      </c>
      <c r="D2782" s="70" t="s">
        <v>2008</v>
      </c>
      <c r="E2782" s="252" t="s">
        <v>867</v>
      </c>
      <c r="F2782" s="252"/>
      <c r="G2782" s="71" t="s">
        <v>871</v>
      </c>
      <c r="H2782" s="72">
        <v>3.8</v>
      </c>
      <c r="I2782" s="73">
        <v>0.79</v>
      </c>
      <c r="J2782" s="73">
        <v>3</v>
      </c>
    </row>
    <row r="2783" spans="1:10" s="46" customFormat="1" ht="24" customHeight="1" x14ac:dyDescent="0.2">
      <c r="A2783" s="70" t="s">
        <v>815</v>
      </c>
      <c r="B2783" s="69" t="s">
        <v>2003</v>
      </c>
      <c r="C2783" s="70" t="s">
        <v>17</v>
      </c>
      <c r="D2783" s="70" t="s">
        <v>2004</v>
      </c>
      <c r="E2783" s="252" t="s">
        <v>814</v>
      </c>
      <c r="F2783" s="252"/>
      <c r="G2783" s="71" t="s">
        <v>27</v>
      </c>
      <c r="H2783" s="72">
        <v>4.96</v>
      </c>
      <c r="I2783" s="73">
        <v>12.92</v>
      </c>
      <c r="J2783" s="73">
        <v>64.08</v>
      </c>
    </row>
    <row r="2784" spans="1:10" s="46" customFormat="1" ht="24" customHeight="1" x14ac:dyDescent="0.2">
      <c r="A2784" s="75" t="s">
        <v>816</v>
      </c>
      <c r="B2784" s="74" t="s">
        <v>1307</v>
      </c>
      <c r="C2784" s="75" t="s">
        <v>17</v>
      </c>
      <c r="D2784" s="75" t="s">
        <v>1308</v>
      </c>
      <c r="E2784" s="253" t="s">
        <v>821</v>
      </c>
      <c r="F2784" s="253"/>
      <c r="G2784" s="76" t="s">
        <v>69</v>
      </c>
      <c r="H2784" s="77">
        <v>1.1499999999999999</v>
      </c>
      <c r="I2784" s="78">
        <v>62.5</v>
      </c>
      <c r="J2784" s="78">
        <v>71.87</v>
      </c>
    </row>
    <row r="2785" spans="1:10" s="46" customFormat="1" ht="24" customHeight="1" x14ac:dyDescent="0.2">
      <c r="A2785" s="75" t="s">
        <v>816</v>
      </c>
      <c r="B2785" s="74" t="s">
        <v>1997</v>
      </c>
      <c r="C2785" s="75" t="s">
        <v>17</v>
      </c>
      <c r="D2785" s="75" t="s">
        <v>1998</v>
      </c>
      <c r="E2785" s="253" t="s">
        <v>821</v>
      </c>
      <c r="F2785" s="253"/>
      <c r="G2785" s="76" t="s">
        <v>85</v>
      </c>
      <c r="H2785" s="77">
        <v>137.61000000000001</v>
      </c>
      <c r="I2785" s="78">
        <v>0.57999999999999996</v>
      </c>
      <c r="J2785" s="78">
        <v>79.81</v>
      </c>
    </row>
    <row r="2786" spans="1:10" s="46" customFormat="1" ht="24" customHeight="1" x14ac:dyDescent="0.2">
      <c r="A2786" s="75" t="s">
        <v>816</v>
      </c>
      <c r="B2786" s="74" t="s">
        <v>1121</v>
      </c>
      <c r="C2786" s="75" t="s">
        <v>17</v>
      </c>
      <c r="D2786" s="75" t="s">
        <v>1122</v>
      </c>
      <c r="E2786" s="253" t="s">
        <v>821</v>
      </c>
      <c r="F2786" s="253"/>
      <c r="G2786" s="76" t="s">
        <v>85</v>
      </c>
      <c r="H2786" s="77">
        <v>206.42</v>
      </c>
      <c r="I2786" s="78">
        <v>0.49</v>
      </c>
      <c r="J2786" s="78">
        <v>101.14</v>
      </c>
    </row>
    <row r="2787" spans="1:10" s="46" customFormat="1" ht="25.5" x14ac:dyDescent="0.2">
      <c r="A2787" s="80"/>
      <c r="B2787" s="80"/>
      <c r="C2787" s="80"/>
      <c r="D2787" s="80"/>
      <c r="E2787" s="80" t="s">
        <v>824</v>
      </c>
      <c r="F2787" s="79">
        <v>44.24</v>
      </c>
      <c r="G2787" s="80" t="s">
        <v>825</v>
      </c>
      <c r="H2787" s="79">
        <v>0</v>
      </c>
      <c r="I2787" s="80" t="s">
        <v>826</v>
      </c>
      <c r="J2787" s="79">
        <v>44.24</v>
      </c>
    </row>
    <row r="2788" spans="1:10" s="46" customFormat="1" ht="26.25" thickBot="1" x14ac:dyDescent="0.25">
      <c r="A2788" s="80"/>
      <c r="B2788" s="80"/>
      <c r="C2788" s="80"/>
      <c r="D2788" s="80"/>
      <c r="E2788" s="80" t="s">
        <v>827</v>
      </c>
      <c r="F2788" s="79">
        <v>80.55</v>
      </c>
      <c r="G2788" s="80"/>
      <c r="H2788" s="254" t="s">
        <v>828</v>
      </c>
      <c r="I2788" s="254"/>
      <c r="J2788" s="79">
        <v>404.45</v>
      </c>
    </row>
    <row r="2789" spans="1:10" s="46" customFormat="1" ht="1.1499999999999999" customHeight="1" thickTop="1" x14ac:dyDescent="0.2">
      <c r="A2789" s="81"/>
      <c r="B2789" s="81"/>
      <c r="C2789" s="81"/>
      <c r="D2789" s="81"/>
      <c r="E2789" s="81"/>
      <c r="F2789" s="81"/>
      <c r="G2789" s="81"/>
      <c r="H2789" s="81"/>
      <c r="I2789" s="81"/>
      <c r="J2789" s="81"/>
    </row>
    <row r="2790" spans="1:10" s="46" customFormat="1" ht="18" customHeight="1" x14ac:dyDescent="0.2">
      <c r="A2790" s="65"/>
      <c r="B2790" s="94" t="s">
        <v>2</v>
      </c>
      <c r="C2790" s="65" t="s">
        <v>3</v>
      </c>
      <c r="D2790" s="65" t="s">
        <v>4</v>
      </c>
      <c r="E2790" s="250" t="s">
        <v>812</v>
      </c>
      <c r="F2790" s="250"/>
      <c r="G2790" s="66" t="s">
        <v>5</v>
      </c>
      <c r="H2790" s="94" t="s">
        <v>6</v>
      </c>
      <c r="I2790" s="94" t="s">
        <v>7</v>
      </c>
      <c r="J2790" s="94" t="s">
        <v>9</v>
      </c>
    </row>
    <row r="2791" spans="1:10" s="46" customFormat="1" ht="48" customHeight="1" x14ac:dyDescent="0.2">
      <c r="A2791" s="67" t="s">
        <v>813</v>
      </c>
      <c r="B2791" s="40" t="s">
        <v>1092</v>
      </c>
      <c r="C2791" s="67" t="s">
        <v>17</v>
      </c>
      <c r="D2791" s="67" t="s">
        <v>1093</v>
      </c>
      <c r="E2791" s="251" t="s">
        <v>814</v>
      </c>
      <c r="F2791" s="251"/>
      <c r="G2791" s="41" t="s">
        <v>69</v>
      </c>
      <c r="H2791" s="68">
        <v>1</v>
      </c>
      <c r="I2791" s="42">
        <v>316.91000000000003</v>
      </c>
      <c r="J2791" s="42">
        <v>316.91000000000003</v>
      </c>
    </row>
    <row r="2792" spans="1:10" s="46" customFormat="1" ht="48" customHeight="1" x14ac:dyDescent="0.2">
      <c r="A2792" s="70" t="s">
        <v>815</v>
      </c>
      <c r="B2792" s="69" t="s">
        <v>2009</v>
      </c>
      <c r="C2792" s="70" t="s">
        <v>17</v>
      </c>
      <c r="D2792" s="70" t="s">
        <v>2010</v>
      </c>
      <c r="E2792" s="252" t="s">
        <v>867</v>
      </c>
      <c r="F2792" s="252"/>
      <c r="G2792" s="71" t="s">
        <v>868</v>
      </c>
      <c r="H2792" s="72">
        <v>0.85</v>
      </c>
      <c r="I2792" s="73">
        <v>3.64</v>
      </c>
      <c r="J2792" s="73">
        <v>3.09</v>
      </c>
    </row>
    <row r="2793" spans="1:10" s="46" customFormat="1" ht="48" customHeight="1" x14ac:dyDescent="0.2">
      <c r="A2793" s="70" t="s">
        <v>815</v>
      </c>
      <c r="B2793" s="69" t="s">
        <v>2011</v>
      </c>
      <c r="C2793" s="70" t="s">
        <v>17</v>
      </c>
      <c r="D2793" s="70" t="s">
        <v>2012</v>
      </c>
      <c r="E2793" s="252" t="s">
        <v>867</v>
      </c>
      <c r="F2793" s="252"/>
      <c r="G2793" s="71" t="s">
        <v>871</v>
      </c>
      <c r="H2793" s="72">
        <v>2.8</v>
      </c>
      <c r="I2793" s="73">
        <v>1.23</v>
      </c>
      <c r="J2793" s="73">
        <v>3.44</v>
      </c>
    </row>
    <row r="2794" spans="1:10" s="46" customFormat="1" ht="24" customHeight="1" x14ac:dyDescent="0.2">
      <c r="A2794" s="70" t="s">
        <v>815</v>
      </c>
      <c r="B2794" s="69" t="s">
        <v>908</v>
      </c>
      <c r="C2794" s="70" t="s">
        <v>17</v>
      </c>
      <c r="D2794" s="70" t="s">
        <v>909</v>
      </c>
      <c r="E2794" s="252" t="s">
        <v>814</v>
      </c>
      <c r="F2794" s="252"/>
      <c r="G2794" s="71" t="s">
        <v>27</v>
      </c>
      <c r="H2794" s="72">
        <v>0.79</v>
      </c>
      <c r="I2794" s="73">
        <v>14.42</v>
      </c>
      <c r="J2794" s="73">
        <v>11.39</v>
      </c>
    </row>
    <row r="2795" spans="1:10" s="46" customFormat="1" ht="24" customHeight="1" x14ac:dyDescent="0.2">
      <c r="A2795" s="70" t="s">
        <v>815</v>
      </c>
      <c r="B2795" s="69" t="s">
        <v>2003</v>
      </c>
      <c r="C2795" s="70" t="s">
        <v>17</v>
      </c>
      <c r="D2795" s="70" t="s">
        <v>2004</v>
      </c>
      <c r="E2795" s="252" t="s">
        <v>814</v>
      </c>
      <c r="F2795" s="252"/>
      <c r="G2795" s="71" t="s">
        <v>27</v>
      </c>
      <c r="H2795" s="72">
        <v>3.65</v>
      </c>
      <c r="I2795" s="73">
        <v>12.92</v>
      </c>
      <c r="J2795" s="73">
        <v>47.15</v>
      </c>
    </row>
    <row r="2796" spans="1:10" s="46" customFormat="1" ht="24" customHeight="1" x14ac:dyDescent="0.2">
      <c r="A2796" s="75" t="s">
        <v>816</v>
      </c>
      <c r="B2796" s="74" t="s">
        <v>1307</v>
      </c>
      <c r="C2796" s="75" t="s">
        <v>17</v>
      </c>
      <c r="D2796" s="75" t="s">
        <v>1308</v>
      </c>
      <c r="E2796" s="253" t="s">
        <v>821</v>
      </c>
      <c r="F2796" s="253"/>
      <c r="G2796" s="76" t="s">
        <v>69</v>
      </c>
      <c r="H2796" s="77">
        <v>1.18</v>
      </c>
      <c r="I2796" s="78">
        <v>62.5</v>
      </c>
      <c r="J2796" s="78">
        <v>73.75</v>
      </c>
    </row>
    <row r="2797" spans="1:10" s="46" customFormat="1" ht="24" customHeight="1" x14ac:dyDescent="0.2">
      <c r="A2797" s="75" t="s">
        <v>816</v>
      </c>
      <c r="B2797" s="74" t="s">
        <v>1997</v>
      </c>
      <c r="C2797" s="75" t="s">
        <v>17</v>
      </c>
      <c r="D2797" s="75" t="s">
        <v>1998</v>
      </c>
      <c r="E2797" s="253" t="s">
        <v>821</v>
      </c>
      <c r="F2797" s="253"/>
      <c r="G2797" s="76" t="s">
        <v>85</v>
      </c>
      <c r="H2797" s="77">
        <v>157.44</v>
      </c>
      <c r="I2797" s="78">
        <v>0.57999999999999996</v>
      </c>
      <c r="J2797" s="78">
        <v>91.31</v>
      </c>
    </row>
    <row r="2798" spans="1:10" s="46" customFormat="1" ht="24" customHeight="1" x14ac:dyDescent="0.2">
      <c r="A2798" s="75" t="s">
        <v>816</v>
      </c>
      <c r="B2798" s="74" t="s">
        <v>1121</v>
      </c>
      <c r="C2798" s="75" t="s">
        <v>17</v>
      </c>
      <c r="D2798" s="75" t="s">
        <v>1122</v>
      </c>
      <c r="E2798" s="253" t="s">
        <v>821</v>
      </c>
      <c r="F2798" s="253"/>
      <c r="G2798" s="76" t="s">
        <v>85</v>
      </c>
      <c r="H2798" s="77">
        <v>177.12</v>
      </c>
      <c r="I2798" s="78">
        <v>0.49</v>
      </c>
      <c r="J2798" s="78">
        <v>86.78</v>
      </c>
    </row>
    <row r="2799" spans="1:10" s="46" customFormat="1" ht="25.5" x14ac:dyDescent="0.2">
      <c r="A2799" s="80"/>
      <c r="B2799" s="80"/>
      <c r="C2799" s="80"/>
      <c r="D2799" s="80"/>
      <c r="E2799" s="80" t="s">
        <v>824</v>
      </c>
      <c r="F2799" s="79">
        <v>40.200000000000003</v>
      </c>
      <c r="G2799" s="80" t="s">
        <v>825</v>
      </c>
      <c r="H2799" s="79">
        <v>0</v>
      </c>
      <c r="I2799" s="80" t="s">
        <v>826</v>
      </c>
      <c r="J2799" s="79">
        <v>40.200000000000003</v>
      </c>
    </row>
    <row r="2800" spans="1:10" s="46" customFormat="1" ht="26.25" thickBot="1" x14ac:dyDescent="0.25">
      <c r="A2800" s="80"/>
      <c r="B2800" s="80"/>
      <c r="C2800" s="80"/>
      <c r="D2800" s="80"/>
      <c r="E2800" s="80" t="s">
        <v>827</v>
      </c>
      <c r="F2800" s="79">
        <v>78.81</v>
      </c>
      <c r="G2800" s="80"/>
      <c r="H2800" s="254" t="s">
        <v>828</v>
      </c>
      <c r="I2800" s="254"/>
      <c r="J2800" s="79">
        <v>395.72</v>
      </c>
    </row>
    <row r="2801" spans="1:10" s="46" customFormat="1" ht="1.1499999999999999" customHeight="1" thickTop="1" x14ac:dyDescent="0.2">
      <c r="A2801" s="81"/>
      <c r="B2801" s="81"/>
      <c r="C2801" s="81"/>
      <c r="D2801" s="81"/>
      <c r="E2801" s="81"/>
      <c r="F2801" s="81"/>
      <c r="G2801" s="81"/>
      <c r="H2801" s="81"/>
      <c r="I2801" s="81"/>
      <c r="J2801" s="81"/>
    </row>
    <row r="2802" spans="1:10" s="46" customFormat="1" ht="18" customHeight="1" x14ac:dyDescent="0.2">
      <c r="A2802" s="65"/>
      <c r="B2802" s="94" t="s">
        <v>2</v>
      </c>
      <c r="C2802" s="65" t="s">
        <v>3</v>
      </c>
      <c r="D2802" s="65" t="s">
        <v>4</v>
      </c>
      <c r="E2802" s="250" t="s">
        <v>812</v>
      </c>
      <c r="F2802" s="250"/>
      <c r="G2802" s="66" t="s">
        <v>5</v>
      </c>
      <c r="H2802" s="94" t="s">
        <v>6</v>
      </c>
      <c r="I2802" s="94" t="s">
        <v>7</v>
      </c>
      <c r="J2802" s="94" t="s">
        <v>9</v>
      </c>
    </row>
    <row r="2803" spans="1:10" s="46" customFormat="1" ht="36" customHeight="1" x14ac:dyDescent="0.2">
      <c r="A2803" s="67" t="s">
        <v>813</v>
      </c>
      <c r="B2803" s="40" t="s">
        <v>1335</v>
      </c>
      <c r="C2803" s="67" t="s">
        <v>17</v>
      </c>
      <c r="D2803" s="67" t="s">
        <v>1336</v>
      </c>
      <c r="E2803" s="251" t="s">
        <v>814</v>
      </c>
      <c r="F2803" s="251"/>
      <c r="G2803" s="41" t="s">
        <v>69</v>
      </c>
      <c r="H2803" s="68">
        <v>1</v>
      </c>
      <c r="I2803" s="42">
        <v>320.67</v>
      </c>
      <c r="J2803" s="42">
        <v>320.67</v>
      </c>
    </row>
    <row r="2804" spans="1:10" s="46" customFormat="1" ht="48" customHeight="1" x14ac:dyDescent="0.2">
      <c r="A2804" s="70" t="s">
        <v>815</v>
      </c>
      <c r="B2804" s="69" t="s">
        <v>1999</v>
      </c>
      <c r="C2804" s="70" t="s">
        <v>17</v>
      </c>
      <c r="D2804" s="70" t="s">
        <v>2000</v>
      </c>
      <c r="E2804" s="252" t="s">
        <v>867</v>
      </c>
      <c r="F2804" s="252"/>
      <c r="G2804" s="71" t="s">
        <v>868</v>
      </c>
      <c r="H2804" s="72">
        <v>1.01</v>
      </c>
      <c r="I2804" s="73">
        <v>1.25</v>
      </c>
      <c r="J2804" s="73">
        <v>1.26</v>
      </c>
    </row>
    <row r="2805" spans="1:10" s="46" customFormat="1" ht="48" customHeight="1" x14ac:dyDescent="0.2">
      <c r="A2805" s="70" t="s">
        <v>815</v>
      </c>
      <c r="B2805" s="69" t="s">
        <v>2001</v>
      </c>
      <c r="C2805" s="70" t="s">
        <v>17</v>
      </c>
      <c r="D2805" s="70" t="s">
        <v>2002</v>
      </c>
      <c r="E2805" s="252" t="s">
        <v>867</v>
      </c>
      <c r="F2805" s="252"/>
      <c r="G2805" s="71" t="s">
        <v>871</v>
      </c>
      <c r="H2805" s="72">
        <v>3.31</v>
      </c>
      <c r="I2805" s="73">
        <v>0.28999999999999998</v>
      </c>
      <c r="J2805" s="73">
        <v>0.95</v>
      </c>
    </row>
    <row r="2806" spans="1:10" s="46" customFormat="1" ht="24" customHeight="1" x14ac:dyDescent="0.2">
      <c r="A2806" s="70" t="s">
        <v>815</v>
      </c>
      <c r="B2806" s="69" t="s">
        <v>2003</v>
      </c>
      <c r="C2806" s="70" t="s">
        <v>17</v>
      </c>
      <c r="D2806" s="70" t="s">
        <v>2004</v>
      </c>
      <c r="E2806" s="252" t="s">
        <v>814</v>
      </c>
      <c r="F2806" s="252"/>
      <c r="G2806" s="71" t="s">
        <v>27</v>
      </c>
      <c r="H2806" s="72">
        <v>4.32</v>
      </c>
      <c r="I2806" s="73">
        <v>12.92</v>
      </c>
      <c r="J2806" s="73">
        <v>55.81</v>
      </c>
    </row>
    <row r="2807" spans="1:10" s="46" customFormat="1" ht="24" customHeight="1" x14ac:dyDescent="0.2">
      <c r="A2807" s="75" t="s">
        <v>816</v>
      </c>
      <c r="B2807" s="74" t="s">
        <v>1290</v>
      </c>
      <c r="C2807" s="75" t="s">
        <v>17</v>
      </c>
      <c r="D2807" s="75" t="s">
        <v>1291</v>
      </c>
      <c r="E2807" s="253" t="s">
        <v>821</v>
      </c>
      <c r="F2807" s="253"/>
      <c r="G2807" s="76" t="s">
        <v>69</v>
      </c>
      <c r="H2807" s="77">
        <v>0.95</v>
      </c>
      <c r="I2807" s="78">
        <v>56.5</v>
      </c>
      <c r="J2807" s="78">
        <v>53.67</v>
      </c>
    </row>
    <row r="2808" spans="1:10" s="46" customFormat="1" ht="24" customHeight="1" x14ac:dyDescent="0.2">
      <c r="A2808" s="75" t="s">
        <v>816</v>
      </c>
      <c r="B2808" s="74" t="s">
        <v>1121</v>
      </c>
      <c r="C2808" s="75" t="s">
        <v>17</v>
      </c>
      <c r="D2808" s="75" t="s">
        <v>1122</v>
      </c>
      <c r="E2808" s="253" t="s">
        <v>821</v>
      </c>
      <c r="F2808" s="253"/>
      <c r="G2808" s="76" t="s">
        <v>85</v>
      </c>
      <c r="H2808" s="77">
        <v>426.49</v>
      </c>
      <c r="I2808" s="78">
        <v>0.49</v>
      </c>
      <c r="J2808" s="78">
        <v>208.98</v>
      </c>
    </row>
    <row r="2809" spans="1:10" s="46" customFormat="1" ht="25.5" x14ac:dyDescent="0.2">
      <c r="A2809" s="80"/>
      <c r="B2809" s="80"/>
      <c r="C2809" s="80"/>
      <c r="D2809" s="80"/>
      <c r="E2809" s="80" t="s">
        <v>824</v>
      </c>
      <c r="F2809" s="79">
        <v>38.53</v>
      </c>
      <c r="G2809" s="80" t="s">
        <v>825</v>
      </c>
      <c r="H2809" s="79">
        <v>0</v>
      </c>
      <c r="I2809" s="80" t="s">
        <v>826</v>
      </c>
      <c r="J2809" s="79">
        <v>38.53</v>
      </c>
    </row>
    <row r="2810" spans="1:10" s="46" customFormat="1" ht="26.25" thickBot="1" x14ac:dyDescent="0.25">
      <c r="A2810" s="80"/>
      <c r="B2810" s="80"/>
      <c r="C2810" s="80"/>
      <c r="D2810" s="80"/>
      <c r="E2810" s="80" t="s">
        <v>827</v>
      </c>
      <c r="F2810" s="79">
        <v>79.75</v>
      </c>
      <c r="G2810" s="80"/>
      <c r="H2810" s="254" t="s">
        <v>828</v>
      </c>
      <c r="I2810" s="254"/>
      <c r="J2810" s="79">
        <v>400.42</v>
      </c>
    </row>
    <row r="2811" spans="1:10" s="46" customFormat="1" ht="1.1499999999999999" customHeight="1" thickTop="1" x14ac:dyDescent="0.2">
      <c r="A2811" s="81"/>
      <c r="B2811" s="81"/>
      <c r="C2811" s="81"/>
      <c r="D2811" s="81"/>
      <c r="E2811" s="81"/>
      <c r="F2811" s="81"/>
      <c r="G2811" s="81"/>
      <c r="H2811" s="81"/>
      <c r="I2811" s="81"/>
      <c r="J2811" s="81"/>
    </row>
    <row r="2812" spans="1:10" s="46" customFormat="1" ht="18" customHeight="1" x14ac:dyDescent="0.2">
      <c r="A2812" s="65"/>
      <c r="B2812" s="94" t="s">
        <v>2</v>
      </c>
      <c r="C2812" s="65" t="s">
        <v>3</v>
      </c>
      <c r="D2812" s="65" t="s">
        <v>4</v>
      </c>
      <c r="E2812" s="250" t="s">
        <v>812</v>
      </c>
      <c r="F2812" s="250"/>
      <c r="G2812" s="66" t="s">
        <v>5</v>
      </c>
      <c r="H2812" s="94" t="s">
        <v>6</v>
      </c>
      <c r="I2812" s="94" t="s">
        <v>7</v>
      </c>
      <c r="J2812" s="94" t="s">
        <v>9</v>
      </c>
    </row>
    <row r="2813" spans="1:10" s="46" customFormat="1" ht="24" customHeight="1" x14ac:dyDescent="0.2">
      <c r="A2813" s="67" t="s">
        <v>813</v>
      </c>
      <c r="B2813" s="40" t="s">
        <v>1191</v>
      </c>
      <c r="C2813" s="67" t="s">
        <v>17</v>
      </c>
      <c r="D2813" s="67" t="s">
        <v>1192</v>
      </c>
      <c r="E2813" s="251" t="s">
        <v>814</v>
      </c>
      <c r="F2813" s="251"/>
      <c r="G2813" s="41" t="s">
        <v>69</v>
      </c>
      <c r="H2813" s="68">
        <v>1</v>
      </c>
      <c r="I2813" s="42">
        <v>427.09</v>
      </c>
      <c r="J2813" s="42">
        <v>427.09</v>
      </c>
    </row>
    <row r="2814" spans="1:10" s="46" customFormat="1" ht="24" customHeight="1" x14ac:dyDescent="0.2">
      <c r="A2814" s="70" t="s">
        <v>815</v>
      </c>
      <c r="B2814" s="69" t="s">
        <v>908</v>
      </c>
      <c r="C2814" s="70" t="s">
        <v>17</v>
      </c>
      <c r="D2814" s="70" t="s">
        <v>909</v>
      </c>
      <c r="E2814" s="252" t="s">
        <v>814</v>
      </c>
      <c r="F2814" s="252"/>
      <c r="G2814" s="71" t="s">
        <v>27</v>
      </c>
      <c r="H2814" s="72">
        <v>8.57</v>
      </c>
      <c r="I2814" s="73">
        <v>14.42</v>
      </c>
      <c r="J2814" s="73">
        <v>123.57</v>
      </c>
    </row>
    <row r="2815" spans="1:10" s="46" customFormat="1" ht="24" customHeight="1" x14ac:dyDescent="0.2">
      <c r="A2815" s="75" t="s">
        <v>816</v>
      </c>
      <c r="B2815" s="74" t="s">
        <v>1307</v>
      </c>
      <c r="C2815" s="75" t="s">
        <v>17</v>
      </c>
      <c r="D2815" s="75" t="s">
        <v>1308</v>
      </c>
      <c r="E2815" s="253" t="s">
        <v>821</v>
      </c>
      <c r="F2815" s="253"/>
      <c r="G2815" s="76" t="s">
        <v>69</v>
      </c>
      <c r="H2815" s="77">
        <v>1.07</v>
      </c>
      <c r="I2815" s="78">
        <v>62.5</v>
      </c>
      <c r="J2815" s="78">
        <v>66.87</v>
      </c>
    </row>
    <row r="2816" spans="1:10" s="46" customFormat="1" ht="24" customHeight="1" x14ac:dyDescent="0.2">
      <c r="A2816" s="75" t="s">
        <v>816</v>
      </c>
      <c r="B2816" s="74" t="s">
        <v>1121</v>
      </c>
      <c r="C2816" s="75" t="s">
        <v>17</v>
      </c>
      <c r="D2816" s="75" t="s">
        <v>1122</v>
      </c>
      <c r="E2816" s="253" t="s">
        <v>821</v>
      </c>
      <c r="F2816" s="253"/>
      <c r="G2816" s="76" t="s">
        <v>85</v>
      </c>
      <c r="H2816" s="77">
        <v>482.96</v>
      </c>
      <c r="I2816" s="78">
        <v>0.49</v>
      </c>
      <c r="J2816" s="78">
        <v>236.65</v>
      </c>
    </row>
    <row r="2817" spans="1:10" s="46" customFormat="1" ht="25.5" x14ac:dyDescent="0.2">
      <c r="A2817" s="80"/>
      <c r="B2817" s="80"/>
      <c r="C2817" s="80"/>
      <c r="D2817" s="80"/>
      <c r="E2817" s="80" t="s">
        <v>824</v>
      </c>
      <c r="F2817" s="79">
        <v>83.04</v>
      </c>
      <c r="G2817" s="80" t="s">
        <v>825</v>
      </c>
      <c r="H2817" s="79">
        <v>0</v>
      </c>
      <c r="I2817" s="80" t="s">
        <v>826</v>
      </c>
      <c r="J2817" s="79">
        <v>83.04</v>
      </c>
    </row>
    <row r="2818" spans="1:10" s="46" customFormat="1" ht="26.25" thickBot="1" x14ac:dyDescent="0.25">
      <c r="A2818" s="80"/>
      <c r="B2818" s="80"/>
      <c r="C2818" s="80"/>
      <c r="D2818" s="80"/>
      <c r="E2818" s="80" t="s">
        <v>827</v>
      </c>
      <c r="F2818" s="79">
        <v>106.21</v>
      </c>
      <c r="G2818" s="80"/>
      <c r="H2818" s="254" t="s">
        <v>828</v>
      </c>
      <c r="I2818" s="254"/>
      <c r="J2818" s="79">
        <v>533.29999999999995</v>
      </c>
    </row>
    <row r="2819" spans="1:10" s="46" customFormat="1" ht="1.1499999999999999" customHeight="1" thickTop="1" x14ac:dyDescent="0.2">
      <c r="A2819" s="81"/>
      <c r="B2819" s="81"/>
      <c r="C2819" s="81"/>
      <c r="D2819" s="81"/>
      <c r="E2819" s="81"/>
      <c r="F2819" s="81"/>
      <c r="G2819" s="81"/>
      <c r="H2819" s="81"/>
      <c r="I2819" s="81"/>
      <c r="J2819" s="81"/>
    </row>
    <row r="2820" spans="1:10" s="46" customFormat="1" ht="18" customHeight="1" x14ac:dyDescent="0.2">
      <c r="A2820" s="65"/>
      <c r="B2820" s="94" t="s">
        <v>2</v>
      </c>
      <c r="C2820" s="65" t="s">
        <v>3</v>
      </c>
      <c r="D2820" s="65" t="s">
        <v>4</v>
      </c>
      <c r="E2820" s="250" t="s">
        <v>812</v>
      </c>
      <c r="F2820" s="250"/>
      <c r="G2820" s="66" t="s">
        <v>5</v>
      </c>
      <c r="H2820" s="94" t="s">
        <v>6</v>
      </c>
      <c r="I2820" s="94" t="s">
        <v>7</v>
      </c>
      <c r="J2820" s="94" t="s">
        <v>9</v>
      </c>
    </row>
    <row r="2821" spans="1:10" s="46" customFormat="1" ht="36" customHeight="1" x14ac:dyDescent="0.2">
      <c r="A2821" s="67" t="s">
        <v>813</v>
      </c>
      <c r="B2821" s="40" t="s">
        <v>1713</v>
      </c>
      <c r="C2821" s="67" t="s">
        <v>17</v>
      </c>
      <c r="D2821" s="67" t="s">
        <v>1714</v>
      </c>
      <c r="E2821" s="251" t="s">
        <v>814</v>
      </c>
      <c r="F2821" s="251"/>
      <c r="G2821" s="41" t="s">
        <v>69</v>
      </c>
      <c r="H2821" s="68">
        <v>1</v>
      </c>
      <c r="I2821" s="42">
        <v>349.81</v>
      </c>
      <c r="J2821" s="42">
        <v>349.81</v>
      </c>
    </row>
    <row r="2822" spans="1:10" s="46" customFormat="1" ht="48" customHeight="1" x14ac:dyDescent="0.2">
      <c r="A2822" s="70" t="s">
        <v>815</v>
      </c>
      <c r="B2822" s="69" t="s">
        <v>1999</v>
      </c>
      <c r="C2822" s="70" t="s">
        <v>17</v>
      </c>
      <c r="D2822" s="70" t="s">
        <v>2000</v>
      </c>
      <c r="E2822" s="252" t="s">
        <v>867</v>
      </c>
      <c r="F2822" s="252"/>
      <c r="G2822" s="71" t="s">
        <v>868</v>
      </c>
      <c r="H2822" s="72">
        <v>0.8</v>
      </c>
      <c r="I2822" s="73">
        <v>1.25</v>
      </c>
      <c r="J2822" s="73">
        <v>1</v>
      </c>
    </row>
    <row r="2823" spans="1:10" s="46" customFormat="1" ht="48" customHeight="1" x14ac:dyDescent="0.2">
      <c r="A2823" s="70" t="s">
        <v>815</v>
      </c>
      <c r="B2823" s="69" t="s">
        <v>2001</v>
      </c>
      <c r="C2823" s="70" t="s">
        <v>17</v>
      </c>
      <c r="D2823" s="70" t="s">
        <v>2002</v>
      </c>
      <c r="E2823" s="252" t="s">
        <v>867</v>
      </c>
      <c r="F2823" s="252"/>
      <c r="G2823" s="71" t="s">
        <v>871</v>
      </c>
      <c r="H2823" s="72">
        <v>2.62</v>
      </c>
      <c r="I2823" s="73">
        <v>0.28999999999999998</v>
      </c>
      <c r="J2823" s="73">
        <v>0.75</v>
      </c>
    </row>
    <row r="2824" spans="1:10" s="46" customFormat="1" ht="24" customHeight="1" x14ac:dyDescent="0.2">
      <c r="A2824" s="70" t="s">
        <v>815</v>
      </c>
      <c r="B2824" s="69" t="s">
        <v>2003</v>
      </c>
      <c r="C2824" s="70" t="s">
        <v>17</v>
      </c>
      <c r="D2824" s="70" t="s">
        <v>2004</v>
      </c>
      <c r="E2824" s="252" t="s">
        <v>814</v>
      </c>
      <c r="F2824" s="252"/>
      <c r="G2824" s="71" t="s">
        <v>27</v>
      </c>
      <c r="H2824" s="72">
        <v>3.42</v>
      </c>
      <c r="I2824" s="73">
        <v>12.92</v>
      </c>
      <c r="J2824" s="73">
        <v>44.18</v>
      </c>
    </row>
    <row r="2825" spans="1:10" s="46" customFormat="1" ht="24" customHeight="1" x14ac:dyDescent="0.2">
      <c r="A2825" s="75" t="s">
        <v>816</v>
      </c>
      <c r="B2825" s="74" t="s">
        <v>1307</v>
      </c>
      <c r="C2825" s="75" t="s">
        <v>17</v>
      </c>
      <c r="D2825" s="75" t="s">
        <v>1308</v>
      </c>
      <c r="E2825" s="253" t="s">
        <v>821</v>
      </c>
      <c r="F2825" s="253"/>
      <c r="G2825" s="76" t="s">
        <v>69</v>
      </c>
      <c r="H2825" s="77">
        <v>1.07</v>
      </c>
      <c r="I2825" s="78">
        <v>62.5</v>
      </c>
      <c r="J2825" s="78">
        <v>66.87</v>
      </c>
    </row>
    <row r="2826" spans="1:10" s="46" customFormat="1" ht="24" customHeight="1" x14ac:dyDescent="0.2">
      <c r="A2826" s="75" t="s">
        <v>816</v>
      </c>
      <c r="B2826" s="74" t="s">
        <v>1121</v>
      </c>
      <c r="C2826" s="75" t="s">
        <v>17</v>
      </c>
      <c r="D2826" s="75" t="s">
        <v>1122</v>
      </c>
      <c r="E2826" s="253" t="s">
        <v>821</v>
      </c>
      <c r="F2826" s="253"/>
      <c r="G2826" s="76" t="s">
        <v>85</v>
      </c>
      <c r="H2826" s="77">
        <v>483.7</v>
      </c>
      <c r="I2826" s="78">
        <v>0.49</v>
      </c>
      <c r="J2826" s="78">
        <v>237.01</v>
      </c>
    </row>
    <row r="2827" spans="1:10" s="46" customFormat="1" ht="25.5" x14ac:dyDescent="0.2">
      <c r="A2827" s="80"/>
      <c r="B2827" s="80"/>
      <c r="C2827" s="80"/>
      <c r="D2827" s="80"/>
      <c r="E2827" s="80" t="s">
        <v>824</v>
      </c>
      <c r="F2827" s="79">
        <v>30.5</v>
      </c>
      <c r="G2827" s="80" t="s">
        <v>825</v>
      </c>
      <c r="H2827" s="79">
        <v>0</v>
      </c>
      <c r="I2827" s="80" t="s">
        <v>826</v>
      </c>
      <c r="J2827" s="79">
        <v>30.5</v>
      </c>
    </row>
    <row r="2828" spans="1:10" s="46" customFormat="1" ht="26.25" thickBot="1" x14ac:dyDescent="0.25">
      <c r="A2828" s="80"/>
      <c r="B2828" s="80"/>
      <c r="C2828" s="80"/>
      <c r="D2828" s="80"/>
      <c r="E2828" s="80" t="s">
        <v>827</v>
      </c>
      <c r="F2828" s="79">
        <v>86.99</v>
      </c>
      <c r="G2828" s="80"/>
      <c r="H2828" s="254" t="s">
        <v>828</v>
      </c>
      <c r="I2828" s="254"/>
      <c r="J2828" s="79">
        <v>436.8</v>
      </c>
    </row>
    <row r="2829" spans="1:10" s="46" customFormat="1" ht="1.1499999999999999" customHeight="1" thickTop="1" x14ac:dyDescent="0.2">
      <c r="A2829" s="81"/>
      <c r="B2829" s="81"/>
      <c r="C2829" s="81"/>
      <c r="D2829" s="81"/>
      <c r="E2829" s="81"/>
      <c r="F2829" s="81"/>
      <c r="G2829" s="81"/>
      <c r="H2829" s="81"/>
      <c r="I2829" s="81"/>
      <c r="J2829" s="81"/>
    </row>
    <row r="2830" spans="1:10" s="46" customFormat="1" ht="18" customHeight="1" x14ac:dyDescent="0.2">
      <c r="A2830" s="65"/>
      <c r="B2830" s="94" t="s">
        <v>2</v>
      </c>
      <c r="C2830" s="65" t="s">
        <v>3</v>
      </c>
      <c r="D2830" s="65" t="s">
        <v>4</v>
      </c>
      <c r="E2830" s="250" t="s">
        <v>812</v>
      </c>
      <c r="F2830" s="250"/>
      <c r="G2830" s="66" t="s">
        <v>5</v>
      </c>
      <c r="H2830" s="94" t="s">
        <v>6</v>
      </c>
      <c r="I2830" s="94" t="s">
        <v>7</v>
      </c>
      <c r="J2830" s="94" t="s">
        <v>9</v>
      </c>
    </row>
    <row r="2831" spans="1:10" s="46" customFormat="1" ht="36" customHeight="1" x14ac:dyDescent="0.2">
      <c r="A2831" s="67" t="s">
        <v>813</v>
      </c>
      <c r="B2831" s="40" t="s">
        <v>1058</v>
      </c>
      <c r="C2831" s="67" t="s">
        <v>17</v>
      </c>
      <c r="D2831" s="67" t="s">
        <v>1059</v>
      </c>
      <c r="E2831" s="251" t="s">
        <v>814</v>
      </c>
      <c r="F2831" s="251"/>
      <c r="G2831" s="41" t="s">
        <v>69</v>
      </c>
      <c r="H2831" s="68">
        <v>1</v>
      </c>
      <c r="I2831" s="42">
        <v>2306.41</v>
      </c>
      <c r="J2831" s="42">
        <v>2306.41</v>
      </c>
    </row>
    <row r="2832" spans="1:10" s="46" customFormat="1" ht="24" customHeight="1" x14ac:dyDescent="0.2">
      <c r="A2832" s="70" t="s">
        <v>815</v>
      </c>
      <c r="B2832" s="69" t="s">
        <v>908</v>
      </c>
      <c r="C2832" s="70" t="s">
        <v>17</v>
      </c>
      <c r="D2832" s="70" t="s">
        <v>909</v>
      </c>
      <c r="E2832" s="252" t="s">
        <v>814</v>
      </c>
      <c r="F2832" s="252"/>
      <c r="G2832" s="71" t="s">
        <v>27</v>
      </c>
      <c r="H2832" s="72">
        <v>10.51</v>
      </c>
      <c r="I2832" s="73">
        <v>14.42</v>
      </c>
      <c r="J2832" s="73">
        <v>151.55000000000001</v>
      </c>
    </row>
    <row r="2833" spans="1:10" s="46" customFormat="1" ht="24" customHeight="1" x14ac:dyDescent="0.2">
      <c r="A2833" s="75" t="s">
        <v>816</v>
      </c>
      <c r="B2833" s="74" t="s">
        <v>1119</v>
      </c>
      <c r="C2833" s="75" t="s">
        <v>17</v>
      </c>
      <c r="D2833" s="75" t="s">
        <v>1120</v>
      </c>
      <c r="E2833" s="253" t="s">
        <v>821</v>
      </c>
      <c r="F2833" s="253"/>
      <c r="G2833" s="76" t="s">
        <v>929</v>
      </c>
      <c r="H2833" s="77">
        <v>189.07</v>
      </c>
      <c r="I2833" s="78">
        <v>10.48</v>
      </c>
      <c r="J2833" s="78">
        <v>1981.45</v>
      </c>
    </row>
    <row r="2834" spans="1:10" s="46" customFormat="1" ht="24" customHeight="1" x14ac:dyDescent="0.2">
      <c r="A2834" s="75" t="s">
        <v>816</v>
      </c>
      <c r="B2834" s="74" t="s">
        <v>1290</v>
      </c>
      <c r="C2834" s="75" t="s">
        <v>17</v>
      </c>
      <c r="D2834" s="75" t="s">
        <v>1291</v>
      </c>
      <c r="E2834" s="253" t="s">
        <v>821</v>
      </c>
      <c r="F2834" s="253"/>
      <c r="G2834" s="76" t="s">
        <v>69</v>
      </c>
      <c r="H2834" s="77">
        <v>0.78</v>
      </c>
      <c r="I2834" s="78">
        <v>56.5</v>
      </c>
      <c r="J2834" s="78">
        <v>44.07</v>
      </c>
    </row>
    <row r="2835" spans="1:10" s="46" customFormat="1" ht="24" customHeight="1" x14ac:dyDescent="0.2">
      <c r="A2835" s="75" t="s">
        <v>816</v>
      </c>
      <c r="B2835" s="74" t="s">
        <v>1121</v>
      </c>
      <c r="C2835" s="75" t="s">
        <v>17</v>
      </c>
      <c r="D2835" s="75" t="s">
        <v>1122</v>
      </c>
      <c r="E2835" s="253" t="s">
        <v>821</v>
      </c>
      <c r="F2835" s="253"/>
      <c r="G2835" s="76" t="s">
        <v>85</v>
      </c>
      <c r="H2835" s="77">
        <v>263.97000000000003</v>
      </c>
      <c r="I2835" s="78">
        <v>0.49</v>
      </c>
      <c r="J2835" s="78">
        <v>129.34</v>
      </c>
    </row>
    <row r="2836" spans="1:10" s="46" customFormat="1" ht="25.5" x14ac:dyDescent="0.2">
      <c r="A2836" s="80"/>
      <c r="B2836" s="80"/>
      <c r="C2836" s="80"/>
      <c r="D2836" s="80"/>
      <c r="E2836" s="80" t="s">
        <v>824</v>
      </c>
      <c r="F2836" s="79">
        <v>101.84</v>
      </c>
      <c r="G2836" s="80" t="s">
        <v>825</v>
      </c>
      <c r="H2836" s="79">
        <v>0</v>
      </c>
      <c r="I2836" s="80" t="s">
        <v>826</v>
      </c>
      <c r="J2836" s="79">
        <v>101.84</v>
      </c>
    </row>
    <row r="2837" spans="1:10" s="46" customFormat="1" ht="26.25" thickBot="1" x14ac:dyDescent="0.25">
      <c r="A2837" s="80"/>
      <c r="B2837" s="80"/>
      <c r="C2837" s="80"/>
      <c r="D2837" s="80"/>
      <c r="E2837" s="80" t="s">
        <v>827</v>
      </c>
      <c r="F2837" s="79">
        <v>573.6</v>
      </c>
      <c r="G2837" s="80"/>
      <c r="H2837" s="254" t="s">
        <v>828</v>
      </c>
      <c r="I2837" s="254"/>
      <c r="J2837" s="79">
        <v>2880.01</v>
      </c>
    </row>
    <row r="2838" spans="1:10" s="46" customFormat="1" ht="1.1499999999999999" customHeight="1" thickTop="1" x14ac:dyDescent="0.2">
      <c r="A2838" s="81"/>
      <c r="B2838" s="81"/>
      <c r="C2838" s="81"/>
      <c r="D2838" s="81"/>
      <c r="E2838" s="81"/>
      <c r="F2838" s="81"/>
      <c r="G2838" s="81"/>
      <c r="H2838" s="81"/>
      <c r="I2838" s="81"/>
      <c r="J2838" s="81"/>
    </row>
    <row r="2839" spans="1:10" s="46" customFormat="1" ht="18" customHeight="1" x14ac:dyDescent="0.2">
      <c r="A2839" s="65"/>
      <c r="B2839" s="94" t="s">
        <v>2</v>
      </c>
      <c r="C2839" s="65" t="s">
        <v>3</v>
      </c>
      <c r="D2839" s="65" t="s">
        <v>4</v>
      </c>
      <c r="E2839" s="250" t="s">
        <v>812</v>
      </c>
      <c r="F2839" s="250"/>
      <c r="G2839" s="66" t="s">
        <v>5</v>
      </c>
      <c r="H2839" s="94" t="s">
        <v>6</v>
      </c>
      <c r="I2839" s="94" t="s">
        <v>7</v>
      </c>
      <c r="J2839" s="94" t="s">
        <v>9</v>
      </c>
    </row>
    <row r="2840" spans="1:10" s="46" customFormat="1" ht="48" customHeight="1" x14ac:dyDescent="0.2">
      <c r="A2840" s="67" t="s">
        <v>813</v>
      </c>
      <c r="B2840" s="40" t="s">
        <v>1100</v>
      </c>
      <c r="C2840" s="67" t="s">
        <v>17</v>
      </c>
      <c r="D2840" s="67" t="s">
        <v>1101</v>
      </c>
      <c r="E2840" s="251" t="s">
        <v>814</v>
      </c>
      <c r="F2840" s="251"/>
      <c r="G2840" s="41" t="s">
        <v>69</v>
      </c>
      <c r="H2840" s="68">
        <v>1</v>
      </c>
      <c r="I2840" s="42">
        <v>2221.5300000000002</v>
      </c>
      <c r="J2840" s="42">
        <v>2221.5300000000002</v>
      </c>
    </row>
    <row r="2841" spans="1:10" s="46" customFormat="1" ht="48" customHeight="1" x14ac:dyDescent="0.2">
      <c r="A2841" s="70" t="s">
        <v>815</v>
      </c>
      <c r="B2841" s="69" t="s">
        <v>1999</v>
      </c>
      <c r="C2841" s="70" t="s">
        <v>17</v>
      </c>
      <c r="D2841" s="70" t="s">
        <v>2000</v>
      </c>
      <c r="E2841" s="252" t="s">
        <v>867</v>
      </c>
      <c r="F2841" s="252"/>
      <c r="G2841" s="71" t="s">
        <v>868</v>
      </c>
      <c r="H2841" s="72">
        <v>1.0900000000000001</v>
      </c>
      <c r="I2841" s="73">
        <v>1.25</v>
      </c>
      <c r="J2841" s="73">
        <v>1.36</v>
      </c>
    </row>
    <row r="2842" spans="1:10" s="46" customFormat="1" ht="48" customHeight="1" x14ac:dyDescent="0.2">
      <c r="A2842" s="70" t="s">
        <v>815</v>
      </c>
      <c r="B2842" s="69" t="s">
        <v>2001</v>
      </c>
      <c r="C2842" s="70" t="s">
        <v>17</v>
      </c>
      <c r="D2842" s="70" t="s">
        <v>2002</v>
      </c>
      <c r="E2842" s="252" t="s">
        <v>867</v>
      </c>
      <c r="F2842" s="252"/>
      <c r="G2842" s="71" t="s">
        <v>871</v>
      </c>
      <c r="H2842" s="72">
        <v>3.6</v>
      </c>
      <c r="I2842" s="73">
        <v>0.28999999999999998</v>
      </c>
      <c r="J2842" s="73">
        <v>1.04</v>
      </c>
    </row>
    <row r="2843" spans="1:10" s="46" customFormat="1" ht="24" customHeight="1" x14ac:dyDescent="0.2">
      <c r="A2843" s="70" t="s">
        <v>815</v>
      </c>
      <c r="B2843" s="69" t="s">
        <v>2003</v>
      </c>
      <c r="C2843" s="70" t="s">
        <v>17</v>
      </c>
      <c r="D2843" s="70" t="s">
        <v>2004</v>
      </c>
      <c r="E2843" s="252" t="s">
        <v>814</v>
      </c>
      <c r="F2843" s="252"/>
      <c r="G2843" s="71" t="s">
        <v>27</v>
      </c>
      <c r="H2843" s="72">
        <v>4.6900000000000004</v>
      </c>
      <c r="I2843" s="73">
        <v>12.92</v>
      </c>
      <c r="J2843" s="73">
        <v>60.59</v>
      </c>
    </row>
    <row r="2844" spans="1:10" s="46" customFormat="1" ht="24" customHeight="1" x14ac:dyDescent="0.2">
      <c r="A2844" s="75" t="s">
        <v>816</v>
      </c>
      <c r="B2844" s="74" t="s">
        <v>1119</v>
      </c>
      <c r="C2844" s="75" t="s">
        <v>17</v>
      </c>
      <c r="D2844" s="75" t="s">
        <v>1120</v>
      </c>
      <c r="E2844" s="253" t="s">
        <v>821</v>
      </c>
      <c r="F2844" s="253"/>
      <c r="G2844" s="76" t="s">
        <v>929</v>
      </c>
      <c r="H2844" s="77">
        <v>189.4</v>
      </c>
      <c r="I2844" s="78">
        <v>10.48</v>
      </c>
      <c r="J2844" s="78">
        <v>1984.91</v>
      </c>
    </row>
    <row r="2845" spans="1:10" s="46" customFormat="1" ht="24" customHeight="1" x14ac:dyDescent="0.2">
      <c r="A2845" s="75" t="s">
        <v>816</v>
      </c>
      <c r="B2845" s="74" t="s">
        <v>1290</v>
      </c>
      <c r="C2845" s="75" t="s">
        <v>17</v>
      </c>
      <c r="D2845" s="75" t="s">
        <v>1291</v>
      </c>
      <c r="E2845" s="253" t="s">
        <v>821</v>
      </c>
      <c r="F2845" s="253"/>
      <c r="G2845" s="76" t="s">
        <v>69</v>
      </c>
      <c r="H2845" s="77">
        <v>0.78</v>
      </c>
      <c r="I2845" s="78">
        <v>56.5</v>
      </c>
      <c r="J2845" s="78">
        <v>44.07</v>
      </c>
    </row>
    <row r="2846" spans="1:10" s="46" customFormat="1" ht="24" customHeight="1" x14ac:dyDescent="0.2">
      <c r="A2846" s="75" t="s">
        <v>816</v>
      </c>
      <c r="B2846" s="74" t="s">
        <v>1121</v>
      </c>
      <c r="C2846" s="75" t="s">
        <v>17</v>
      </c>
      <c r="D2846" s="75" t="s">
        <v>1122</v>
      </c>
      <c r="E2846" s="253" t="s">
        <v>821</v>
      </c>
      <c r="F2846" s="253"/>
      <c r="G2846" s="76" t="s">
        <v>85</v>
      </c>
      <c r="H2846" s="77">
        <v>264.42</v>
      </c>
      <c r="I2846" s="78">
        <v>0.49</v>
      </c>
      <c r="J2846" s="78">
        <v>129.56</v>
      </c>
    </row>
    <row r="2847" spans="1:10" s="46" customFormat="1" ht="25.5" x14ac:dyDescent="0.2">
      <c r="A2847" s="80"/>
      <c r="B2847" s="80"/>
      <c r="C2847" s="80"/>
      <c r="D2847" s="80"/>
      <c r="E2847" s="80" t="s">
        <v>824</v>
      </c>
      <c r="F2847" s="79">
        <v>41.83</v>
      </c>
      <c r="G2847" s="80" t="s">
        <v>825</v>
      </c>
      <c r="H2847" s="79">
        <v>0</v>
      </c>
      <c r="I2847" s="80" t="s">
        <v>826</v>
      </c>
      <c r="J2847" s="79">
        <v>41.83</v>
      </c>
    </row>
    <row r="2848" spans="1:10" s="46" customFormat="1" ht="26.25" thickBot="1" x14ac:dyDescent="0.25">
      <c r="A2848" s="80"/>
      <c r="B2848" s="80"/>
      <c r="C2848" s="80"/>
      <c r="D2848" s="80"/>
      <c r="E2848" s="80" t="s">
        <v>827</v>
      </c>
      <c r="F2848" s="79">
        <v>552.49</v>
      </c>
      <c r="G2848" s="80"/>
      <c r="H2848" s="254" t="s">
        <v>828</v>
      </c>
      <c r="I2848" s="254"/>
      <c r="J2848" s="79">
        <v>2774.02</v>
      </c>
    </row>
    <row r="2849" spans="1:10" s="46" customFormat="1" ht="1.1499999999999999" customHeight="1" thickTop="1" x14ac:dyDescent="0.2">
      <c r="A2849" s="81"/>
      <c r="B2849" s="81"/>
      <c r="C2849" s="81"/>
      <c r="D2849" s="81"/>
      <c r="E2849" s="81"/>
      <c r="F2849" s="81"/>
      <c r="G2849" s="81"/>
      <c r="H2849" s="81"/>
      <c r="I2849" s="81"/>
      <c r="J2849" s="81"/>
    </row>
    <row r="2850" spans="1:10" s="46" customFormat="1" ht="18" customHeight="1" x14ac:dyDescent="0.2">
      <c r="A2850" s="65"/>
      <c r="B2850" s="94" t="s">
        <v>2</v>
      </c>
      <c r="C2850" s="65" t="s">
        <v>3</v>
      </c>
      <c r="D2850" s="65" t="s">
        <v>4</v>
      </c>
      <c r="E2850" s="250" t="s">
        <v>812</v>
      </c>
      <c r="F2850" s="250"/>
      <c r="G2850" s="66" t="s">
        <v>5</v>
      </c>
      <c r="H2850" s="94" t="s">
        <v>6</v>
      </c>
      <c r="I2850" s="94" t="s">
        <v>7</v>
      </c>
      <c r="J2850" s="94" t="s">
        <v>9</v>
      </c>
    </row>
    <row r="2851" spans="1:10" s="46" customFormat="1" ht="36" customHeight="1" x14ac:dyDescent="0.2">
      <c r="A2851" s="67" t="s">
        <v>813</v>
      </c>
      <c r="B2851" s="40" t="s">
        <v>1711</v>
      </c>
      <c r="C2851" s="67" t="s">
        <v>17</v>
      </c>
      <c r="D2851" s="67" t="s">
        <v>1712</v>
      </c>
      <c r="E2851" s="251" t="s">
        <v>814</v>
      </c>
      <c r="F2851" s="251"/>
      <c r="G2851" s="41" t="s">
        <v>69</v>
      </c>
      <c r="H2851" s="68">
        <v>1</v>
      </c>
      <c r="I2851" s="42">
        <v>288.27</v>
      </c>
      <c r="J2851" s="42">
        <v>288.27</v>
      </c>
    </row>
    <row r="2852" spans="1:10" s="46" customFormat="1" ht="48" customHeight="1" x14ac:dyDescent="0.2">
      <c r="A2852" s="70" t="s">
        <v>815</v>
      </c>
      <c r="B2852" s="69" t="s">
        <v>1999</v>
      </c>
      <c r="C2852" s="70" t="s">
        <v>17</v>
      </c>
      <c r="D2852" s="70" t="s">
        <v>2000</v>
      </c>
      <c r="E2852" s="252" t="s">
        <v>867</v>
      </c>
      <c r="F2852" s="252"/>
      <c r="G2852" s="71" t="s">
        <v>868</v>
      </c>
      <c r="H2852" s="72">
        <v>1.08</v>
      </c>
      <c r="I2852" s="73">
        <v>1.25</v>
      </c>
      <c r="J2852" s="73">
        <v>1.35</v>
      </c>
    </row>
    <row r="2853" spans="1:10" s="46" customFormat="1" ht="48" customHeight="1" x14ac:dyDescent="0.2">
      <c r="A2853" s="70" t="s">
        <v>815</v>
      </c>
      <c r="B2853" s="69" t="s">
        <v>2001</v>
      </c>
      <c r="C2853" s="70" t="s">
        <v>17</v>
      </c>
      <c r="D2853" s="70" t="s">
        <v>2002</v>
      </c>
      <c r="E2853" s="252" t="s">
        <v>867</v>
      </c>
      <c r="F2853" s="252"/>
      <c r="G2853" s="71" t="s">
        <v>871</v>
      </c>
      <c r="H2853" s="72">
        <v>3.56</v>
      </c>
      <c r="I2853" s="73">
        <v>0.28999999999999998</v>
      </c>
      <c r="J2853" s="73">
        <v>1.03</v>
      </c>
    </row>
    <row r="2854" spans="1:10" s="46" customFormat="1" ht="24" customHeight="1" x14ac:dyDescent="0.2">
      <c r="A2854" s="70" t="s">
        <v>815</v>
      </c>
      <c r="B2854" s="69" t="s">
        <v>2003</v>
      </c>
      <c r="C2854" s="70" t="s">
        <v>17</v>
      </c>
      <c r="D2854" s="70" t="s">
        <v>2004</v>
      </c>
      <c r="E2854" s="252" t="s">
        <v>814</v>
      </c>
      <c r="F2854" s="252"/>
      <c r="G2854" s="71" t="s">
        <v>27</v>
      </c>
      <c r="H2854" s="72">
        <v>4.6399999999999997</v>
      </c>
      <c r="I2854" s="73">
        <v>12.92</v>
      </c>
      <c r="J2854" s="73">
        <v>59.94</v>
      </c>
    </row>
    <row r="2855" spans="1:10" s="46" customFormat="1" ht="24" customHeight="1" x14ac:dyDescent="0.2">
      <c r="A2855" s="75" t="s">
        <v>816</v>
      </c>
      <c r="B2855" s="74" t="s">
        <v>1290</v>
      </c>
      <c r="C2855" s="75" t="s">
        <v>17</v>
      </c>
      <c r="D2855" s="75" t="s">
        <v>1291</v>
      </c>
      <c r="E2855" s="253" t="s">
        <v>821</v>
      </c>
      <c r="F2855" s="253"/>
      <c r="G2855" s="76" t="s">
        <v>69</v>
      </c>
      <c r="H2855" s="77">
        <v>1.02</v>
      </c>
      <c r="I2855" s="78">
        <v>56.5</v>
      </c>
      <c r="J2855" s="78">
        <v>57.63</v>
      </c>
    </row>
    <row r="2856" spans="1:10" s="46" customFormat="1" ht="24" customHeight="1" x14ac:dyDescent="0.2">
      <c r="A2856" s="75" t="s">
        <v>816</v>
      </c>
      <c r="B2856" s="74" t="s">
        <v>1121</v>
      </c>
      <c r="C2856" s="75" t="s">
        <v>17</v>
      </c>
      <c r="D2856" s="75" t="s">
        <v>1122</v>
      </c>
      <c r="E2856" s="253" t="s">
        <v>821</v>
      </c>
      <c r="F2856" s="253"/>
      <c r="G2856" s="76" t="s">
        <v>85</v>
      </c>
      <c r="H2856" s="77">
        <v>343.52</v>
      </c>
      <c r="I2856" s="78">
        <v>0.49</v>
      </c>
      <c r="J2856" s="78">
        <v>168.32</v>
      </c>
    </row>
    <row r="2857" spans="1:10" s="46" customFormat="1" ht="25.5" x14ac:dyDescent="0.2">
      <c r="A2857" s="80"/>
      <c r="B2857" s="80"/>
      <c r="C2857" s="80"/>
      <c r="D2857" s="80"/>
      <c r="E2857" s="80" t="s">
        <v>824</v>
      </c>
      <c r="F2857" s="79">
        <v>41.38</v>
      </c>
      <c r="G2857" s="80" t="s">
        <v>825</v>
      </c>
      <c r="H2857" s="79">
        <v>0</v>
      </c>
      <c r="I2857" s="80" t="s">
        <v>826</v>
      </c>
      <c r="J2857" s="79">
        <v>41.38</v>
      </c>
    </row>
    <row r="2858" spans="1:10" s="46" customFormat="1" ht="26.25" thickBot="1" x14ac:dyDescent="0.25">
      <c r="A2858" s="80"/>
      <c r="B2858" s="80"/>
      <c r="C2858" s="80"/>
      <c r="D2858" s="80"/>
      <c r="E2858" s="80" t="s">
        <v>827</v>
      </c>
      <c r="F2858" s="79">
        <v>71.69</v>
      </c>
      <c r="G2858" s="80"/>
      <c r="H2858" s="254" t="s">
        <v>828</v>
      </c>
      <c r="I2858" s="254"/>
      <c r="J2858" s="79">
        <v>359.96</v>
      </c>
    </row>
    <row r="2859" spans="1:10" s="46" customFormat="1" ht="1.1499999999999999" customHeight="1" thickTop="1" x14ac:dyDescent="0.2">
      <c r="A2859" s="81"/>
      <c r="B2859" s="81"/>
      <c r="C2859" s="81"/>
      <c r="D2859" s="81"/>
      <c r="E2859" s="81"/>
      <c r="F2859" s="81"/>
      <c r="G2859" s="81"/>
      <c r="H2859" s="81"/>
      <c r="I2859" s="81"/>
      <c r="J2859" s="81"/>
    </row>
    <row r="2860" spans="1:10" s="46" customFormat="1" ht="18" customHeight="1" x14ac:dyDescent="0.2">
      <c r="A2860" s="65"/>
      <c r="B2860" s="94" t="s">
        <v>2</v>
      </c>
      <c r="C2860" s="65" t="s">
        <v>3</v>
      </c>
      <c r="D2860" s="65" t="s">
        <v>4</v>
      </c>
      <c r="E2860" s="250" t="s">
        <v>812</v>
      </c>
      <c r="F2860" s="250"/>
      <c r="G2860" s="66" t="s">
        <v>5</v>
      </c>
      <c r="H2860" s="94" t="s">
        <v>6</v>
      </c>
      <c r="I2860" s="94" t="s">
        <v>7</v>
      </c>
      <c r="J2860" s="94" t="s">
        <v>9</v>
      </c>
    </row>
    <row r="2861" spans="1:10" s="46" customFormat="1" ht="36" customHeight="1" x14ac:dyDescent="0.2">
      <c r="A2861" s="67" t="s">
        <v>813</v>
      </c>
      <c r="B2861" s="40" t="s">
        <v>1117</v>
      </c>
      <c r="C2861" s="67" t="s">
        <v>17</v>
      </c>
      <c r="D2861" s="67" t="s">
        <v>1118</v>
      </c>
      <c r="E2861" s="251" t="s">
        <v>814</v>
      </c>
      <c r="F2861" s="251"/>
      <c r="G2861" s="41" t="s">
        <v>69</v>
      </c>
      <c r="H2861" s="68">
        <v>1</v>
      </c>
      <c r="I2861" s="42">
        <v>466.01</v>
      </c>
      <c r="J2861" s="42">
        <v>466.01</v>
      </c>
    </row>
    <row r="2862" spans="1:10" s="46" customFormat="1" ht="24" customHeight="1" x14ac:dyDescent="0.2">
      <c r="A2862" s="70" t="s">
        <v>815</v>
      </c>
      <c r="B2862" s="69" t="s">
        <v>908</v>
      </c>
      <c r="C2862" s="70" t="s">
        <v>17</v>
      </c>
      <c r="D2862" s="70" t="s">
        <v>909</v>
      </c>
      <c r="E2862" s="252" t="s">
        <v>814</v>
      </c>
      <c r="F2862" s="252"/>
      <c r="G2862" s="71" t="s">
        <v>27</v>
      </c>
      <c r="H2862" s="72">
        <v>11.02</v>
      </c>
      <c r="I2862" s="73">
        <v>14.42</v>
      </c>
      <c r="J2862" s="73">
        <v>158.9</v>
      </c>
    </row>
    <row r="2863" spans="1:10" s="46" customFormat="1" ht="24" customHeight="1" x14ac:dyDescent="0.2">
      <c r="A2863" s="75" t="s">
        <v>816</v>
      </c>
      <c r="B2863" s="74" t="s">
        <v>1307</v>
      </c>
      <c r="C2863" s="75" t="s">
        <v>17</v>
      </c>
      <c r="D2863" s="75" t="s">
        <v>1308</v>
      </c>
      <c r="E2863" s="253" t="s">
        <v>821</v>
      </c>
      <c r="F2863" s="253"/>
      <c r="G2863" s="76" t="s">
        <v>69</v>
      </c>
      <c r="H2863" s="77">
        <v>1.35</v>
      </c>
      <c r="I2863" s="78">
        <v>62.5</v>
      </c>
      <c r="J2863" s="78">
        <v>84.37</v>
      </c>
    </row>
    <row r="2864" spans="1:10" s="46" customFormat="1" ht="24" customHeight="1" x14ac:dyDescent="0.2">
      <c r="A2864" s="75" t="s">
        <v>816</v>
      </c>
      <c r="B2864" s="74" t="s">
        <v>1121</v>
      </c>
      <c r="C2864" s="75" t="s">
        <v>17</v>
      </c>
      <c r="D2864" s="75" t="s">
        <v>1122</v>
      </c>
      <c r="E2864" s="253" t="s">
        <v>821</v>
      </c>
      <c r="F2864" s="253"/>
      <c r="G2864" s="76" t="s">
        <v>85</v>
      </c>
      <c r="H2864" s="77">
        <v>454.58</v>
      </c>
      <c r="I2864" s="78">
        <v>0.49</v>
      </c>
      <c r="J2864" s="78">
        <v>222.74</v>
      </c>
    </row>
    <row r="2865" spans="1:10" s="46" customFormat="1" ht="25.5" x14ac:dyDescent="0.2">
      <c r="A2865" s="80"/>
      <c r="B2865" s="80"/>
      <c r="C2865" s="80"/>
      <c r="D2865" s="80"/>
      <c r="E2865" s="80" t="s">
        <v>824</v>
      </c>
      <c r="F2865" s="79">
        <v>106.78</v>
      </c>
      <c r="G2865" s="80" t="s">
        <v>825</v>
      </c>
      <c r="H2865" s="79">
        <v>0</v>
      </c>
      <c r="I2865" s="80" t="s">
        <v>826</v>
      </c>
      <c r="J2865" s="79">
        <v>106.78</v>
      </c>
    </row>
    <row r="2866" spans="1:10" s="46" customFormat="1" ht="26.25" thickBot="1" x14ac:dyDescent="0.25">
      <c r="A2866" s="80"/>
      <c r="B2866" s="80"/>
      <c r="C2866" s="80"/>
      <c r="D2866" s="80"/>
      <c r="E2866" s="80" t="s">
        <v>827</v>
      </c>
      <c r="F2866" s="79">
        <v>115.89</v>
      </c>
      <c r="G2866" s="80"/>
      <c r="H2866" s="254" t="s">
        <v>828</v>
      </c>
      <c r="I2866" s="254"/>
      <c r="J2866" s="79">
        <v>581.9</v>
      </c>
    </row>
    <row r="2867" spans="1:10" s="46" customFormat="1" ht="1.1499999999999999" customHeight="1" thickTop="1" x14ac:dyDescent="0.2">
      <c r="A2867" s="81"/>
      <c r="B2867" s="81"/>
      <c r="C2867" s="81"/>
      <c r="D2867" s="81"/>
      <c r="E2867" s="81"/>
      <c r="F2867" s="81"/>
      <c r="G2867" s="81"/>
      <c r="H2867" s="81"/>
      <c r="I2867" s="81"/>
      <c r="J2867" s="81"/>
    </row>
    <row r="2868" spans="1:10" s="46" customFormat="1" ht="18" customHeight="1" x14ac:dyDescent="0.2">
      <c r="A2868" s="65"/>
      <c r="B2868" s="94" t="s">
        <v>2</v>
      </c>
      <c r="C2868" s="65" t="s">
        <v>3</v>
      </c>
      <c r="D2868" s="65" t="s">
        <v>4</v>
      </c>
      <c r="E2868" s="250" t="s">
        <v>812</v>
      </c>
      <c r="F2868" s="250"/>
      <c r="G2868" s="66" t="s">
        <v>5</v>
      </c>
      <c r="H2868" s="94" t="s">
        <v>6</v>
      </c>
      <c r="I2868" s="94" t="s">
        <v>7</v>
      </c>
      <c r="J2868" s="94" t="s">
        <v>9</v>
      </c>
    </row>
    <row r="2869" spans="1:10" s="46" customFormat="1" ht="24" customHeight="1" x14ac:dyDescent="0.2">
      <c r="A2869" s="67" t="s">
        <v>813</v>
      </c>
      <c r="B2869" s="40" t="s">
        <v>1123</v>
      </c>
      <c r="C2869" s="67" t="s">
        <v>17</v>
      </c>
      <c r="D2869" s="67" t="s">
        <v>1124</v>
      </c>
      <c r="E2869" s="251" t="s">
        <v>814</v>
      </c>
      <c r="F2869" s="251"/>
      <c r="G2869" s="41" t="s">
        <v>69</v>
      </c>
      <c r="H2869" s="68">
        <v>1</v>
      </c>
      <c r="I2869" s="42">
        <v>382.28</v>
      </c>
      <c r="J2869" s="42">
        <v>382.28</v>
      </c>
    </row>
    <row r="2870" spans="1:10" s="46" customFormat="1" ht="24" customHeight="1" x14ac:dyDescent="0.2">
      <c r="A2870" s="70" t="s">
        <v>815</v>
      </c>
      <c r="B2870" s="69" t="s">
        <v>908</v>
      </c>
      <c r="C2870" s="70" t="s">
        <v>17</v>
      </c>
      <c r="D2870" s="70" t="s">
        <v>909</v>
      </c>
      <c r="E2870" s="252" t="s">
        <v>814</v>
      </c>
      <c r="F2870" s="252"/>
      <c r="G2870" s="71" t="s">
        <v>27</v>
      </c>
      <c r="H2870" s="72">
        <v>8.2899999999999991</v>
      </c>
      <c r="I2870" s="73">
        <v>14.42</v>
      </c>
      <c r="J2870" s="73">
        <v>119.54</v>
      </c>
    </row>
    <row r="2871" spans="1:10" s="46" customFormat="1" ht="24" customHeight="1" x14ac:dyDescent="0.2">
      <c r="A2871" s="75" t="s">
        <v>816</v>
      </c>
      <c r="B2871" s="74" t="s">
        <v>1307</v>
      </c>
      <c r="C2871" s="75" t="s">
        <v>17</v>
      </c>
      <c r="D2871" s="75" t="s">
        <v>1308</v>
      </c>
      <c r="E2871" s="253" t="s">
        <v>821</v>
      </c>
      <c r="F2871" s="253"/>
      <c r="G2871" s="76" t="s">
        <v>69</v>
      </c>
      <c r="H2871" s="77">
        <v>1.1499999999999999</v>
      </c>
      <c r="I2871" s="78">
        <v>62.5</v>
      </c>
      <c r="J2871" s="78">
        <v>71.87</v>
      </c>
    </row>
    <row r="2872" spans="1:10" s="46" customFormat="1" ht="24" customHeight="1" x14ac:dyDescent="0.2">
      <c r="A2872" s="75" t="s">
        <v>816</v>
      </c>
      <c r="B2872" s="74" t="s">
        <v>1121</v>
      </c>
      <c r="C2872" s="75" t="s">
        <v>17</v>
      </c>
      <c r="D2872" s="75" t="s">
        <v>1122</v>
      </c>
      <c r="E2872" s="253" t="s">
        <v>821</v>
      </c>
      <c r="F2872" s="253"/>
      <c r="G2872" s="76" t="s">
        <v>85</v>
      </c>
      <c r="H2872" s="77">
        <v>389.54</v>
      </c>
      <c r="I2872" s="78">
        <v>0.49</v>
      </c>
      <c r="J2872" s="78">
        <v>190.87</v>
      </c>
    </row>
    <row r="2873" spans="1:10" s="46" customFormat="1" ht="25.5" x14ac:dyDescent="0.2">
      <c r="A2873" s="80"/>
      <c r="B2873" s="80"/>
      <c r="C2873" s="80"/>
      <c r="D2873" s="80"/>
      <c r="E2873" s="80" t="s">
        <v>824</v>
      </c>
      <c r="F2873" s="79">
        <v>80.33</v>
      </c>
      <c r="G2873" s="80" t="s">
        <v>825</v>
      </c>
      <c r="H2873" s="79">
        <v>0</v>
      </c>
      <c r="I2873" s="80" t="s">
        <v>826</v>
      </c>
      <c r="J2873" s="79">
        <v>80.33</v>
      </c>
    </row>
    <row r="2874" spans="1:10" s="46" customFormat="1" ht="26.25" thickBot="1" x14ac:dyDescent="0.25">
      <c r="A2874" s="80"/>
      <c r="B2874" s="80"/>
      <c r="C2874" s="80"/>
      <c r="D2874" s="80"/>
      <c r="E2874" s="80" t="s">
        <v>827</v>
      </c>
      <c r="F2874" s="79">
        <v>95.07</v>
      </c>
      <c r="G2874" s="80"/>
      <c r="H2874" s="254" t="s">
        <v>828</v>
      </c>
      <c r="I2874" s="254"/>
      <c r="J2874" s="79">
        <v>477.35</v>
      </c>
    </row>
    <row r="2875" spans="1:10" s="46" customFormat="1" ht="1.1499999999999999" customHeight="1" thickTop="1" x14ac:dyDescent="0.2">
      <c r="A2875" s="81"/>
      <c r="B2875" s="81"/>
      <c r="C2875" s="81"/>
      <c r="D2875" s="81"/>
      <c r="E2875" s="81"/>
      <c r="F2875" s="81"/>
      <c r="G2875" s="81"/>
      <c r="H2875" s="81"/>
      <c r="I2875" s="81"/>
      <c r="J2875" s="81"/>
    </row>
    <row r="2876" spans="1:10" s="46" customFormat="1" ht="18" customHeight="1" x14ac:dyDescent="0.2">
      <c r="A2876" s="65"/>
      <c r="B2876" s="94" t="s">
        <v>2</v>
      </c>
      <c r="C2876" s="65" t="s">
        <v>3</v>
      </c>
      <c r="D2876" s="65" t="s">
        <v>4</v>
      </c>
      <c r="E2876" s="250" t="s">
        <v>812</v>
      </c>
      <c r="F2876" s="250"/>
      <c r="G2876" s="66" t="s">
        <v>5</v>
      </c>
      <c r="H2876" s="94" t="s">
        <v>6</v>
      </c>
      <c r="I2876" s="94" t="s">
        <v>7</v>
      </c>
      <c r="J2876" s="94" t="s">
        <v>9</v>
      </c>
    </row>
    <row r="2877" spans="1:10" s="46" customFormat="1" ht="24" customHeight="1" x14ac:dyDescent="0.2">
      <c r="A2877" s="67" t="s">
        <v>813</v>
      </c>
      <c r="B2877" s="40" t="s">
        <v>951</v>
      </c>
      <c r="C2877" s="67" t="s">
        <v>17</v>
      </c>
      <c r="D2877" s="67" t="s">
        <v>952</v>
      </c>
      <c r="E2877" s="251" t="s">
        <v>814</v>
      </c>
      <c r="F2877" s="251"/>
      <c r="G2877" s="41" t="s">
        <v>27</v>
      </c>
      <c r="H2877" s="68">
        <v>1</v>
      </c>
      <c r="I2877" s="42">
        <v>17.739999999999998</v>
      </c>
      <c r="J2877" s="42">
        <v>17.739999999999998</v>
      </c>
    </row>
    <row r="2878" spans="1:10" s="46" customFormat="1" ht="24" customHeight="1" x14ac:dyDescent="0.2">
      <c r="A2878" s="70" t="s">
        <v>815</v>
      </c>
      <c r="B2878" s="69" t="s">
        <v>2013</v>
      </c>
      <c r="C2878" s="70" t="s">
        <v>17</v>
      </c>
      <c r="D2878" s="70" t="s">
        <v>2014</v>
      </c>
      <c r="E2878" s="252" t="s">
        <v>814</v>
      </c>
      <c r="F2878" s="252"/>
      <c r="G2878" s="71" t="s">
        <v>27</v>
      </c>
      <c r="H2878" s="72">
        <v>1</v>
      </c>
      <c r="I2878" s="73">
        <v>0.1</v>
      </c>
      <c r="J2878" s="73">
        <v>0.1</v>
      </c>
    </row>
    <row r="2879" spans="1:10" s="46" customFormat="1" ht="24" customHeight="1" x14ac:dyDescent="0.2">
      <c r="A2879" s="75" t="s">
        <v>816</v>
      </c>
      <c r="B2879" s="74" t="s">
        <v>1962</v>
      </c>
      <c r="C2879" s="75" t="s">
        <v>17</v>
      </c>
      <c r="D2879" s="75" t="s">
        <v>1963</v>
      </c>
      <c r="E2879" s="253" t="s">
        <v>850</v>
      </c>
      <c r="F2879" s="253"/>
      <c r="G2879" s="76" t="s">
        <v>27</v>
      </c>
      <c r="H2879" s="77">
        <v>1</v>
      </c>
      <c r="I2879" s="78">
        <v>2.2000000000000002</v>
      </c>
      <c r="J2879" s="78">
        <v>2.2000000000000002</v>
      </c>
    </row>
    <row r="2880" spans="1:10" s="46" customFormat="1" ht="24" customHeight="1" x14ac:dyDescent="0.2">
      <c r="A2880" s="75" t="s">
        <v>816</v>
      </c>
      <c r="B2880" s="74" t="s">
        <v>2015</v>
      </c>
      <c r="C2880" s="75" t="s">
        <v>17</v>
      </c>
      <c r="D2880" s="75" t="s">
        <v>2016</v>
      </c>
      <c r="E2880" s="253" t="s">
        <v>817</v>
      </c>
      <c r="F2880" s="253"/>
      <c r="G2880" s="76" t="s">
        <v>27</v>
      </c>
      <c r="H2880" s="77">
        <v>1</v>
      </c>
      <c r="I2880" s="78">
        <v>12.85</v>
      </c>
      <c r="J2880" s="78">
        <v>12.85</v>
      </c>
    </row>
    <row r="2881" spans="1:10" s="46" customFormat="1" ht="24" customHeight="1" x14ac:dyDescent="0.2">
      <c r="A2881" s="75" t="s">
        <v>816</v>
      </c>
      <c r="B2881" s="74" t="s">
        <v>1964</v>
      </c>
      <c r="C2881" s="75" t="s">
        <v>17</v>
      </c>
      <c r="D2881" s="75" t="s">
        <v>1965</v>
      </c>
      <c r="E2881" s="253" t="s">
        <v>818</v>
      </c>
      <c r="F2881" s="253"/>
      <c r="G2881" s="76" t="s">
        <v>27</v>
      </c>
      <c r="H2881" s="77">
        <v>1</v>
      </c>
      <c r="I2881" s="78">
        <v>0.96</v>
      </c>
      <c r="J2881" s="78">
        <v>0.96</v>
      </c>
    </row>
    <row r="2882" spans="1:10" s="46" customFormat="1" ht="24" customHeight="1" x14ac:dyDescent="0.2">
      <c r="A2882" s="75" t="s">
        <v>816</v>
      </c>
      <c r="B2882" s="74" t="s">
        <v>848</v>
      </c>
      <c r="C2882" s="75" t="s">
        <v>17</v>
      </c>
      <c r="D2882" s="75" t="s">
        <v>849</v>
      </c>
      <c r="E2882" s="253" t="s">
        <v>850</v>
      </c>
      <c r="F2882" s="253"/>
      <c r="G2882" s="76" t="s">
        <v>27</v>
      </c>
      <c r="H2882" s="77">
        <v>1</v>
      </c>
      <c r="I2882" s="78">
        <v>0.35</v>
      </c>
      <c r="J2882" s="78">
        <v>0.35</v>
      </c>
    </row>
    <row r="2883" spans="1:10" s="46" customFormat="1" ht="24" customHeight="1" x14ac:dyDescent="0.2">
      <c r="A2883" s="75" t="s">
        <v>816</v>
      </c>
      <c r="B2883" s="74" t="s">
        <v>1966</v>
      </c>
      <c r="C2883" s="75" t="s">
        <v>17</v>
      </c>
      <c r="D2883" s="75" t="s">
        <v>1967</v>
      </c>
      <c r="E2883" s="253" t="s">
        <v>818</v>
      </c>
      <c r="F2883" s="253"/>
      <c r="G2883" s="76" t="s">
        <v>27</v>
      </c>
      <c r="H2883" s="77">
        <v>1</v>
      </c>
      <c r="I2883" s="78">
        <v>0.5</v>
      </c>
      <c r="J2883" s="78">
        <v>0.5</v>
      </c>
    </row>
    <row r="2884" spans="1:10" s="46" customFormat="1" ht="24" customHeight="1" x14ac:dyDescent="0.2">
      <c r="A2884" s="75" t="s">
        <v>816</v>
      </c>
      <c r="B2884" s="74" t="s">
        <v>853</v>
      </c>
      <c r="C2884" s="75" t="s">
        <v>17</v>
      </c>
      <c r="D2884" s="75" t="s">
        <v>854</v>
      </c>
      <c r="E2884" s="253" t="s">
        <v>855</v>
      </c>
      <c r="F2884" s="253"/>
      <c r="G2884" s="76" t="s">
        <v>27</v>
      </c>
      <c r="H2884" s="77">
        <v>1</v>
      </c>
      <c r="I2884" s="78">
        <v>7.0000000000000007E-2</v>
      </c>
      <c r="J2884" s="78">
        <v>7.0000000000000007E-2</v>
      </c>
    </row>
    <row r="2885" spans="1:10" s="46" customFormat="1" ht="24" customHeight="1" x14ac:dyDescent="0.2">
      <c r="A2885" s="75" t="s">
        <v>816</v>
      </c>
      <c r="B2885" s="74" t="s">
        <v>1968</v>
      </c>
      <c r="C2885" s="75" t="s">
        <v>17</v>
      </c>
      <c r="D2885" s="75" t="s">
        <v>1969</v>
      </c>
      <c r="E2885" s="253" t="s">
        <v>1304</v>
      </c>
      <c r="F2885" s="253"/>
      <c r="G2885" s="76" t="s">
        <v>27</v>
      </c>
      <c r="H2885" s="77">
        <v>1</v>
      </c>
      <c r="I2885" s="78">
        <v>0.71</v>
      </c>
      <c r="J2885" s="78">
        <v>0.71</v>
      </c>
    </row>
    <row r="2886" spans="1:10" s="46" customFormat="1" ht="25.5" x14ac:dyDescent="0.2">
      <c r="A2886" s="80"/>
      <c r="B2886" s="80"/>
      <c r="C2886" s="80"/>
      <c r="D2886" s="80"/>
      <c r="E2886" s="80" t="s">
        <v>824</v>
      </c>
      <c r="F2886" s="79">
        <v>12.95</v>
      </c>
      <c r="G2886" s="80" t="s">
        <v>825</v>
      </c>
      <c r="H2886" s="79">
        <v>0</v>
      </c>
      <c r="I2886" s="80" t="s">
        <v>826</v>
      </c>
      <c r="J2886" s="79">
        <v>12.95</v>
      </c>
    </row>
    <row r="2887" spans="1:10" s="46" customFormat="1" ht="26.25" thickBot="1" x14ac:dyDescent="0.25">
      <c r="A2887" s="80"/>
      <c r="B2887" s="80"/>
      <c r="C2887" s="80"/>
      <c r="D2887" s="80"/>
      <c r="E2887" s="80" t="s">
        <v>827</v>
      </c>
      <c r="F2887" s="79">
        <v>4.41</v>
      </c>
      <c r="G2887" s="80"/>
      <c r="H2887" s="254" t="s">
        <v>828</v>
      </c>
      <c r="I2887" s="254"/>
      <c r="J2887" s="79">
        <v>22.15</v>
      </c>
    </row>
    <row r="2888" spans="1:10" s="46" customFormat="1" ht="1.1499999999999999" customHeight="1" thickTop="1" x14ac:dyDescent="0.2">
      <c r="A2888" s="81"/>
      <c r="B2888" s="81"/>
      <c r="C2888" s="81"/>
      <c r="D2888" s="81"/>
      <c r="E2888" s="81"/>
      <c r="F2888" s="81"/>
      <c r="G2888" s="81"/>
      <c r="H2888" s="81"/>
      <c r="I2888" s="81"/>
      <c r="J2888" s="81"/>
    </row>
    <row r="2889" spans="1:10" s="46" customFormat="1" ht="18" customHeight="1" x14ac:dyDescent="0.2">
      <c r="A2889" s="65"/>
      <c r="B2889" s="94" t="s">
        <v>2</v>
      </c>
      <c r="C2889" s="65" t="s">
        <v>3</v>
      </c>
      <c r="D2889" s="65" t="s">
        <v>4</v>
      </c>
      <c r="E2889" s="250" t="s">
        <v>812</v>
      </c>
      <c r="F2889" s="250"/>
      <c r="G2889" s="66" t="s">
        <v>5</v>
      </c>
      <c r="H2889" s="94" t="s">
        <v>6</v>
      </c>
      <c r="I2889" s="94" t="s">
        <v>7</v>
      </c>
      <c r="J2889" s="94" t="s">
        <v>9</v>
      </c>
    </row>
    <row r="2890" spans="1:10" s="46" customFormat="1" ht="36" customHeight="1" x14ac:dyDescent="0.2">
      <c r="A2890" s="67" t="s">
        <v>813</v>
      </c>
      <c r="B2890" s="40" t="s">
        <v>1026</v>
      </c>
      <c r="C2890" s="67" t="s">
        <v>17</v>
      </c>
      <c r="D2890" s="67" t="s">
        <v>1027</v>
      </c>
      <c r="E2890" s="251" t="s">
        <v>874</v>
      </c>
      <c r="F2890" s="251"/>
      <c r="G2890" s="41" t="s">
        <v>85</v>
      </c>
      <c r="H2890" s="68">
        <v>1</v>
      </c>
      <c r="I2890" s="42">
        <v>6.35</v>
      </c>
      <c r="J2890" s="42">
        <v>6.35</v>
      </c>
    </row>
    <row r="2891" spans="1:10" s="46" customFormat="1" ht="36" customHeight="1" x14ac:dyDescent="0.2">
      <c r="A2891" s="70" t="s">
        <v>815</v>
      </c>
      <c r="B2891" s="69" t="s">
        <v>2017</v>
      </c>
      <c r="C2891" s="70" t="s">
        <v>17</v>
      </c>
      <c r="D2891" s="70" t="s">
        <v>2018</v>
      </c>
      <c r="E2891" s="252" t="s">
        <v>874</v>
      </c>
      <c r="F2891" s="252"/>
      <c r="G2891" s="71" t="s">
        <v>85</v>
      </c>
      <c r="H2891" s="72">
        <v>1</v>
      </c>
      <c r="I2891" s="73">
        <v>5.32</v>
      </c>
      <c r="J2891" s="73">
        <v>5.32</v>
      </c>
    </row>
    <row r="2892" spans="1:10" s="46" customFormat="1" ht="24" customHeight="1" x14ac:dyDescent="0.2">
      <c r="A2892" s="70" t="s">
        <v>815</v>
      </c>
      <c r="B2892" s="69" t="s">
        <v>949</v>
      </c>
      <c r="C2892" s="70" t="s">
        <v>17</v>
      </c>
      <c r="D2892" s="70" t="s">
        <v>950</v>
      </c>
      <c r="E2892" s="252" t="s">
        <v>814</v>
      </c>
      <c r="F2892" s="252"/>
      <c r="G2892" s="71" t="s">
        <v>27</v>
      </c>
      <c r="H2892" s="72">
        <v>6.0000000000000001E-3</v>
      </c>
      <c r="I2892" s="73">
        <v>13.81</v>
      </c>
      <c r="J2892" s="73">
        <v>0.08</v>
      </c>
    </row>
    <row r="2893" spans="1:10" s="46" customFormat="1" ht="24" customHeight="1" x14ac:dyDescent="0.2">
      <c r="A2893" s="70" t="s">
        <v>815</v>
      </c>
      <c r="B2893" s="69" t="s">
        <v>951</v>
      </c>
      <c r="C2893" s="70" t="s">
        <v>17</v>
      </c>
      <c r="D2893" s="70" t="s">
        <v>952</v>
      </c>
      <c r="E2893" s="252" t="s">
        <v>814</v>
      </c>
      <c r="F2893" s="252"/>
      <c r="G2893" s="71" t="s">
        <v>27</v>
      </c>
      <c r="H2893" s="72">
        <v>3.6700000000000003E-2</v>
      </c>
      <c r="I2893" s="73">
        <v>17.739999999999998</v>
      </c>
      <c r="J2893" s="73">
        <v>0.65</v>
      </c>
    </row>
    <row r="2894" spans="1:10" s="46" customFormat="1" ht="24" customHeight="1" x14ac:dyDescent="0.2">
      <c r="A2894" s="75" t="s">
        <v>816</v>
      </c>
      <c r="B2894" s="74" t="s">
        <v>953</v>
      </c>
      <c r="C2894" s="75" t="s">
        <v>17</v>
      </c>
      <c r="D2894" s="75" t="s">
        <v>954</v>
      </c>
      <c r="E2894" s="253" t="s">
        <v>821</v>
      </c>
      <c r="F2894" s="253"/>
      <c r="G2894" s="76" t="s">
        <v>85</v>
      </c>
      <c r="H2894" s="77">
        <v>2.5000000000000001E-2</v>
      </c>
      <c r="I2894" s="78">
        <v>10.95</v>
      </c>
      <c r="J2894" s="78">
        <v>0.27</v>
      </c>
    </row>
    <row r="2895" spans="1:10" s="46" customFormat="1" ht="36" customHeight="1" x14ac:dyDescent="0.2">
      <c r="A2895" s="75" t="s">
        <v>816</v>
      </c>
      <c r="B2895" s="74" t="s">
        <v>955</v>
      </c>
      <c r="C2895" s="75" t="s">
        <v>17</v>
      </c>
      <c r="D2895" s="75" t="s">
        <v>956</v>
      </c>
      <c r="E2895" s="253" t="s">
        <v>821</v>
      </c>
      <c r="F2895" s="253"/>
      <c r="G2895" s="76" t="s">
        <v>49</v>
      </c>
      <c r="H2895" s="77">
        <v>0.21199999999999999</v>
      </c>
      <c r="I2895" s="78">
        <v>0.15</v>
      </c>
      <c r="J2895" s="78">
        <v>0.03</v>
      </c>
    </row>
    <row r="2896" spans="1:10" s="46" customFormat="1" ht="25.5" x14ac:dyDescent="0.2">
      <c r="A2896" s="80"/>
      <c r="B2896" s="80"/>
      <c r="C2896" s="80"/>
      <c r="D2896" s="80"/>
      <c r="E2896" s="80" t="s">
        <v>824</v>
      </c>
      <c r="F2896" s="79">
        <v>0.56000000000000005</v>
      </c>
      <c r="G2896" s="80" t="s">
        <v>825</v>
      </c>
      <c r="H2896" s="79">
        <v>0</v>
      </c>
      <c r="I2896" s="80" t="s">
        <v>826</v>
      </c>
      <c r="J2896" s="79">
        <v>0.56000000000000005</v>
      </c>
    </row>
    <row r="2897" spans="1:10" s="46" customFormat="1" ht="26.25" thickBot="1" x14ac:dyDescent="0.25">
      <c r="A2897" s="80"/>
      <c r="B2897" s="80"/>
      <c r="C2897" s="80"/>
      <c r="D2897" s="80"/>
      <c r="E2897" s="80" t="s">
        <v>827</v>
      </c>
      <c r="F2897" s="79">
        <v>1.57</v>
      </c>
      <c r="G2897" s="80"/>
      <c r="H2897" s="254" t="s">
        <v>828</v>
      </c>
      <c r="I2897" s="254"/>
      <c r="J2897" s="79">
        <v>7.92</v>
      </c>
    </row>
    <row r="2898" spans="1:10" s="46" customFormat="1" ht="1.1499999999999999" customHeight="1" thickTop="1" x14ac:dyDescent="0.2">
      <c r="A2898" s="81"/>
      <c r="B2898" s="81"/>
      <c r="C2898" s="81"/>
      <c r="D2898" s="81"/>
      <c r="E2898" s="81"/>
      <c r="F2898" s="81"/>
      <c r="G2898" s="81"/>
      <c r="H2898" s="81"/>
      <c r="I2898" s="81"/>
      <c r="J2898" s="81"/>
    </row>
    <row r="2899" spans="1:10" s="46" customFormat="1" ht="18" customHeight="1" x14ac:dyDescent="0.2">
      <c r="A2899" s="65"/>
      <c r="B2899" s="94" t="s">
        <v>2</v>
      </c>
      <c r="C2899" s="65" t="s">
        <v>3</v>
      </c>
      <c r="D2899" s="65" t="s">
        <v>4</v>
      </c>
      <c r="E2899" s="250" t="s">
        <v>812</v>
      </c>
      <c r="F2899" s="250"/>
      <c r="G2899" s="66" t="s">
        <v>5</v>
      </c>
      <c r="H2899" s="94" t="s">
        <v>6</v>
      </c>
      <c r="I2899" s="94" t="s">
        <v>7</v>
      </c>
      <c r="J2899" s="94" t="s">
        <v>9</v>
      </c>
    </row>
    <row r="2900" spans="1:10" s="46" customFormat="1" ht="36" customHeight="1" x14ac:dyDescent="0.2">
      <c r="A2900" s="67" t="s">
        <v>813</v>
      </c>
      <c r="B2900" s="40" t="s">
        <v>1024</v>
      </c>
      <c r="C2900" s="67" t="s">
        <v>17</v>
      </c>
      <c r="D2900" s="67" t="s">
        <v>1025</v>
      </c>
      <c r="E2900" s="251" t="s">
        <v>874</v>
      </c>
      <c r="F2900" s="251"/>
      <c r="G2900" s="41" t="s">
        <v>85</v>
      </c>
      <c r="H2900" s="68">
        <v>1</v>
      </c>
      <c r="I2900" s="42">
        <v>9.2899999999999991</v>
      </c>
      <c r="J2900" s="42">
        <v>9.2899999999999991</v>
      </c>
    </row>
    <row r="2901" spans="1:10" s="46" customFormat="1" ht="36" customHeight="1" x14ac:dyDescent="0.2">
      <c r="A2901" s="70" t="s">
        <v>815</v>
      </c>
      <c r="B2901" s="69" t="s">
        <v>989</v>
      </c>
      <c r="C2901" s="70" t="s">
        <v>17</v>
      </c>
      <c r="D2901" s="70" t="s">
        <v>990</v>
      </c>
      <c r="E2901" s="252" t="s">
        <v>874</v>
      </c>
      <c r="F2901" s="252"/>
      <c r="G2901" s="71" t="s">
        <v>85</v>
      </c>
      <c r="H2901" s="72">
        <v>1</v>
      </c>
      <c r="I2901" s="73">
        <v>6.93</v>
      </c>
      <c r="J2901" s="73">
        <v>6.93</v>
      </c>
    </row>
    <row r="2902" spans="1:10" s="46" customFormat="1" ht="24" customHeight="1" x14ac:dyDescent="0.2">
      <c r="A2902" s="70" t="s">
        <v>815</v>
      </c>
      <c r="B2902" s="69" t="s">
        <v>949</v>
      </c>
      <c r="C2902" s="70" t="s">
        <v>17</v>
      </c>
      <c r="D2902" s="70" t="s">
        <v>950</v>
      </c>
      <c r="E2902" s="252" t="s">
        <v>814</v>
      </c>
      <c r="F2902" s="252"/>
      <c r="G2902" s="71" t="s">
        <v>27</v>
      </c>
      <c r="H2902" s="72">
        <v>1.6199999999999999E-2</v>
      </c>
      <c r="I2902" s="73">
        <v>13.81</v>
      </c>
      <c r="J2902" s="73">
        <v>0.22</v>
      </c>
    </row>
    <row r="2903" spans="1:10" s="46" customFormat="1" ht="24" customHeight="1" x14ac:dyDescent="0.2">
      <c r="A2903" s="70" t="s">
        <v>815</v>
      </c>
      <c r="B2903" s="69" t="s">
        <v>951</v>
      </c>
      <c r="C2903" s="70" t="s">
        <v>17</v>
      </c>
      <c r="D2903" s="70" t="s">
        <v>952</v>
      </c>
      <c r="E2903" s="252" t="s">
        <v>814</v>
      </c>
      <c r="F2903" s="252"/>
      <c r="G2903" s="71" t="s">
        <v>27</v>
      </c>
      <c r="H2903" s="72">
        <v>9.9299999999999999E-2</v>
      </c>
      <c r="I2903" s="73">
        <v>17.739999999999998</v>
      </c>
      <c r="J2903" s="73">
        <v>1.76</v>
      </c>
    </row>
    <row r="2904" spans="1:10" s="46" customFormat="1" ht="24" customHeight="1" x14ac:dyDescent="0.2">
      <c r="A2904" s="75" t="s">
        <v>816</v>
      </c>
      <c r="B2904" s="74" t="s">
        <v>953</v>
      </c>
      <c r="C2904" s="75" t="s">
        <v>17</v>
      </c>
      <c r="D2904" s="75" t="s">
        <v>954</v>
      </c>
      <c r="E2904" s="253" t="s">
        <v>821</v>
      </c>
      <c r="F2904" s="253"/>
      <c r="G2904" s="76" t="s">
        <v>85</v>
      </c>
      <c r="H2904" s="77">
        <v>2.5000000000000001E-2</v>
      </c>
      <c r="I2904" s="78">
        <v>10.95</v>
      </c>
      <c r="J2904" s="78">
        <v>0.27</v>
      </c>
    </row>
    <row r="2905" spans="1:10" s="46" customFormat="1" ht="36" customHeight="1" x14ac:dyDescent="0.2">
      <c r="A2905" s="75" t="s">
        <v>816</v>
      </c>
      <c r="B2905" s="74" t="s">
        <v>955</v>
      </c>
      <c r="C2905" s="75" t="s">
        <v>17</v>
      </c>
      <c r="D2905" s="75" t="s">
        <v>956</v>
      </c>
      <c r="E2905" s="253" t="s">
        <v>821</v>
      </c>
      <c r="F2905" s="253"/>
      <c r="G2905" s="76" t="s">
        <v>49</v>
      </c>
      <c r="H2905" s="77">
        <v>0.74299999999999999</v>
      </c>
      <c r="I2905" s="78">
        <v>0.15</v>
      </c>
      <c r="J2905" s="78">
        <v>0.11</v>
      </c>
    </row>
    <row r="2906" spans="1:10" s="46" customFormat="1" ht="25.5" x14ac:dyDescent="0.2">
      <c r="A2906" s="80"/>
      <c r="B2906" s="80"/>
      <c r="C2906" s="80"/>
      <c r="D2906" s="80"/>
      <c r="E2906" s="80" t="s">
        <v>824</v>
      </c>
      <c r="F2906" s="79">
        <v>1.73</v>
      </c>
      <c r="G2906" s="80" t="s">
        <v>825</v>
      </c>
      <c r="H2906" s="79">
        <v>0</v>
      </c>
      <c r="I2906" s="80" t="s">
        <v>826</v>
      </c>
      <c r="J2906" s="79">
        <v>1.73</v>
      </c>
    </row>
    <row r="2907" spans="1:10" s="46" customFormat="1" ht="26.25" thickBot="1" x14ac:dyDescent="0.25">
      <c r="A2907" s="80"/>
      <c r="B2907" s="80"/>
      <c r="C2907" s="80"/>
      <c r="D2907" s="80"/>
      <c r="E2907" s="80" t="s">
        <v>827</v>
      </c>
      <c r="F2907" s="79">
        <v>2.31</v>
      </c>
      <c r="G2907" s="80"/>
      <c r="H2907" s="254" t="s">
        <v>828</v>
      </c>
      <c r="I2907" s="254"/>
      <c r="J2907" s="79">
        <v>11.6</v>
      </c>
    </row>
    <row r="2908" spans="1:10" s="46" customFormat="1" ht="1.1499999999999999" customHeight="1" thickTop="1" x14ac:dyDescent="0.2">
      <c r="A2908" s="81"/>
      <c r="B2908" s="81"/>
      <c r="C2908" s="81"/>
      <c r="D2908" s="81"/>
      <c r="E2908" s="81"/>
      <c r="F2908" s="81"/>
      <c r="G2908" s="81"/>
      <c r="H2908" s="81"/>
      <c r="I2908" s="81"/>
      <c r="J2908" s="81"/>
    </row>
    <row r="2909" spans="1:10" s="46" customFormat="1" ht="18" customHeight="1" x14ac:dyDescent="0.2">
      <c r="A2909" s="65"/>
      <c r="B2909" s="94" t="s">
        <v>2</v>
      </c>
      <c r="C2909" s="65" t="s">
        <v>3</v>
      </c>
      <c r="D2909" s="65" t="s">
        <v>4</v>
      </c>
      <c r="E2909" s="250" t="s">
        <v>812</v>
      </c>
      <c r="F2909" s="250"/>
      <c r="G2909" s="66" t="s">
        <v>5</v>
      </c>
      <c r="H2909" s="94" t="s">
        <v>6</v>
      </c>
      <c r="I2909" s="94" t="s">
        <v>7</v>
      </c>
      <c r="J2909" s="94" t="s">
        <v>9</v>
      </c>
    </row>
    <row r="2910" spans="1:10" s="46" customFormat="1" ht="36" customHeight="1" x14ac:dyDescent="0.2">
      <c r="A2910" s="67" t="s">
        <v>813</v>
      </c>
      <c r="B2910" s="40" t="s">
        <v>1329</v>
      </c>
      <c r="C2910" s="67" t="s">
        <v>17</v>
      </c>
      <c r="D2910" s="67" t="s">
        <v>1330</v>
      </c>
      <c r="E2910" s="251" t="s">
        <v>874</v>
      </c>
      <c r="F2910" s="251"/>
      <c r="G2910" s="41" t="s">
        <v>85</v>
      </c>
      <c r="H2910" s="68">
        <v>1</v>
      </c>
      <c r="I2910" s="42">
        <v>10.7</v>
      </c>
      <c r="J2910" s="42">
        <v>10.7</v>
      </c>
    </row>
    <row r="2911" spans="1:10" s="46" customFormat="1" ht="36" customHeight="1" x14ac:dyDescent="0.2">
      <c r="A2911" s="70" t="s">
        <v>815</v>
      </c>
      <c r="B2911" s="69" t="s">
        <v>1096</v>
      </c>
      <c r="C2911" s="70" t="s">
        <v>17</v>
      </c>
      <c r="D2911" s="70" t="s">
        <v>1097</v>
      </c>
      <c r="E2911" s="252" t="s">
        <v>874</v>
      </c>
      <c r="F2911" s="252"/>
      <c r="G2911" s="71" t="s">
        <v>85</v>
      </c>
      <c r="H2911" s="72">
        <v>1</v>
      </c>
      <c r="I2911" s="73">
        <v>6.78</v>
      </c>
      <c r="J2911" s="73">
        <v>6.78</v>
      </c>
    </row>
    <row r="2912" spans="1:10" s="46" customFormat="1" ht="24" customHeight="1" x14ac:dyDescent="0.2">
      <c r="A2912" s="70" t="s">
        <v>815</v>
      </c>
      <c r="B2912" s="69" t="s">
        <v>949</v>
      </c>
      <c r="C2912" s="70" t="s">
        <v>17</v>
      </c>
      <c r="D2912" s="70" t="s">
        <v>950</v>
      </c>
      <c r="E2912" s="252" t="s">
        <v>814</v>
      </c>
      <c r="F2912" s="252"/>
      <c r="G2912" s="71" t="s">
        <v>27</v>
      </c>
      <c r="H2912" s="72">
        <v>2.8500000000000001E-2</v>
      </c>
      <c r="I2912" s="73">
        <v>13.81</v>
      </c>
      <c r="J2912" s="73">
        <v>0.39</v>
      </c>
    </row>
    <row r="2913" spans="1:10" s="46" customFormat="1" ht="24" customHeight="1" x14ac:dyDescent="0.2">
      <c r="A2913" s="70" t="s">
        <v>815</v>
      </c>
      <c r="B2913" s="69" t="s">
        <v>951</v>
      </c>
      <c r="C2913" s="70" t="s">
        <v>17</v>
      </c>
      <c r="D2913" s="70" t="s">
        <v>952</v>
      </c>
      <c r="E2913" s="252" t="s">
        <v>814</v>
      </c>
      <c r="F2913" s="252"/>
      <c r="G2913" s="71" t="s">
        <v>27</v>
      </c>
      <c r="H2913" s="72">
        <v>0.17430000000000001</v>
      </c>
      <c r="I2913" s="73">
        <v>17.739999999999998</v>
      </c>
      <c r="J2913" s="73">
        <v>3.09</v>
      </c>
    </row>
    <row r="2914" spans="1:10" s="46" customFormat="1" ht="24" customHeight="1" x14ac:dyDescent="0.2">
      <c r="A2914" s="75" t="s">
        <v>816</v>
      </c>
      <c r="B2914" s="74" t="s">
        <v>953</v>
      </c>
      <c r="C2914" s="75" t="s">
        <v>17</v>
      </c>
      <c r="D2914" s="75" t="s">
        <v>954</v>
      </c>
      <c r="E2914" s="253" t="s">
        <v>821</v>
      </c>
      <c r="F2914" s="253"/>
      <c r="G2914" s="76" t="s">
        <v>85</v>
      </c>
      <c r="H2914" s="77">
        <v>2.5000000000000001E-2</v>
      </c>
      <c r="I2914" s="78">
        <v>10.95</v>
      </c>
      <c r="J2914" s="78">
        <v>0.27</v>
      </c>
    </row>
    <row r="2915" spans="1:10" s="46" customFormat="1" ht="36" customHeight="1" x14ac:dyDescent="0.2">
      <c r="A2915" s="75" t="s">
        <v>816</v>
      </c>
      <c r="B2915" s="74" t="s">
        <v>955</v>
      </c>
      <c r="C2915" s="75" t="s">
        <v>17</v>
      </c>
      <c r="D2915" s="75" t="s">
        <v>956</v>
      </c>
      <c r="E2915" s="253" t="s">
        <v>821</v>
      </c>
      <c r="F2915" s="253"/>
      <c r="G2915" s="76" t="s">
        <v>49</v>
      </c>
      <c r="H2915" s="77">
        <v>1.19</v>
      </c>
      <c r="I2915" s="78">
        <v>0.15</v>
      </c>
      <c r="J2915" s="78">
        <v>0.17</v>
      </c>
    </row>
    <row r="2916" spans="1:10" s="46" customFormat="1" ht="25.5" x14ac:dyDescent="0.2">
      <c r="A2916" s="80"/>
      <c r="B2916" s="80"/>
      <c r="C2916" s="80"/>
      <c r="D2916" s="80"/>
      <c r="E2916" s="80" t="s">
        <v>824</v>
      </c>
      <c r="F2916" s="79">
        <v>3.58</v>
      </c>
      <c r="G2916" s="80" t="s">
        <v>825</v>
      </c>
      <c r="H2916" s="79">
        <v>0</v>
      </c>
      <c r="I2916" s="80" t="s">
        <v>826</v>
      </c>
      <c r="J2916" s="79">
        <v>3.58</v>
      </c>
    </row>
    <row r="2917" spans="1:10" s="46" customFormat="1" ht="26.25" thickBot="1" x14ac:dyDescent="0.25">
      <c r="A2917" s="80"/>
      <c r="B2917" s="80"/>
      <c r="C2917" s="80"/>
      <c r="D2917" s="80"/>
      <c r="E2917" s="80" t="s">
        <v>827</v>
      </c>
      <c r="F2917" s="79">
        <v>2.66</v>
      </c>
      <c r="G2917" s="80"/>
      <c r="H2917" s="254" t="s">
        <v>828</v>
      </c>
      <c r="I2917" s="254"/>
      <c r="J2917" s="79">
        <v>13.36</v>
      </c>
    </row>
    <row r="2918" spans="1:10" s="46" customFormat="1" ht="1.1499999999999999" customHeight="1" thickTop="1" x14ac:dyDescent="0.2">
      <c r="A2918" s="81"/>
      <c r="B2918" s="81"/>
      <c r="C2918" s="81"/>
      <c r="D2918" s="81"/>
      <c r="E2918" s="81"/>
      <c r="F2918" s="81"/>
      <c r="G2918" s="81"/>
      <c r="H2918" s="81"/>
      <c r="I2918" s="81"/>
      <c r="J2918" s="81"/>
    </row>
    <row r="2919" spans="1:10" s="46" customFormat="1" ht="18" customHeight="1" x14ac:dyDescent="0.2">
      <c r="A2919" s="65"/>
      <c r="B2919" s="94" t="s">
        <v>2</v>
      </c>
      <c r="C2919" s="65" t="s">
        <v>3</v>
      </c>
      <c r="D2919" s="65" t="s">
        <v>4</v>
      </c>
      <c r="E2919" s="250" t="s">
        <v>812</v>
      </c>
      <c r="F2919" s="250"/>
      <c r="G2919" s="66" t="s">
        <v>5</v>
      </c>
      <c r="H2919" s="94" t="s">
        <v>6</v>
      </c>
      <c r="I2919" s="94" t="s">
        <v>7</v>
      </c>
      <c r="J2919" s="94" t="s">
        <v>9</v>
      </c>
    </row>
    <row r="2920" spans="1:10" s="46" customFormat="1" ht="48" customHeight="1" x14ac:dyDescent="0.2">
      <c r="A2920" s="67" t="s">
        <v>813</v>
      </c>
      <c r="B2920" s="40" t="s">
        <v>2019</v>
      </c>
      <c r="C2920" s="67" t="s">
        <v>17</v>
      </c>
      <c r="D2920" s="67" t="s">
        <v>2020</v>
      </c>
      <c r="E2920" s="251" t="s">
        <v>874</v>
      </c>
      <c r="F2920" s="251"/>
      <c r="G2920" s="41" t="s">
        <v>85</v>
      </c>
      <c r="H2920" s="68">
        <v>1</v>
      </c>
      <c r="I2920" s="42">
        <v>11.58</v>
      </c>
      <c r="J2920" s="42">
        <v>11.58</v>
      </c>
    </row>
    <row r="2921" spans="1:10" s="46" customFormat="1" ht="24" customHeight="1" x14ac:dyDescent="0.2">
      <c r="A2921" s="70" t="s">
        <v>815</v>
      </c>
      <c r="B2921" s="69" t="s">
        <v>2021</v>
      </c>
      <c r="C2921" s="70" t="s">
        <v>17</v>
      </c>
      <c r="D2921" s="70" t="s">
        <v>2022</v>
      </c>
      <c r="E2921" s="252" t="s">
        <v>874</v>
      </c>
      <c r="F2921" s="252"/>
      <c r="G2921" s="71" t="s">
        <v>85</v>
      </c>
      <c r="H2921" s="72">
        <v>1</v>
      </c>
      <c r="I2921" s="73">
        <v>7.11</v>
      </c>
      <c r="J2921" s="73">
        <v>7.11</v>
      </c>
    </row>
    <row r="2922" spans="1:10" s="46" customFormat="1" ht="24" customHeight="1" x14ac:dyDescent="0.2">
      <c r="A2922" s="70" t="s">
        <v>815</v>
      </c>
      <c r="B2922" s="69" t="s">
        <v>949</v>
      </c>
      <c r="C2922" s="70" t="s">
        <v>17</v>
      </c>
      <c r="D2922" s="70" t="s">
        <v>950</v>
      </c>
      <c r="E2922" s="252" t="s">
        <v>814</v>
      </c>
      <c r="F2922" s="252"/>
      <c r="G2922" s="71" t="s">
        <v>27</v>
      </c>
      <c r="H2922" s="72">
        <v>3.1E-2</v>
      </c>
      <c r="I2922" s="73">
        <v>13.81</v>
      </c>
      <c r="J2922" s="73">
        <v>0.42</v>
      </c>
    </row>
    <row r="2923" spans="1:10" s="46" customFormat="1" ht="24" customHeight="1" x14ac:dyDescent="0.2">
      <c r="A2923" s="70" t="s">
        <v>815</v>
      </c>
      <c r="B2923" s="69" t="s">
        <v>951</v>
      </c>
      <c r="C2923" s="70" t="s">
        <v>17</v>
      </c>
      <c r="D2923" s="70" t="s">
        <v>952</v>
      </c>
      <c r="E2923" s="252" t="s">
        <v>814</v>
      </c>
      <c r="F2923" s="252"/>
      <c r="G2923" s="71" t="s">
        <v>27</v>
      </c>
      <c r="H2923" s="72">
        <v>0.18959999999999999</v>
      </c>
      <c r="I2923" s="73">
        <v>17.739999999999998</v>
      </c>
      <c r="J2923" s="73">
        <v>3.36</v>
      </c>
    </row>
    <row r="2924" spans="1:10" s="46" customFormat="1" ht="24" customHeight="1" x14ac:dyDescent="0.2">
      <c r="A2924" s="75" t="s">
        <v>816</v>
      </c>
      <c r="B2924" s="74" t="s">
        <v>953</v>
      </c>
      <c r="C2924" s="75" t="s">
        <v>17</v>
      </c>
      <c r="D2924" s="75" t="s">
        <v>954</v>
      </c>
      <c r="E2924" s="253" t="s">
        <v>821</v>
      </c>
      <c r="F2924" s="253"/>
      <c r="G2924" s="76" t="s">
        <v>85</v>
      </c>
      <c r="H2924" s="77">
        <v>2.5000000000000001E-2</v>
      </c>
      <c r="I2924" s="78">
        <v>10.95</v>
      </c>
      <c r="J2924" s="78">
        <v>0.27</v>
      </c>
    </row>
    <row r="2925" spans="1:10" s="46" customFormat="1" ht="36" customHeight="1" x14ac:dyDescent="0.2">
      <c r="A2925" s="75" t="s">
        <v>816</v>
      </c>
      <c r="B2925" s="74" t="s">
        <v>955</v>
      </c>
      <c r="C2925" s="75" t="s">
        <v>17</v>
      </c>
      <c r="D2925" s="75" t="s">
        <v>956</v>
      </c>
      <c r="E2925" s="253" t="s">
        <v>821</v>
      </c>
      <c r="F2925" s="253"/>
      <c r="G2925" s="76" t="s">
        <v>49</v>
      </c>
      <c r="H2925" s="77">
        <v>2.8159999999999998</v>
      </c>
      <c r="I2925" s="78">
        <v>0.15</v>
      </c>
      <c r="J2925" s="78">
        <v>0.42</v>
      </c>
    </row>
    <row r="2926" spans="1:10" s="46" customFormat="1" ht="25.5" x14ac:dyDescent="0.2">
      <c r="A2926" s="80"/>
      <c r="B2926" s="80"/>
      <c r="C2926" s="80"/>
      <c r="D2926" s="80"/>
      <c r="E2926" s="80" t="s">
        <v>824</v>
      </c>
      <c r="F2926" s="79">
        <v>4.03</v>
      </c>
      <c r="G2926" s="80" t="s">
        <v>825</v>
      </c>
      <c r="H2926" s="79">
        <v>0</v>
      </c>
      <c r="I2926" s="80" t="s">
        <v>826</v>
      </c>
      <c r="J2926" s="79">
        <v>4.03</v>
      </c>
    </row>
    <row r="2927" spans="1:10" s="46" customFormat="1" ht="26.25" thickBot="1" x14ac:dyDescent="0.25">
      <c r="A2927" s="80"/>
      <c r="B2927" s="80"/>
      <c r="C2927" s="80"/>
      <c r="D2927" s="80"/>
      <c r="E2927" s="80" t="s">
        <v>827</v>
      </c>
      <c r="F2927" s="79">
        <v>2.87</v>
      </c>
      <c r="G2927" s="80"/>
      <c r="H2927" s="254" t="s">
        <v>828</v>
      </c>
      <c r="I2927" s="254"/>
      <c r="J2927" s="79">
        <v>14.45</v>
      </c>
    </row>
    <row r="2928" spans="1:10" s="46" customFormat="1" ht="1.1499999999999999" customHeight="1" thickTop="1" x14ac:dyDescent="0.2">
      <c r="A2928" s="81"/>
      <c r="B2928" s="81"/>
      <c r="C2928" s="81"/>
      <c r="D2928" s="81"/>
      <c r="E2928" s="81"/>
      <c r="F2928" s="81"/>
      <c r="G2928" s="81"/>
      <c r="H2928" s="81"/>
      <c r="I2928" s="81"/>
      <c r="J2928" s="81"/>
    </row>
    <row r="2929" spans="1:10" s="46" customFormat="1" ht="18" customHeight="1" x14ac:dyDescent="0.2">
      <c r="A2929" s="65"/>
      <c r="B2929" s="94" t="s">
        <v>2</v>
      </c>
      <c r="C2929" s="65" t="s">
        <v>3</v>
      </c>
      <c r="D2929" s="65" t="s">
        <v>4</v>
      </c>
      <c r="E2929" s="250" t="s">
        <v>812</v>
      </c>
      <c r="F2929" s="250"/>
      <c r="G2929" s="66" t="s">
        <v>5</v>
      </c>
      <c r="H2929" s="94" t="s">
        <v>6</v>
      </c>
      <c r="I2929" s="94" t="s">
        <v>7</v>
      </c>
      <c r="J2929" s="94" t="s">
        <v>9</v>
      </c>
    </row>
    <row r="2930" spans="1:10" s="46" customFormat="1" ht="24" customHeight="1" x14ac:dyDescent="0.2">
      <c r="A2930" s="67" t="s">
        <v>813</v>
      </c>
      <c r="B2930" s="40" t="s">
        <v>1689</v>
      </c>
      <c r="C2930" s="67" t="s">
        <v>17</v>
      </c>
      <c r="D2930" s="67" t="s">
        <v>1690</v>
      </c>
      <c r="E2930" s="251" t="s">
        <v>814</v>
      </c>
      <c r="F2930" s="251"/>
      <c r="G2930" s="41" t="s">
        <v>27</v>
      </c>
      <c r="H2930" s="68">
        <v>1</v>
      </c>
      <c r="I2930" s="42">
        <v>14.39</v>
      </c>
      <c r="J2930" s="42">
        <v>14.39</v>
      </c>
    </row>
    <row r="2931" spans="1:10" s="46" customFormat="1" ht="24" customHeight="1" x14ac:dyDescent="0.2">
      <c r="A2931" s="70" t="s">
        <v>815</v>
      </c>
      <c r="B2931" s="69" t="s">
        <v>2023</v>
      </c>
      <c r="C2931" s="70" t="s">
        <v>17</v>
      </c>
      <c r="D2931" s="70" t="s">
        <v>2024</v>
      </c>
      <c r="E2931" s="252" t="s">
        <v>814</v>
      </c>
      <c r="F2931" s="252"/>
      <c r="G2931" s="71" t="s">
        <v>27</v>
      </c>
      <c r="H2931" s="72">
        <v>1</v>
      </c>
      <c r="I2931" s="73">
        <v>0.24</v>
      </c>
      <c r="J2931" s="73">
        <v>0.24</v>
      </c>
    </row>
    <row r="2932" spans="1:10" s="46" customFormat="1" ht="24" customHeight="1" x14ac:dyDescent="0.2">
      <c r="A2932" s="75" t="s">
        <v>816</v>
      </c>
      <c r="B2932" s="74" t="s">
        <v>2025</v>
      </c>
      <c r="C2932" s="75" t="s">
        <v>17</v>
      </c>
      <c r="D2932" s="75" t="s">
        <v>2026</v>
      </c>
      <c r="E2932" s="253" t="s">
        <v>817</v>
      </c>
      <c r="F2932" s="253"/>
      <c r="G2932" s="76" t="s">
        <v>27</v>
      </c>
      <c r="H2932" s="77">
        <v>1</v>
      </c>
      <c r="I2932" s="78">
        <v>9.34</v>
      </c>
      <c r="J2932" s="78">
        <v>9.34</v>
      </c>
    </row>
    <row r="2933" spans="1:10" s="46" customFormat="1" ht="24" customHeight="1" x14ac:dyDescent="0.2">
      <c r="A2933" s="75" t="s">
        <v>816</v>
      </c>
      <c r="B2933" s="74" t="s">
        <v>1962</v>
      </c>
      <c r="C2933" s="75" t="s">
        <v>17</v>
      </c>
      <c r="D2933" s="75" t="s">
        <v>1963</v>
      </c>
      <c r="E2933" s="253" t="s">
        <v>850</v>
      </c>
      <c r="F2933" s="253"/>
      <c r="G2933" s="76" t="s">
        <v>27</v>
      </c>
      <c r="H2933" s="77">
        <v>1</v>
      </c>
      <c r="I2933" s="78">
        <v>2.2000000000000002</v>
      </c>
      <c r="J2933" s="78">
        <v>2.2000000000000002</v>
      </c>
    </row>
    <row r="2934" spans="1:10" s="46" customFormat="1" ht="24" customHeight="1" x14ac:dyDescent="0.2">
      <c r="A2934" s="75" t="s">
        <v>816</v>
      </c>
      <c r="B2934" s="74" t="s">
        <v>2027</v>
      </c>
      <c r="C2934" s="75" t="s">
        <v>17</v>
      </c>
      <c r="D2934" s="75" t="s">
        <v>2028</v>
      </c>
      <c r="E2934" s="253" t="s">
        <v>818</v>
      </c>
      <c r="F2934" s="253"/>
      <c r="G2934" s="76" t="s">
        <v>27</v>
      </c>
      <c r="H2934" s="77">
        <v>1</v>
      </c>
      <c r="I2934" s="78">
        <v>0.93</v>
      </c>
      <c r="J2934" s="78">
        <v>0.93</v>
      </c>
    </row>
    <row r="2935" spans="1:10" s="46" customFormat="1" ht="24" customHeight="1" x14ac:dyDescent="0.2">
      <c r="A2935" s="75" t="s">
        <v>816</v>
      </c>
      <c r="B2935" s="74" t="s">
        <v>848</v>
      </c>
      <c r="C2935" s="75" t="s">
        <v>17</v>
      </c>
      <c r="D2935" s="75" t="s">
        <v>849</v>
      </c>
      <c r="E2935" s="253" t="s">
        <v>850</v>
      </c>
      <c r="F2935" s="253"/>
      <c r="G2935" s="76" t="s">
        <v>27</v>
      </c>
      <c r="H2935" s="77">
        <v>1</v>
      </c>
      <c r="I2935" s="78">
        <v>0.35</v>
      </c>
      <c r="J2935" s="78">
        <v>0.35</v>
      </c>
    </row>
    <row r="2936" spans="1:10" s="46" customFormat="1" ht="24" customHeight="1" x14ac:dyDescent="0.2">
      <c r="A2936" s="75" t="s">
        <v>816</v>
      </c>
      <c r="B2936" s="74" t="s">
        <v>2029</v>
      </c>
      <c r="C2936" s="75" t="s">
        <v>17</v>
      </c>
      <c r="D2936" s="75" t="s">
        <v>2030</v>
      </c>
      <c r="E2936" s="253" t="s">
        <v>818</v>
      </c>
      <c r="F2936" s="253"/>
      <c r="G2936" s="76" t="s">
        <v>27</v>
      </c>
      <c r="H2936" s="77">
        <v>1</v>
      </c>
      <c r="I2936" s="78">
        <v>0.55000000000000004</v>
      </c>
      <c r="J2936" s="78">
        <v>0.55000000000000004</v>
      </c>
    </row>
    <row r="2937" spans="1:10" s="46" customFormat="1" ht="24" customHeight="1" x14ac:dyDescent="0.2">
      <c r="A2937" s="75" t="s">
        <v>816</v>
      </c>
      <c r="B2937" s="74" t="s">
        <v>853</v>
      </c>
      <c r="C2937" s="75" t="s">
        <v>17</v>
      </c>
      <c r="D2937" s="75" t="s">
        <v>854</v>
      </c>
      <c r="E2937" s="253" t="s">
        <v>855</v>
      </c>
      <c r="F2937" s="253"/>
      <c r="G2937" s="76" t="s">
        <v>27</v>
      </c>
      <c r="H2937" s="77">
        <v>1</v>
      </c>
      <c r="I2937" s="78">
        <v>7.0000000000000007E-2</v>
      </c>
      <c r="J2937" s="78">
        <v>7.0000000000000007E-2</v>
      </c>
    </row>
    <row r="2938" spans="1:10" s="46" customFormat="1" ht="24" customHeight="1" x14ac:dyDescent="0.2">
      <c r="A2938" s="75" t="s">
        <v>816</v>
      </c>
      <c r="B2938" s="74" t="s">
        <v>1968</v>
      </c>
      <c r="C2938" s="75" t="s">
        <v>17</v>
      </c>
      <c r="D2938" s="75" t="s">
        <v>1969</v>
      </c>
      <c r="E2938" s="253" t="s">
        <v>1304</v>
      </c>
      <c r="F2938" s="253"/>
      <c r="G2938" s="76" t="s">
        <v>27</v>
      </c>
      <c r="H2938" s="77">
        <v>1</v>
      </c>
      <c r="I2938" s="78">
        <v>0.71</v>
      </c>
      <c r="J2938" s="78">
        <v>0.71</v>
      </c>
    </row>
    <row r="2939" spans="1:10" s="46" customFormat="1" ht="25.5" x14ac:dyDescent="0.2">
      <c r="A2939" s="80"/>
      <c r="B2939" s="80"/>
      <c r="C2939" s="80"/>
      <c r="D2939" s="80"/>
      <c r="E2939" s="80" t="s">
        <v>824</v>
      </c>
      <c r="F2939" s="79">
        <v>9.58</v>
      </c>
      <c r="G2939" s="80" t="s">
        <v>825</v>
      </c>
      <c r="H2939" s="79">
        <v>0</v>
      </c>
      <c r="I2939" s="80" t="s">
        <v>826</v>
      </c>
      <c r="J2939" s="79">
        <v>9.58</v>
      </c>
    </row>
    <row r="2940" spans="1:10" s="46" customFormat="1" ht="26.25" thickBot="1" x14ac:dyDescent="0.25">
      <c r="A2940" s="80"/>
      <c r="B2940" s="80"/>
      <c r="C2940" s="80"/>
      <c r="D2940" s="80"/>
      <c r="E2940" s="80" t="s">
        <v>827</v>
      </c>
      <c r="F2940" s="79">
        <v>3.57</v>
      </c>
      <c r="G2940" s="80"/>
      <c r="H2940" s="254" t="s">
        <v>828</v>
      </c>
      <c r="I2940" s="254"/>
      <c r="J2940" s="79">
        <v>17.96</v>
      </c>
    </row>
    <row r="2941" spans="1:10" s="46" customFormat="1" ht="1.1499999999999999" customHeight="1" thickTop="1" x14ac:dyDescent="0.2">
      <c r="A2941" s="81"/>
      <c r="B2941" s="81"/>
      <c r="C2941" s="81"/>
      <c r="D2941" s="81"/>
      <c r="E2941" s="81"/>
      <c r="F2941" s="81"/>
      <c r="G2941" s="81"/>
      <c r="H2941" s="81"/>
      <c r="I2941" s="81"/>
      <c r="J2941" s="81"/>
    </row>
    <row r="2942" spans="1:10" s="46" customFormat="1" ht="18" customHeight="1" x14ac:dyDescent="0.2">
      <c r="A2942" s="65"/>
      <c r="B2942" s="94" t="s">
        <v>2</v>
      </c>
      <c r="C2942" s="65" t="s">
        <v>3</v>
      </c>
      <c r="D2942" s="65" t="s">
        <v>4</v>
      </c>
      <c r="E2942" s="250" t="s">
        <v>812</v>
      </c>
      <c r="F2942" s="250"/>
      <c r="G2942" s="66" t="s">
        <v>5</v>
      </c>
      <c r="H2942" s="94" t="s">
        <v>6</v>
      </c>
      <c r="I2942" s="94" t="s">
        <v>7</v>
      </c>
      <c r="J2942" s="94" t="s">
        <v>9</v>
      </c>
    </row>
    <row r="2943" spans="1:10" s="46" customFormat="1" ht="24" customHeight="1" x14ac:dyDescent="0.2">
      <c r="A2943" s="67" t="s">
        <v>813</v>
      </c>
      <c r="B2943" s="40" t="s">
        <v>1202</v>
      </c>
      <c r="C2943" s="67" t="s">
        <v>17</v>
      </c>
      <c r="D2943" s="67" t="s">
        <v>1203</v>
      </c>
      <c r="E2943" s="251" t="s">
        <v>814</v>
      </c>
      <c r="F2943" s="251"/>
      <c r="G2943" s="41" t="s">
        <v>27</v>
      </c>
      <c r="H2943" s="68">
        <v>1</v>
      </c>
      <c r="I2943" s="42">
        <v>13.92</v>
      </c>
      <c r="J2943" s="42">
        <v>13.92</v>
      </c>
    </row>
    <row r="2944" spans="1:10" s="46" customFormat="1" ht="36" customHeight="1" x14ac:dyDescent="0.2">
      <c r="A2944" s="70" t="s">
        <v>815</v>
      </c>
      <c r="B2944" s="69" t="s">
        <v>2031</v>
      </c>
      <c r="C2944" s="70" t="s">
        <v>17</v>
      </c>
      <c r="D2944" s="70" t="s">
        <v>2032</v>
      </c>
      <c r="E2944" s="252" t="s">
        <v>814</v>
      </c>
      <c r="F2944" s="252"/>
      <c r="G2944" s="71" t="s">
        <v>27</v>
      </c>
      <c r="H2944" s="72">
        <v>1</v>
      </c>
      <c r="I2944" s="73">
        <v>0.11</v>
      </c>
      <c r="J2944" s="73">
        <v>0.11</v>
      </c>
    </row>
    <row r="2945" spans="1:10" s="46" customFormat="1" ht="24" customHeight="1" x14ac:dyDescent="0.2">
      <c r="A2945" s="75" t="s">
        <v>816</v>
      </c>
      <c r="B2945" s="74" t="s">
        <v>1962</v>
      </c>
      <c r="C2945" s="75" t="s">
        <v>17</v>
      </c>
      <c r="D2945" s="75" t="s">
        <v>1963</v>
      </c>
      <c r="E2945" s="253" t="s">
        <v>850</v>
      </c>
      <c r="F2945" s="253"/>
      <c r="G2945" s="76" t="s">
        <v>27</v>
      </c>
      <c r="H2945" s="77">
        <v>1</v>
      </c>
      <c r="I2945" s="78">
        <v>2.2000000000000002</v>
      </c>
      <c r="J2945" s="78">
        <v>2.2000000000000002</v>
      </c>
    </row>
    <row r="2946" spans="1:10" s="46" customFormat="1" ht="24" customHeight="1" x14ac:dyDescent="0.2">
      <c r="A2946" s="75" t="s">
        <v>816</v>
      </c>
      <c r="B2946" s="74" t="s">
        <v>2033</v>
      </c>
      <c r="C2946" s="75" t="s">
        <v>17</v>
      </c>
      <c r="D2946" s="75" t="s">
        <v>2034</v>
      </c>
      <c r="E2946" s="253" t="s">
        <v>817</v>
      </c>
      <c r="F2946" s="253"/>
      <c r="G2946" s="76" t="s">
        <v>27</v>
      </c>
      <c r="H2946" s="77">
        <v>1</v>
      </c>
      <c r="I2946" s="78">
        <v>9.41</v>
      </c>
      <c r="J2946" s="78">
        <v>9.41</v>
      </c>
    </row>
    <row r="2947" spans="1:10" s="46" customFormat="1" ht="24" customHeight="1" x14ac:dyDescent="0.2">
      <c r="A2947" s="75" t="s">
        <v>816</v>
      </c>
      <c r="B2947" s="74" t="s">
        <v>2035</v>
      </c>
      <c r="C2947" s="75" t="s">
        <v>17</v>
      </c>
      <c r="D2947" s="75" t="s">
        <v>2036</v>
      </c>
      <c r="E2947" s="253" t="s">
        <v>818</v>
      </c>
      <c r="F2947" s="253"/>
      <c r="G2947" s="76" t="s">
        <v>27</v>
      </c>
      <c r="H2947" s="77">
        <v>1</v>
      </c>
      <c r="I2947" s="78">
        <v>0.83</v>
      </c>
      <c r="J2947" s="78">
        <v>0.83</v>
      </c>
    </row>
    <row r="2948" spans="1:10" s="46" customFormat="1" ht="24" customHeight="1" x14ac:dyDescent="0.2">
      <c r="A2948" s="75" t="s">
        <v>816</v>
      </c>
      <c r="B2948" s="74" t="s">
        <v>848</v>
      </c>
      <c r="C2948" s="75" t="s">
        <v>17</v>
      </c>
      <c r="D2948" s="75" t="s">
        <v>849</v>
      </c>
      <c r="E2948" s="253" t="s">
        <v>850</v>
      </c>
      <c r="F2948" s="253"/>
      <c r="G2948" s="76" t="s">
        <v>27</v>
      </c>
      <c r="H2948" s="77">
        <v>1</v>
      </c>
      <c r="I2948" s="78">
        <v>0.35</v>
      </c>
      <c r="J2948" s="78">
        <v>0.35</v>
      </c>
    </row>
    <row r="2949" spans="1:10" s="46" customFormat="1" ht="24" customHeight="1" x14ac:dyDescent="0.2">
      <c r="A2949" s="75" t="s">
        <v>816</v>
      </c>
      <c r="B2949" s="74" t="s">
        <v>2037</v>
      </c>
      <c r="C2949" s="75" t="s">
        <v>17</v>
      </c>
      <c r="D2949" s="75" t="s">
        <v>2038</v>
      </c>
      <c r="E2949" s="253" t="s">
        <v>818</v>
      </c>
      <c r="F2949" s="253"/>
      <c r="G2949" s="76" t="s">
        <v>27</v>
      </c>
      <c r="H2949" s="77">
        <v>1</v>
      </c>
      <c r="I2949" s="78">
        <v>0.24</v>
      </c>
      <c r="J2949" s="78">
        <v>0.24</v>
      </c>
    </row>
    <row r="2950" spans="1:10" s="46" customFormat="1" ht="24" customHeight="1" x14ac:dyDescent="0.2">
      <c r="A2950" s="75" t="s">
        <v>816</v>
      </c>
      <c r="B2950" s="74" t="s">
        <v>853</v>
      </c>
      <c r="C2950" s="75" t="s">
        <v>17</v>
      </c>
      <c r="D2950" s="75" t="s">
        <v>854</v>
      </c>
      <c r="E2950" s="253" t="s">
        <v>855</v>
      </c>
      <c r="F2950" s="253"/>
      <c r="G2950" s="76" t="s">
        <v>27</v>
      </c>
      <c r="H2950" s="77">
        <v>1</v>
      </c>
      <c r="I2950" s="78">
        <v>7.0000000000000007E-2</v>
      </c>
      <c r="J2950" s="78">
        <v>7.0000000000000007E-2</v>
      </c>
    </row>
    <row r="2951" spans="1:10" s="46" customFormat="1" ht="24" customHeight="1" x14ac:dyDescent="0.2">
      <c r="A2951" s="75" t="s">
        <v>816</v>
      </c>
      <c r="B2951" s="74" t="s">
        <v>1968</v>
      </c>
      <c r="C2951" s="75" t="s">
        <v>17</v>
      </c>
      <c r="D2951" s="75" t="s">
        <v>1969</v>
      </c>
      <c r="E2951" s="253" t="s">
        <v>1304</v>
      </c>
      <c r="F2951" s="253"/>
      <c r="G2951" s="76" t="s">
        <v>27</v>
      </c>
      <c r="H2951" s="77">
        <v>1</v>
      </c>
      <c r="I2951" s="78">
        <v>0.71</v>
      </c>
      <c r="J2951" s="78">
        <v>0.71</v>
      </c>
    </row>
    <row r="2952" spans="1:10" s="46" customFormat="1" ht="25.5" x14ac:dyDescent="0.2">
      <c r="A2952" s="80"/>
      <c r="B2952" s="80"/>
      <c r="C2952" s="80"/>
      <c r="D2952" s="80"/>
      <c r="E2952" s="80" t="s">
        <v>824</v>
      </c>
      <c r="F2952" s="79">
        <v>9.52</v>
      </c>
      <c r="G2952" s="80" t="s">
        <v>825</v>
      </c>
      <c r="H2952" s="79">
        <v>0</v>
      </c>
      <c r="I2952" s="80" t="s">
        <v>826</v>
      </c>
      <c r="J2952" s="79">
        <v>9.52</v>
      </c>
    </row>
    <row r="2953" spans="1:10" s="46" customFormat="1" ht="26.25" thickBot="1" x14ac:dyDescent="0.25">
      <c r="A2953" s="80"/>
      <c r="B2953" s="80"/>
      <c r="C2953" s="80"/>
      <c r="D2953" s="80"/>
      <c r="E2953" s="80" t="s">
        <v>827</v>
      </c>
      <c r="F2953" s="79">
        <v>3.46</v>
      </c>
      <c r="G2953" s="80"/>
      <c r="H2953" s="254" t="s">
        <v>828</v>
      </c>
      <c r="I2953" s="254"/>
      <c r="J2953" s="79">
        <v>17.38</v>
      </c>
    </row>
    <row r="2954" spans="1:10" s="46" customFormat="1" ht="1.1499999999999999" customHeight="1" thickTop="1" x14ac:dyDescent="0.2">
      <c r="A2954" s="81"/>
      <c r="B2954" s="81"/>
      <c r="C2954" s="81"/>
      <c r="D2954" s="81"/>
      <c r="E2954" s="81"/>
      <c r="F2954" s="81"/>
      <c r="G2954" s="81"/>
      <c r="H2954" s="81"/>
      <c r="I2954" s="81"/>
      <c r="J2954" s="81"/>
    </row>
    <row r="2955" spans="1:10" s="46" customFormat="1" ht="18" customHeight="1" x14ac:dyDescent="0.2">
      <c r="A2955" s="65"/>
      <c r="B2955" s="94" t="s">
        <v>2</v>
      </c>
      <c r="C2955" s="65" t="s">
        <v>3</v>
      </c>
      <c r="D2955" s="65" t="s">
        <v>4</v>
      </c>
      <c r="E2955" s="250" t="s">
        <v>812</v>
      </c>
      <c r="F2955" s="250"/>
      <c r="G2955" s="66" t="s">
        <v>5</v>
      </c>
      <c r="H2955" s="94" t="s">
        <v>6</v>
      </c>
      <c r="I2955" s="94" t="s">
        <v>7</v>
      </c>
      <c r="J2955" s="94" t="s">
        <v>9</v>
      </c>
    </row>
    <row r="2956" spans="1:10" s="46" customFormat="1" ht="24" customHeight="1" x14ac:dyDescent="0.2">
      <c r="A2956" s="67" t="s">
        <v>813</v>
      </c>
      <c r="B2956" s="40" t="s">
        <v>1901</v>
      </c>
      <c r="C2956" s="67" t="s">
        <v>17</v>
      </c>
      <c r="D2956" s="67" t="s">
        <v>1902</v>
      </c>
      <c r="E2956" s="251" t="s">
        <v>814</v>
      </c>
      <c r="F2956" s="251"/>
      <c r="G2956" s="41" t="s">
        <v>27</v>
      </c>
      <c r="H2956" s="68">
        <v>1</v>
      </c>
      <c r="I2956" s="42">
        <v>12.1</v>
      </c>
      <c r="J2956" s="42">
        <v>12.1</v>
      </c>
    </row>
    <row r="2957" spans="1:10" s="46" customFormat="1" ht="24" customHeight="1" x14ac:dyDescent="0.2">
      <c r="A2957" s="70" t="s">
        <v>815</v>
      </c>
      <c r="B2957" s="69" t="s">
        <v>2039</v>
      </c>
      <c r="C2957" s="70" t="s">
        <v>17</v>
      </c>
      <c r="D2957" s="70" t="s">
        <v>2040</v>
      </c>
      <c r="E2957" s="252" t="s">
        <v>814</v>
      </c>
      <c r="F2957" s="252"/>
      <c r="G2957" s="71" t="s">
        <v>27</v>
      </c>
      <c r="H2957" s="72">
        <v>1</v>
      </c>
      <c r="I2957" s="73">
        <v>0.06</v>
      </c>
      <c r="J2957" s="73">
        <v>0.06</v>
      </c>
    </row>
    <row r="2958" spans="1:10" s="46" customFormat="1" ht="24" customHeight="1" x14ac:dyDescent="0.2">
      <c r="A2958" s="75" t="s">
        <v>816</v>
      </c>
      <c r="B2958" s="74" t="s">
        <v>1962</v>
      </c>
      <c r="C2958" s="75" t="s">
        <v>17</v>
      </c>
      <c r="D2958" s="75" t="s">
        <v>1963</v>
      </c>
      <c r="E2958" s="253" t="s">
        <v>850</v>
      </c>
      <c r="F2958" s="253"/>
      <c r="G2958" s="76" t="s">
        <v>27</v>
      </c>
      <c r="H2958" s="77">
        <v>1</v>
      </c>
      <c r="I2958" s="78">
        <v>2.2000000000000002</v>
      </c>
      <c r="J2958" s="78">
        <v>2.2000000000000002</v>
      </c>
    </row>
    <row r="2959" spans="1:10" s="46" customFormat="1" ht="24" customHeight="1" x14ac:dyDescent="0.2">
      <c r="A2959" s="75" t="s">
        <v>816</v>
      </c>
      <c r="B2959" s="74" t="s">
        <v>2041</v>
      </c>
      <c r="C2959" s="75" t="s">
        <v>17</v>
      </c>
      <c r="D2959" s="75" t="s">
        <v>2042</v>
      </c>
      <c r="E2959" s="253" t="s">
        <v>817</v>
      </c>
      <c r="F2959" s="253"/>
      <c r="G2959" s="76" t="s">
        <v>27</v>
      </c>
      <c r="H2959" s="77">
        <v>1</v>
      </c>
      <c r="I2959" s="78">
        <v>8.0399999999999991</v>
      </c>
      <c r="J2959" s="78">
        <v>8.0399999999999991</v>
      </c>
    </row>
    <row r="2960" spans="1:10" s="46" customFormat="1" ht="24" customHeight="1" x14ac:dyDescent="0.2">
      <c r="A2960" s="75" t="s">
        <v>816</v>
      </c>
      <c r="B2960" s="74" t="s">
        <v>2043</v>
      </c>
      <c r="C2960" s="75" t="s">
        <v>17</v>
      </c>
      <c r="D2960" s="75" t="s">
        <v>2044</v>
      </c>
      <c r="E2960" s="253" t="s">
        <v>818</v>
      </c>
      <c r="F2960" s="253"/>
      <c r="G2960" s="76" t="s">
        <v>27</v>
      </c>
      <c r="H2960" s="77">
        <v>1</v>
      </c>
      <c r="I2960" s="78">
        <v>0.66</v>
      </c>
      <c r="J2960" s="78">
        <v>0.66</v>
      </c>
    </row>
    <row r="2961" spans="1:10" s="46" customFormat="1" ht="24" customHeight="1" x14ac:dyDescent="0.2">
      <c r="A2961" s="75" t="s">
        <v>816</v>
      </c>
      <c r="B2961" s="74" t="s">
        <v>848</v>
      </c>
      <c r="C2961" s="75" t="s">
        <v>17</v>
      </c>
      <c r="D2961" s="75" t="s">
        <v>849</v>
      </c>
      <c r="E2961" s="253" t="s">
        <v>850</v>
      </c>
      <c r="F2961" s="253"/>
      <c r="G2961" s="76" t="s">
        <v>27</v>
      </c>
      <c r="H2961" s="77">
        <v>1</v>
      </c>
      <c r="I2961" s="78">
        <v>0.35</v>
      </c>
      <c r="J2961" s="78">
        <v>0.35</v>
      </c>
    </row>
    <row r="2962" spans="1:10" s="46" customFormat="1" ht="24" customHeight="1" x14ac:dyDescent="0.2">
      <c r="A2962" s="75" t="s">
        <v>816</v>
      </c>
      <c r="B2962" s="74" t="s">
        <v>2045</v>
      </c>
      <c r="C2962" s="75" t="s">
        <v>17</v>
      </c>
      <c r="D2962" s="75" t="s">
        <v>2046</v>
      </c>
      <c r="E2962" s="253" t="s">
        <v>818</v>
      </c>
      <c r="F2962" s="253"/>
      <c r="G2962" s="76" t="s">
        <v>27</v>
      </c>
      <c r="H2962" s="77">
        <v>1</v>
      </c>
      <c r="I2962" s="78">
        <v>0.01</v>
      </c>
      <c r="J2962" s="78">
        <v>0.01</v>
      </c>
    </row>
    <row r="2963" spans="1:10" s="46" customFormat="1" ht="24" customHeight="1" x14ac:dyDescent="0.2">
      <c r="A2963" s="75" t="s">
        <v>816</v>
      </c>
      <c r="B2963" s="74" t="s">
        <v>853</v>
      </c>
      <c r="C2963" s="75" t="s">
        <v>17</v>
      </c>
      <c r="D2963" s="75" t="s">
        <v>854</v>
      </c>
      <c r="E2963" s="253" t="s">
        <v>855</v>
      </c>
      <c r="F2963" s="253"/>
      <c r="G2963" s="76" t="s">
        <v>27</v>
      </c>
      <c r="H2963" s="77">
        <v>1</v>
      </c>
      <c r="I2963" s="78">
        <v>7.0000000000000007E-2</v>
      </c>
      <c r="J2963" s="78">
        <v>7.0000000000000007E-2</v>
      </c>
    </row>
    <row r="2964" spans="1:10" s="46" customFormat="1" ht="24" customHeight="1" x14ac:dyDescent="0.2">
      <c r="A2964" s="75" t="s">
        <v>816</v>
      </c>
      <c r="B2964" s="74" t="s">
        <v>1968</v>
      </c>
      <c r="C2964" s="75" t="s">
        <v>17</v>
      </c>
      <c r="D2964" s="75" t="s">
        <v>1969</v>
      </c>
      <c r="E2964" s="253" t="s">
        <v>1304</v>
      </c>
      <c r="F2964" s="253"/>
      <c r="G2964" s="76" t="s">
        <v>27</v>
      </c>
      <c r="H2964" s="77">
        <v>1</v>
      </c>
      <c r="I2964" s="78">
        <v>0.71</v>
      </c>
      <c r="J2964" s="78">
        <v>0.71</v>
      </c>
    </row>
    <row r="2965" spans="1:10" s="46" customFormat="1" ht="25.5" x14ac:dyDescent="0.2">
      <c r="A2965" s="80"/>
      <c r="B2965" s="80"/>
      <c r="C2965" s="80"/>
      <c r="D2965" s="80"/>
      <c r="E2965" s="80" t="s">
        <v>824</v>
      </c>
      <c r="F2965" s="79">
        <v>8.1</v>
      </c>
      <c r="G2965" s="80" t="s">
        <v>825</v>
      </c>
      <c r="H2965" s="79">
        <v>0</v>
      </c>
      <c r="I2965" s="80" t="s">
        <v>826</v>
      </c>
      <c r="J2965" s="79">
        <v>8.1</v>
      </c>
    </row>
    <row r="2966" spans="1:10" s="46" customFormat="1" ht="26.25" thickBot="1" x14ac:dyDescent="0.25">
      <c r="A2966" s="80"/>
      <c r="B2966" s="80"/>
      <c r="C2966" s="80"/>
      <c r="D2966" s="80"/>
      <c r="E2966" s="80" t="s">
        <v>827</v>
      </c>
      <c r="F2966" s="79">
        <v>3</v>
      </c>
      <c r="G2966" s="80"/>
      <c r="H2966" s="254" t="s">
        <v>828</v>
      </c>
      <c r="I2966" s="254"/>
      <c r="J2966" s="79">
        <v>15.1</v>
      </c>
    </row>
    <row r="2967" spans="1:10" s="46" customFormat="1" ht="1.1499999999999999" customHeight="1" thickTop="1" x14ac:dyDescent="0.2">
      <c r="A2967" s="81"/>
      <c r="B2967" s="81"/>
      <c r="C2967" s="81"/>
      <c r="D2967" s="81"/>
      <c r="E2967" s="81"/>
      <c r="F2967" s="81"/>
      <c r="G2967" s="81"/>
      <c r="H2967" s="81"/>
      <c r="I2967" s="81"/>
      <c r="J2967" s="81"/>
    </row>
    <row r="2968" spans="1:10" s="46" customFormat="1" ht="18" customHeight="1" x14ac:dyDescent="0.2">
      <c r="A2968" s="65"/>
      <c r="B2968" s="94" t="s">
        <v>2</v>
      </c>
      <c r="C2968" s="65" t="s">
        <v>3</v>
      </c>
      <c r="D2968" s="65" t="s">
        <v>4</v>
      </c>
      <c r="E2968" s="250" t="s">
        <v>812</v>
      </c>
      <c r="F2968" s="250"/>
      <c r="G2968" s="66" t="s">
        <v>5</v>
      </c>
      <c r="H2968" s="94" t="s">
        <v>6</v>
      </c>
      <c r="I2968" s="94" t="s">
        <v>7</v>
      </c>
      <c r="J2968" s="94" t="s">
        <v>9</v>
      </c>
    </row>
    <row r="2969" spans="1:10" s="46" customFormat="1" ht="24" customHeight="1" x14ac:dyDescent="0.2">
      <c r="A2969" s="67" t="s">
        <v>813</v>
      </c>
      <c r="B2969" s="40" t="s">
        <v>1029</v>
      </c>
      <c r="C2969" s="67" t="s">
        <v>17</v>
      </c>
      <c r="D2969" s="67" t="s">
        <v>1030</v>
      </c>
      <c r="E2969" s="251" t="s">
        <v>814</v>
      </c>
      <c r="F2969" s="251"/>
      <c r="G2969" s="41" t="s">
        <v>27</v>
      </c>
      <c r="H2969" s="68">
        <v>1</v>
      </c>
      <c r="I2969" s="42">
        <v>14.47</v>
      </c>
      <c r="J2969" s="42">
        <v>14.47</v>
      </c>
    </row>
    <row r="2970" spans="1:10" s="46" customFormat="1" ht="24" customHeight="1" x14ac:dyDescent="0.2">
      <c r="A2970" s="70" t="s">
        <v>815</v>
      </c>
      <c r="B2970" s="69" t="s">
        <v>2047</v>
      </c>
      <c r="C2970" s="70" t="s">
        <v>17</v>
      </c>
      <c r="D2970" s="70" t="s">
        <v>2048</v>
      </c>
      <c r="E2970" s="252" t="s">
        <v>814</v>
      </c>
      <c r="F2970" s="252"/>
      <c r="G2970" s="71" t="s">
        <v>27</v>
      </c>
      <c r="H2970" s="72">
        <v>1</v>
      </c>
      <c r="I2970" s="73">
        <v>7.0000000000000007E-2</v>
      </c>
      <c r="J2970" s="73">
        <v>7.0000000000000007E-2</v>
      </c>
    </row>
    <row r="2971" spans="1:10" s="46" customFormat="1" ht="24" customHeight="1" x14ac:dyDescent="0.2">
      <c r="A2971" s="75" t="s">
        <v>816</v>
      </c>
      <c r="B2971" s="74" t="s">
        <v>2049</v>
      </c>
      <c r="C2971" s="75" t="s">
        <v>17</v>
      </c>
      <c r="D2971" s="75" t="s">
        <v>2050</v>
      </c>
      <c r="E2971" s="253" t="s">
        <v>817</v>
      </c>
      <c r="F2971" s="253"/>
      <c r="G2971" s="76" t="s">
        <v>27</v>
      </c>
      <c r="H2971" s="77">
        <v>1</v>
      </c>
      <c r="I2971" s="78">
        <v>9.61</v>
      </c>
      <c r="J2971" s="78">
        <v>9.61</v>
      </c>
    </row>
    <row r="2972" spans="1:10" s="46" customFormat="1" ht="24" customHeight="1" x14ac:dyDescent="0.2">
      <c r="A2972" s="75" t="s">
        <v>816</v>
      </c>
      <c r="B2972" s="74" t="s">
        <v>1962</v>
      </c>
      <c r="C2972" s="75" t="s">
        <v>17</v>
      </c>
      <c r="D2972" s="75" t="s">
        <v>1963</v>
      </c>
      <c r="E2972" s="253" t="s">
        <v>850</v>
      </c>
      <c r="F2972" s="253"/>
      <c r="G2972" s="76" t="s">
        <v>27</v>
      </c>
      <c r="H2972" s="77">
        <v>1</v>
      </c>
      <c r="I2972" s="78">
        <v>2.2000000000000002</v>
      </c>
      <c r="J2972" s="78">
        <v>2.2000000000000002</v>
      </c>
    </row>
    <row r="2973" spans="1:10" s="46" customFormat="1" ht="24" customHeight="1" x14ac:dyDescent="0.2">
      <c r="A2973" s="75" t="s">
        <v>816</v>
      </c>
      <c r="B2973" s="74" t="s">
        <v>1964</v>
      </c>
      <c r="C2973" s="75" t="s">
        <v>17</v>
      </c>
      <c r="D2973" s="75" t="s">
        <v>1965</v>
      </c>
      <c r="E2973" s="253" t="s">
        <v>818</v>
      </c>
      <c r="F2973" s="253"/>
      <c r="G2973" s="76" t="s">
        <v>27</v>
      </c>
      <c r="H2973" s="77">
        <v>1</v>
      </c>
      <c r="I2973" s="78">
        <v>0.96</v>
      </c>
      <c r="J2973" s="78">
        <v>0.96</v>
      </c>
    </row>
    <row r="2974" spans="1:10" s="46" customFormat="1" ht="24" customHeight="1" x14ac:dyDescent="0.2">
      <c r="A2974" s="75" t="s">
        <v>816</v>
      </c>
      <c r="B2974" s="74" t="s">
        <v>848</v>
      </c>
      <c r="C2974" s="75" t="s">
        <v>17</v>
      </c>
      <c r="D2974" s="75" t="s">
        <v>849</v>
      </c>
      <c r="E2974" s="253" t="s">
        <v>850</v>
      </c>
      <c r="F2974" s="253"/>
      <c r="G2974" s="76" t="s">
        <v>27</v>
      </c>
      <c r="H2974" s="77">
        <v>1</v>
      </c>
      <c r="I2974" s="78">
        <v>0.35</v>
      </c>
      <c r="J2974" s="78">
        <v>0.35</v>
      </c>
    </row>
    <row r="2975" spans="1:10" s="46" customFormat="1" ht="24" customHeight="1" x14ac:dyDescent="0.2">
      <c r="A2975" s="75" t="s">
        <v>816</v>
      </c>
      <c r="B2975" s="74" t="s">
        <v>1966</v>
      </c>
      <c r="C2975" s="75" t="s">
        <v>17</v>
      </c>
      <c r="D2975" s="75" t="s">
        <v>1967</v>
      </c>
      <c r="E2975" s="253" t="s">
        <v>818</v>
      </c>
      <c r="F2975" s="253"/>
      <c r="G2975" s="76" t="s">
        <v>27</v>
      </c>
      <c r="H2975" s="77">
        <v>1</v>
      </c>
      <c r="I2975" s="78">
        <v>0.5</v>
      </c>
      <c r="J2975" s="78">
        <v>0.5</v>
      </c>
    </row>
    <row r="2976" spans="1:10" s="46" customFormat="1" ht="24" customHeight="1" x14ac:dyDescent="0.2">
      <c r="A2976" s="75" t="s">
        <v>816</v>
      </c>
      <c r="B2976" s="74" t="s">
        <v>853</v>
      </c>
      <c r="C2976" s="75" t="s">
        <v>17</v>
      </c>
      <c r="D2976" s="75" t="s">
        <v>854</v>
      </c>
      <c r="E2976" s="253" t="s">
        <v>855</v>
      </c>
      <c r="F2976" s="253"/>
      <c r="G2976" s="76" t="s">
        <v>27</v>
      </c>
      <c r="H2976" s="77">
        <v>1</v>
      </c>
      <c r="I2976" s="78">
        <v>7.0000000000000007E-2</v>
      </c>
      <c r="J2976" s="78">
        <v>7.0000000000000007E-2</v>
      </c>
    </row>
    <row r="2977" spans="1:10" s="46" customFormat="1" ht="24" customHeight="1" x14ac:dyDescent="0.2">
      <c r="A2977" s="75" t="s">
        <v>816</v>
      </c>
      <c r="B2977" s="74" t="s">
        <v>1968</v>
      </c>
      <c r="C2977" s="75" t="s">
        <v>17</v>
      </c>
      <c r="D2977" s="75" t="s">
        <v>1969</v>
      </c>
      <c r="E2977" s="253" t="s">
        <v>1304</v>
      </c>
      <c r="F2977" s="253"/>
      <c r="G2977" s="76" t="s">
        <v>27</v>
      </c>
      <c r="H2977" s="77">
        <v>1</v>
      </c>
      <c r="I2977" s="78">
        <v>0.71</v>
      </c>
      <c r="J2977" s="78">
        <v>0.71</v>
      </c>
    </row>
    <row r="2978" spans="1:10" s="46" customFormat="1" ht="25.5" x14ac:dyDescent="0.2">
      <c r="A2978" s="80"/>
      <c r="B2978" s="80"/>
      <c r="C2978" s="80"/>
      <c r="D2978" s="80"/>
      <c r="E2978" s="80" t="s">
        <v>824</v>
      </c>
      <c r="F2978" s="79">
        <v>9.68</v>
      </c>
      <c r="G2978" s="80" t="s">
        <v>825</v>
      </c>
      <c r="H2978" s="79">
        <v>0</v>
      </c>
      <c r="I2978" s="80" t="s">
        <v>826</v>
      </c>
      <c r="J2978" s="79">
        <v>9.68</v>
      </c>
    </row>
    <row r="2979" spans="1:10" s="46" customFormat="1" ht="26.25" thickBot="1" x14ac:dyDescent="0.25">
      <c r="A2979" s="80"/>
      <c r="B2979" s="80"/>
      <c r="C2979" s="80"/>
      <c r="D2979" s="80"/>
      <c r="E2979" s="80" t="s">
        <v>827</v>
      </c>
      <c r="F2979" s="79">
        <v>3.59</v>
      </c>
      <c r="G2979" s="80"/>
      <c r="H2979" s="254" t="s">
        <v>828</v>
      </c>
      <c r="I2979" s="254"/>
      <c r="J2979" s="79">
        <v>18.059999999999999</v>
      </c>
    </row>
    <row r="2980" spans="1:10" s="46" customFormat="1" ht="1.1499999999999999" customHeight="1" thickTop="1" x14ac:dyDescent="0.2">
      <c r="A2980" s="81"/>
      <c r="B2980" s="81"/>
      <c r="C2980" s="81"/>
      <c r="D2980" s="81"/>
      <c r="E2980" s="81"/>
      <c r="F2980" s="81"/>
      <c r="G2980" s="81"/>
      <c r="H2980" s="81"/>
      <c r="I2980" s="81"/>
      <c r="J2980" s="81"/>
    </row>
    <row r="2981" spans="1:10" s="46" customFormat="1" ht="18" customHeight="1" x14ac:dyDescent="0.2">
      <c r="A2981" s="65"/>
      <c r="B2981" s="94" t="s">
        <v>2</v>
      </c>
      <c r="C2981" s="65" t="s">
        <v>3</v>
      </c>
      <c r="D2981" s="65" t="s">
        <v>4</v>
      </c>
      <c r="E2981" s="250" t="s">
        <v>812</v>
      </c>
      <c r="F2981" s="250"/>
      <c r="G2981" s="66" t="s">
        <v>5</v>
      </c>
      <c r="H2981" s="94" t="s">
        <v>6</v>
      </c>
      <c r="I2981" s="94" t="s">
        <v>7</v>
      </c>
      <c r="J2981" s="94" t="s">
        <v>9</v>
      </c>
    </row>
    <row r="2982" spans="1:10" s="46" customFormat="1" ht="24" customHeight="1" x14ac:dyDescent="0.2">
      <c r="A2982" s="67" t="s">
        <v>813</v>
      </c>
      <c r="B2982" s="40" t="s">
        <v>1105</v>
      </c>
      <c r="C2982" s="67" t="s">
        <v>17</v>
      </c>
      <c r="D2982" s="67" t="s">
        <v>1106</v>
      </c>
      <c r="E2982" s="251" t="s">
        <v>814</v>
      </c>
      <c r="F2982" s="251"/>
      <c r="G2982" s="41" t="s">
        <v>27</v>
      </c>
      <c r="H2982" s="68">
        <v>1</v>
      </c>
      <c r="I2982" s="42">
        <v>17.77</v>
      </c>
      <c r="J2982" s="42">
        <v>17.77</v>
      </c>
    </row>
    <row r="2983" spans="1:10" s="46" customFormat="1" ht="24" customHeight="1" x14ac:dyDescent="0.2">
      <c r="A2983" s="70" t="s">
        <v>815</v>
      </c>
      <c r="B2983" s="69" t="s">
        <v>2051</v>
      </c>
      <c r="C2983" s="70" t="s">
        <v>17</v>
      </c>
      <c r="D2983" s="70" t="s">
        <v>2052</v>
      </c>
      <c r="E2983" s="252" t="s">
        <v>814</v>
      </c>
      <c r="F2983" s="252"/>
      <c r="G2983" s="71" t="s">
        <v>27</v>
      </c>
      <c r="H2983" s="72">
        <v>1</v>
      </c>
      <c r="I2983" s="73">
        <v>0.13</v>
      </c>
      <c r="J2983" s="73">
        <v>0.13</v>
      </c>
    </row>
    <row r="2984" spans="1:10" s="46" customFormat="1" ht="24" customHeight="1" x14ac:dyDescent="0.2">
      <c r="A2984" s="75" t="s">
        <v>816</v>
      </c>
      <c r="B2984" s="74" t="s">
        <v>1962</v>
      </c>
      <c r="C2984" s="75" t="s">
        <v>17</v>
      </c>
      <c r="D2984" s="75" t="s">
        <v>1963</v>
      </c>
      <c r="E2984" s="253" t="s">
        <v>850</v>
      </c>
      <c r="F2984" s="253"/>
      <c r="G2984" s="76" t="s">
        <v>27</v>
      </c>
      <c r="H2984" s="77">
        <v>1</v>
      </c>
      <c r="I2984" s="78">
        <v>2.2000000000000002</v>
      </c>
      <c r="J2984" s="78">
        <v>2.2000000000000002</v>
      </c>
    </row>
    <row r="2985" spans="1:10" s="46" customFormat="1" ht="24" customHeight="1" x14ac:dyDescent="0.2">
      <c r="A2985" s="75" t="s">
        <v>816</v>
      </c>
      <c r="B2985" s="74" t="s">
        <v>2053</v>
      </c>
      <c r="C2985" s="75" t="s">
        <v>17</v>
      </c>
      <c r="D2985" s="75" t="s">
        <v>2054</v>
      </c>
      <c r="E2985" s="253" t="s">
        <v>817</v>
      </c>
      <c r="F2985" s="253"/>
      <c r="G2985" s="76" t="s">
        <v>27</v>
      </c>
      <c r="H2985" s="77">
        <v>1</v>
      </c>
      <c r="I2985" s="78">
        <v>12.85</v>
      </c>
      <c r="J2985" s="78">
        <v>12.85</v>
      </c>
    </row>
    <row r="2986" spans="1:10" s="46" customFormat="1" ht="24" customHeight="1" x14ac:dyDescent="0.2">
      <c r="A2986" s="75" t="s">
        <v>816</v>
      </c>
      <c r="B2986" s="74" t="s">
        <v>1964</v>
      </c>
      <c r="C2986" s="75" t="s">
        <v>17</v>
      </c>
      <c r="D2986" s="75" t="s">
        <v>1965</v>
      </c>
      <c r="E2986" s="253" t="s">
        <v>818</v>
      </c>
      <c r="F2986" s="253"/>
      <c r="G2986" s="76" t="s">
        <v>27</v>
      </c>
      <c r="H2986" s="77">
        <v>1</v>
      </c>
      <c r="I2986" s="78">
        <v>0.96</v>
      </c>
      <c r="J2986" s="78">
        <v>0.96</v>
      </c>
    </row>
    <row r="2987" spans="1:10" s="46" customFormat="1" ht="24" customHeight="1" x14ac:dyDescent="0.2">
      <c r="A2987" s="75" t="s">
        <v>816</v>
      </c>
      <c r="B2987" s="74" t="s">
        <v>848</v>
      </c>
      <c r="C2987" s="75" t="s">
        <v>17</v>
      </c>
      <c r="D2987" s="75" t="s">
        <v>849</v>
      </c>
      <c r="E2987" s="253" t="s">
        <v>850</v>
      </c>
      <c r="F2987" s="253"/>
      <c r="G2987" s="76" t="s">
        <v>27</v>
      </c>
      <c r="H2987" s="77">
        <v>1</v>
      </c>
      <c r="I2987" s="78">
        <v>0.35</v>
      </c>
      <c r="J2987" s="78">
        <v>0.35</v>
      </c>
    </row>
    <row r="2988" spans="1:10" s="46" customFormat="1" ht="24" customHeight="1" x14ac:dyDescent="0.2">
      <c r="A2988" s="75" t="s">
        <v>816</v>
      </c>
      <c r="B2988" s="74" t="s">
        <v>1966</v>
      </c>
      <c r="C2988" s="75" t="s">
        <v>17</v>
      </c>
      <c r="D2988" s="75" t="s">
        <v>1967</v>
      </c>
      <c r="E2988" s="253" t="s">
        <v>818</v>
      </c>
      <c r="F2988" s="253"/>
      <c r="G2988" s="76" t="s">
        <v>27</v>
      </c>
      <c r="H2988" s="77">
        <v>1</v>
      </c>
      <c r="I2988" s="78">
        <v>0.5</v>
      </c>
      <c r="J2988" s="78">
        <v>0.5</v>
      </c>
    </row>
    <row r="2989" spans="1:10" s="46" customFormat="1" ht="24" customHeight="1" x14ac:dyDescent="0.2">
      <c r="A2989" s="75" t="s">
        <v>816</v>
      </c>
      <c r="B2989" s="74" t="s">
        <v>853</v>
      </c>
      <c r="C2989" s="75" t="s">
        <v>17</v>
      </c>
      <c r="D2989" s="75" t="s">
        <v>854</v>
      </c>
      <c r="E2989" s="253" t="s">
        <v>855</v>
      </c>
      <c r="F2989" s="253"/>
      <c r="G2989" s="76" t="s">
        <v>27</v>
      </c>
      <c r="H2989" s="77">
        <v>1</v>
      </c>
      <c r="I2989" s="78">
        <v>7.0000000000000007E-2</v>
      </c>
      <c r="J2989" s="78">
        <v>7.0000000000000007E-2</v>
      </c>
    </row>
    <row r="2990" spans="1:10" s="46" customFormat="1" ht="24" customHeight="1" x14ac:dyDescent="0.2">
      <c r="A2990" s="75" t="s">
        <v>816</v>
      </c>
      <c r="B2990" s="74" t="s">
        <v>1968</v>
      </c>
      <c r="C2990" s="75" t="s">
        <v>17</v>
      </c>
      <c r="D2990" s="75" t="s">
        <v>1969</v>
      </c>
      <c r="E2990" s="253" t="s">
        <v>1304</v>
      </c>
      <c r="F2990" s="253"/>
      <c r="G2990" s="76" t="s">
        <v>27</v>
      </c>
      <c r="H2990" s="77">
        <v>1</v>
      </c>
      <c r="I2990" s="78">
        <v>0.71</v>
      </c>
      <c r="J2990" s="78">
        <v>0.71</v>
      </c>
    </row>
    <row r="2991" spans="1:10" s="46" customFormat="1" ht="25.5" x14ac:dyDescent="0.2">
      <c r="A2991" s="80"/>
      <c r="B2991" s="80"/>
      <c r="C2991" s="80"/>
      <c r="D2991" s="80"/>
      <c r="E2991" s="80" t="s">
        <v>824</v>
      </c>
      <c r="F2991" s="79">
        <v>12.98</v>
      </c>
      <c r="G2991" s="80" t="s">
        <v>825</v>
      </c>
      <c r="H2991" s="79">
        <v>0</v>
      </c>
      <c r="I2991" s="80" t="s">
        <v>826</v>
      </c>
      <c r="J2991" s="79">
        <v>12.98</v>
      </c>
    </row>
    <row r="2992" spans="1:10" s="46" customFormat="1" ht="26.25" thickBot="1" x14ac:dyDescent="0.25">
      <c r="A2992" s="80"/>
      <c r="B2992" s="80"/>
      <c r="C2992" s="80"/>
      <c r="D2992" s="80"/>
      <c r="E2992" s="80" t="s">
        <v>827</v>
      </c>
      <c r="F2992" s="79">
        <v>4.41</v>
      </c>
      <c r="G2992" s="80"/>
      <c r="H2992" s="254" t="s">
        <v>828</v>
      </c>
      <c r="I2992" s="254"/>
      <c r="J2992" s="79">
        <v>22.18</v>
      </c>
    </row>
    <row r="2993" spans="1:10" s="46" customFormat="1" ht="1.1499999999999999" customHeight="1" thickTop="1" x14ac:dyDescent="0.2">
      <c r="A2993" s="81"/>
      <c r="B2993" s="81"/>
      <c r="C2993" s="81"/>
      <c r="D2993" s="81"/>
      <c r="E2993" s="81"/>
      <c r="F2993" s="81"/>
      <c r="G2993" s="81"/>
      <c r="H2993" s="81"/>
      <c r="I2993" s="81"/>
      <c r="J2993" s="81"/>
    </row>
    <row r="2994" spans="1:10" s="46" customFormat="1" ht="18" customHeight="1" x14ac:dyDescent="0.2">
      <c r="A2994" s="65"/>
      <c r="B2994" s="94" t="s">
        <v>2</v>
      </c>
      <c r="C2994" s="65" t="s">
        <v>3</v>
      </c>
      <c r="D2994" s="65" t="s">
        <v>4</v>
      </c>
      <c r="E2994" s="250" t="s">
        <v>812</v>
      </c>
      <c r="F2994" s="250"/>
      <c r="G2994" s="66" t="s">
        <v>5</v>
      </c>
      <c r="H2994" s="94" t="s">
        <v>6</v>
      </c>
      <c r="I2994" s="94" t="s">
        <v>7</v>
      </c>
      <c r="J2994" s="94" t="s">
        <v>9</v>
      </c>
    </row>
    <row r="2995" spans="1:10" s="46" customFormat="1" ht="48" customHeight="1" x14ac:dyDescent="0.2">
      <c r="A2995" s="67" t="s">
        <v>813</v>
      </c>
      <c r="B2995" s="40" t="s">
        <v>2001</v>
      </c>
      <c r="C2995" s="67" t="s">
        <v>17</v>
      </c>
      <c r="D2995" s="67" t="s">
        <v>2002</v>
      </c>
      <c r="E2995" s="251" t="s">
        <v>867</v>
      </c>
      <c r="F2995" s="251"/>
      <c r="G2995" s="41" t="s">
        <v>871</v>
      </c>
      <c r="H2995" s="68">
        <v>1</v>
      </c>
      <c r="I2995" s="42">
        <v>0.28999999999999998</v>
      </c>
      <c r="J2995" s="42">
        <v>0.28999999999999998</v>
      </c>
    </row>
    <row r="2996" spans="1:10" s="46" customFormat="1" ht="48" customHeight="1" x14ac:dyDescent="0.2">
      <c r="A2996" s="70" t="s">
        <v>815</v>
      </c>
      <c r="B2996" s="69" t="s">
        <v>2055</v>
      </c>
      <c r="C2996" s="70" t="s">
        <v>17</v>
      </c>
      <c r="D2996" s="70" t="s">
        <v>2056</v>
      </c>
      <c r="E2996" s="252" t="s">
        <v>867</v>
      </c>
      <c r="F2996" s="252"/>
      <c r="G2996" s="71" t="s">
        <v>27</v>
      </c>
      <c r="H2996" s="72">
        <v>1</v>
      </c>
      <c r="I2996" s="73">
        <v>0.24</v>
      </c>
      <c r="J2996" s="73">
        <v>0.24</v>
      </c>
    </row>
    <row r="2997" spans="1:10" s="46" customFormat="1" ht="36" customHeight="1" x14ac:dyDescent="0.2">
      <c r="A2997" s="70" t="s">
        <v>815</v>
      </c>
      <c r="B2997" s="69" t="s">
        <v>2057</v>
      </c>
      <c r="C2997" s="70" t="s">
        <v>17</v>
      </c>
      <c r="D2997" s="70" t="s">
        <v>2058</v>
      </c>
      <c r="E2997" s="252" t="s">
        <v>867</v>
      </c>
      <c r="F2997" s="252"/>
      <c r="G2997" s="71" t="s">
        <v>27</v>
      </c>
      <c r="H2997" s="72">
        <v>1</v>
      </c>
      <c r="I2997" s="73">
        <v>0.05</v>
      </c>
      <c r="J2997" s="73">
        <v>0.05</v>
      </c>
    </row>
    <row r="2998" spans="1:10" s="46" customFormat="1" ht="25.5" x14ac:dyDescent="0.2">
      <c r="A2998" s="80"/>
      <c r="B2998" s="80"/>
      <c r="C2998" s="80"/>
      <c r="D2998" s="80"/>
      <c r="E2998" s="80" t="s">
        <v>824</v>
      </c>
      <c r="F2998" s="79">
        <v>0</v>
      </c>
      <c r="G2998" s="80" t="s">
        <v>825</v>
      </c>
      <c r="H2998" s="79">
        <v>0</v>
      </c>
      <c r="I2998" s="80" t="s">
        <v>826</v>
      </c>
      <c r="J2998" s="79">
        <v>0</v>
      </c>
    </row>
    <row r="2999" spans="1:10" s="46" customFormat="1" ht="26.25" thickBot="1" x14ac:dyDescent="0.25">
      <c r="A2999" s="80"/>
      <c r="B2999" s="80"/>
      <c r="C2999" s="80"/>
      <c r="D2999" s="80"/>
      <c r="E2999" s="80" t="s">
        <v>827</v>
      </c>
      <c r="F2999" s="79">
        <v>7.0000000000000007E-2</v>
      </c>
      <c r="G2999" s="80"/>
      <c r="H2999" s="254" t="s">
        <v>828</v>
      </c>
      <c r="I2999" s="254"/>
      <c r="J2999" s="79">
        <v>0.36</v>
      </c>
    </row>
    <row r="3000" spans="1:10" s="46" customFormat="1" ht="1.1499999999999999" customHeight="1" thickTop="1" x14ac:dyDescent="0.2">
      <c r="A3000" s="81"/>
      <c r="B3000" s="81"/>
      <c r="C3000" s="81"/>
      <c r="D3000" s="81"/>
      <c r="E3000" s="81"/>
      <c r="F3000" s="81"/>
      <c r="G3000" s="81"/>
      <c r="H3000" s="81"/>
      <c r="I3000" s="81"/>
      <c r="J3000" s="81"/>
    </row>
    <row r="3001" spans="1:10" s="46" customFormat="1" ht="18" customHeight="1" x14ac:dyDescent="0.2">
      <c r="A3001" s="65"/>
      <c r="B3001" s="94" t="s">
        <v>2</v>
      </c>
      <c r="C3001" s="65" t="s">
        <v>3</v>
      </c>
      <c r="D3001" s="65" t="s">
        <v>4</v>
      </c>
      <c r="E3001" s="250" t="s">
        <v>812</v>
      </c>
      <c r="F3001" s="250"/>
      <c r="G3001" s="66" t="s">
        <v>5</v>
      </c>
      <c r="H3001" s="94" t="s">
        <v>6</v>
      </c>
      <c r="I3001" s="94" t="s">
        <v>7</v>
      </c>
      <c r="J3001" s="94" t="s">
        <v>9</v>
      </c>
    </row>
    <row r="3002" spans="1:10" s="46" customFormat="1" ht="48" customHeight="1" x14ac:dyDescent="0.2">
      <c r="A3002" s="67" t="s">
        <v>813</v>
      </c>
      <c r="B3002" s="40" t="s">
        <v>1999</v>
      </c>
      <c r="C3002" s="67" t="s">
        <v>17</v>
      </c>
      <c r="D3002" s="67" t="s">
        <v>2000</v>
      </c>
      <c r="E3002" s="251" t="s">
        <v>867</v>
      </c>
      <c r="F3002" s="251"/>
      <c r="G3002" s="41" t="s">
        <v>868</v>
      </c>
      <c r="H3002" s="68">
        <v>1</v>
      </c>
      <c r="I3002" s="42">
        <v>1.25</v>
      </c>
      <c r="J3002" s="42">
        <v>1.25</v>
      </c>
    </row>
    <row r="3003" spans="1:10" s="46" customFormat="1" ht="48" customHeight="1" x14ac:dyDescent="0.2">
      <c r="A3003" s="70" t="s">
        <v>815</v>
      </c>
      <c r="B3003" s="69" t="s">
        <v>2055</v>
      </c>
      <c r="C3003" s="70" t="s">
        <v>17</v>
      </c>
      <c r="D3003" s="70" t="s">
        <v>2056</v>
      </c>
      <c r="E3003" s="252" t="s">
        <v>867</v>
      </c>
      <c r="F3003" s="252"/>
      <c r="G3003" s="71" t="s">
        <v>27</v>
      </c>
      <c r="H3003" s="72">
        <v>1</v>
      </c>
      <c r="I3003" s="73">
        <v>0.24</v>
      </c>
      <c r="J3003" s="73">
        <v>0.24</v>
      </c>
    </row>
    <row r="3004" spans="1:10" s="46" customFormat="1" ht="36" customHeight="1" x14ac:dyDescent="0.2">
      <c r="A3004" s="70" t="s">
        <v>815</v>
      </c>
      <c r="B3004" s="69" t="s">
        <v>2057</v>
      </c>
      <c r="C3004" s="70" t="s">
        <v>17</v>
      </c>
      <c r="D3004" s="70" t="s">
        <v>2058</v>
      </c>
      <c r="E3004" s="252" t="s">
        <v>867</v>
      </c>
      <c r="F3004" s="252"/>
      <c r="G3004" s="71" t="s">
        <v>27</v>
      </c>
      <c r="H3004" s="72">
        <v>1</v>
      </c>
      <c r="I3004" s="73">
        <v>0.05</v>
      </c>
      <c r="J3004" s="73">
        <v>0.05</v>
      </c>
    </row>
    <row r="3005" spans="1:10" s="46" customFormat="1" ht="48" customHeight="1" x14ac:dyDescent="0.2">
      <c r="A3005" s="70" t="s">
        <v>815</v>
      </c>
      <c r="B3005" s="69" t="s">
        <v>2059</v>
      </c>
      <c r="C3005" s="70" t="s">
        <v>17</v>
      </c>
      <c r="D3005" s="70" t="s">
        <v>2060</v>
      </c>
      <c r="E3005" s="252" t="s">
        <v>867</v>
      </c>
      <c r="F3005" s="252"/>
      <c r="G3005" s="71" t="s">
        <v>27</v>
      </c>
      <c r="H3005" s="72">
        <v>1</v>
      </c>
      <c r="I3005" s="73">
        <v>0.23</v>
      </c>
      <c r="J3005" s="73">
        <v>0.23</v>
      </c>
    </row>
    <row r="3006" spans="1:10" s="46" customFormat="1" ht="48" customHeight="1" x14ac:dyDescent="0.2">
      <c r="A3006" s="70" t="s">
        <v>815</v>
      </c>
      <c r="B3006" s="69" t="s">
        <v>2061</v>
      </c>
      <c r="C3006" s="70" t="s">
        <v>17</v>
      </c>
      <c r="D3006" s="70" t="s">
        <v>2062</v>
      </c>
      <c r="E3006" s="252" t="s">
        <v>867</v>
      </c>
      <c r="F3006" s="252"/>
      <c r="G3006" s="71" t="s">
        <v>27</v>
      </c>
      <c r="H3006" s="72">
        <v>1</v>
      </c>
      <c r="I3006" s="73">
        <v>0.73</v>
      </c>
      <c r="J3006" s="73">
        <v>0.73</v>
      </c>
    </row>
    <row r="3007" spans="1:10" s="46" customFormat="1" ht="25.5" x14ac:dyDescent="0.2">
      <c r="A3007" s="80"/>
      <c r="B3007" s="80"/>
      <c r="C3007" s="80"/>
      <c r="D3007" s="80"/>
      <c r="E3007" s="80" t="s">
        <v>824</v>
      </c>
      <c r="F3007" s="79">
        <v>0</v>
      </c>
      <c r="G3007" s="80" t="s">
        <v>825</v>
      </c>
      <c r="H3007" s="79">
        <v>0</v>
      </c>
      <c r="I3007" s="80" t="s">
        <v>826</v>
      </c>
      <c r="J3007" s="79">
        <v>0</v>
      </c>
    </row>
    <row r="3008" spans="1:10" s="46" customFormat="1" ht="26.25" thickBot="1" x14ac:dyDescent="0.25">
      <c r="A3008" s="80"/>
      <c r="B3008" s="80"/>
      <c r="C3008" s="80"/>
      <c r="D3008" s="80"/>
      <c r="E3008" s="80" t="s">
        <v>827</v>
      </c>
      <c r="F3008" s="79">
        <v>0.31</v>
      </c>
      <c r="G3008" s="80"/>
      <c r="H3008" s="254" t="s">
        <v>828</v>
      </c>
      <c r="I3008" s="254"/>
      <c r="J3008" s="79">
        <v>1.56</v>
      </c>
    </row>
    <row r="3009" spans="1:10" s="46" customFormat="1" ht="1.1499999999999999" customHeight="1" thickTop="1" x14ac:dyDescent="0.2">
      <c r="A3009" s="81"/>
      <c r="B3009" s="81"/>
      <c r="C3009" s="81"/>
      <c r="D3009" s="81"/>
      <c r="E3009" s="81"/>
      <c r="F3009" s="81"/>
      <c r="G3009" s="81"/>
      <c r="H3009" s="81"/>
      <c r="I3009" s="81"/>
      <c r="J3009" s="81"/>
    </row>
    <row r="3010" spans="1:10" s="46" customFormat="1" ht="18" customHeight="1" x14ac:dyDescent="0.2">
      <c r="A3010" s="65"/>
      <c r="B3010" s="94" t="s">
        <v>2</v>
      </c>
      <c r="C3010" s="65" t="s">
        <v>3</v>
      </c>
      <c r="D3010" s="65" t="s">
        <v>4</v>
      </c>
      <c r="E3010" s="250" t="s">
        <v>812</v>
      </c>
      <c r="F3010" s="250"/>
      <c r="G3010" s="66" t="s">
        <v>5</v>
      </c>
      <c r="H3010" s="94" t="s">
        <v>6</v>
      </c>
      <c r="I3010" s="94" t="s">
        <v>7</v>
      </c>
      <c r="J3010" s="94" t="s">
        <v>9</v>
      </c>
    </row>
    <row r="3011" spans="1:10" s="46" customFormat="1" ht="48" customHeight="1" x14ac:dyDescent="0.2">
      <c r="A3011" s="67" t="s">
        <v>813</v>
      </c>
      <c r="B3011" s="40" t="s">
        <v>2055</v>
      </c>
      <c r="C3011" s="67" t="s">
        <v>17</v>
      </c>
      <c r="D3011" s="67" t="s">
        <v>2056</v>
      </c>
      <c r="E3011" s="251" t="s">
        <v>867</v>
      </c>
      <c r="F3011" s="251"/>
      <c r="G3011" s="41" t="s">
        <v>27</v>
      </c>
      <c r="H3011" s="68">
        <v>1</v>
      </c>
      <c r="I3011" s="42">
        <v>0.24</v>
      </c>
      <c r="J3011" s="42">
        <v>0.24</v>
      </c>
    </row>
    <row r="3012" spans="1:10" s="46" customFormat="1" ht="36" customHeight="1" x14ac:dyDescent="0.2">
      <c r="A3012" s="75" t="s">
        <v>816</v>
      </c>
      <c r="B3012" s="74" t="s">
        <v>2063</v>
      </c>
      <c r="C3012" s="75" t="s">
        <v>17</v>
      </c>
      <c r="D3012" s="75" t="s">
        <v>2064</v>
      </c>
      <c r="E3012" s="253" t="s">
        <v>818</v>
      </c>
      <c r="F3012" s="253"/>
      <c r="G3012" s="76" t="s">
        <v>49</v>
      </c>
      <c r="H3012" s="77">
        <v>6.3999999999999997E-5</v>
      </c>
      <c r="I3012" s="78">
        <v>3888.58</v>
      </c>
      <c r="J3012" s="78">
        <v>0.24</v>
      </c>
    </row>
    <row r="3013" spans="1:10" s="46" customFormat="1" ht="25.5" x14ac:dyDescent="0.2">
      <c r="A3013" s="80"/>
      <c r="B3013" s="80"/>
      <c r="C3013" s="80"/>
      <c r="D3013" s="80"/>
      <c r="E3013" s="80" t="s">
        <v>824</v>
      </c>
      <c r="F3013" s="79">
        <v>0</v>
      </c>
      <c r="G3013" s="80" t="s">
        <v>825</v>
      </c>
      <c r="H3013" s="79">
        <v>0</v>
      </c>
      <c r="I3013" s="80" t="s">
        <v>826</v>
      </c>
      <c r="J3013" s="79">
        <v>0</v>
      </c>
    </row>
    <row r="3014" spans="1:10" s="46" customFormat="1" ht="26.25" thickBot="1" x14ac:dyDescent="0.25">
      <c r="A3014" s="80"/>
      <c r="B3014" s="80"/>
      <c r="C3014" s="80"/>
      <c r="D3014" s="80"/>
      <c r="E3014" s="80" t="s">
        <v>827</v>
      </c>
      <c r="F3014" s="79">
        <v>0.05</v>
      </c>
      <c r="G3014" s="80"/>
      <c r="H3014" s="254" t="s">
        <v>828</v>
      </c>
      <c r="I3014" s="254"/>
      <c r="J3014" s="79">
        <v>0.28999999999999998</v>
      </c>
    </row>
    <row r="3015" spans="1:10" s="46" customFormat="1" ht="1.1499999999999999" customHeight="1" thickTop="1" x14ac:dyDescent="0.2">
      <c r="A3015" s="81"/>
      <c r="B3015" s="81"/>
      <c r="C3015" s="81"/>
      <c r="D3015" s="81"/>
      <c r="E3015" s="81"/>
      <c r="F3015" s="81"/>
      <c r="G3015" s="81"/>
      <c r="H3015" s="81"/>
      <c r="I3015" s="81"/>
      <c r="J3015" s="81"/>
    </row>
    <row r="3016" spans="1:10" s="46" customFormat="1" ht="18" customHeight="1" x14ac:dyDescent="0.2">
      <c r="A3016" s="65"/>
      <c r="B3016" s="94" t="s">
        <v>2</v>
      </c>
      <c r="C3016" s="65" t="s">
        <v>3</v>
      </c>
      <c r="D3016" s="65" t="s">
        <v>4</v>
      </c>
      <c r="E3016" s="250" t="s">
        <v>812</v>
      </c>
      <c r="F3016" s="250"/>
      <c r="G3016" s="66" t="s">
        <v>5</v>
      </c>
      <c r="H3016" s="94" t="s">
        <v>6</v>
      </c>
      <c r="I3016" s="94" t="s">
        <v>7</v>
      </c>
      <c r="J3016" s="94" t="s">
        <v>9</v>
      </c>
    </row>
    <row r="3017" spans="1:10" s="46" customFormat="1" ht="36" customHeight="1" x14ac:dyDescent="0.2">
      <c r="A3017" s="67" t="s">
        <v>813</v>
      </c>
      <c r="B3017" s="40" t="s">
        <v>2057</v>
      </c>
      <c r="C3017" s="67" t="s">
        <v>17</v>
      </c>
      <c r="D3017" s="67" t="s">
        <v>2058</v>
      </c>
      <c r="E3017" s="251" t="s">
        <v>867</v>
      </c>
      <c r="F3017" s="251"/>
      <c r="G3017" s="41" t="s">
        <v>27</v>
      </c>
      <c r="H3017" s="68">
        <v>1</v>
      </c>
      <c r="I3017" s="42">
        <v>0.05</v>
      </c>
      <c r="J3017" s="42">
        <v>0.05</v>
      </c>
    </row>
    <row r="3018" spans="1:10" s="46" customFormat="1" ht="36" customHeight="1" x14ac:dyDescent="0.2">
      <c r="A3018" s="75" t="s">
        <v>816</v>
      </c>
      <c r="B3018" s="74" t="s">
        <v>2063</v>
      </c>
      <c r="C3018" s="75" t="s">
        <v>17</v>
      </c>
      <c r="D3018" s="75" t="s">
        <v>2064</v>
      </c>
      <c r="E3018" s="253" t="s">
        <v>818</v>
      </c>
      <c r="F3018" s="253"/>
      <c r="G3018" s="76" t="s">
        <v>49</v>
      </c>
      <c r="H3018" s="77">
        <v>1.4399999999999999E-5</v>
      </c>
      <c r="I3018" s="78">
        <v>3888.58</v>
      </c>
      <c r="J3018" s="78">
        <v>0.05</v>
      </c>
    </row>
    <row r="3019" spans="1:10" s="46" customFormat="1" ht="25.5" x14ac:dyDescent="0.2">
      <c r="A3019" s="80"/>
      <c r="B3019" s="80"/>
      <c r="C3019" s="80"/>
      <c r="D3019" s="80"/>
      <c r="E3019" s="80" t="s">
        <v>824</v>
      </c>
      <c r="F3019" s="79">
        <v>0</v>
      </c>
      <c r="G3019" s="80" t="s">
        <v>825</v>
      </c>
      <c r="H3019" s="79">
        <v>0</v>
      </c>
      <c r="I3019" s="80" t="s">
        <v>826</v>
      </c>
      <c r="J3019" s="79">
        <v>0</v>
      </c>
    </row>
    <row r="3020" spans="1:10" s="46" customFormat="1" ht="26.25" thickBot="1" x14ac:dyDescent="0.25">
      <c r="A3020" s="80"/>
      <c r="B3020" s="80"/>
      <c r="C3020" s="80"/>
      <c r="D3020" s="80"/>
      <c r="E3020" s="80" t="s">
        <v>827</v>
      </c>
      <c r="F3020" s="79">
        <v>0.01</v>
      </c>
      <c r="G3020" s="80"/>
      <c r="H3020" s="254" t="s">
        <v>828</v>
      </c>
      <c r="I3020" s="254"/>
      <c r="J3020" s="79">
        <v>0.06</v>
      </c>
    </row>
    <row r="3021" spans="1:10" s="46" customFormat="1" ht="1.1499999999999999" customHeight="1" thickTop="1" x14ac:dyDescent="0.2">
      <c r="A3021" s="81"/>
      <c r="B3021" s="81"/>
      <c r="C3021" s="81"/>
      <c r="D3021" s="81"/>
      <c r="E3021" s="81"/>
      <c r="F3021" s="81"/>
      <c r="G3021" s="81"/>
      <c r="H3021" s="81"/>
      <c r="I3021" s="81"/>
      <c r="J3021" s="81"/>
    </row>
    <row r="3022" spans="1:10" s="46" customFormat="1" ht="18" customHeight="1" x14ac:dyDescent="0.2">
      <c r="A3022" s="65"/>
      <c r="B3022" s="94" t="s">
        <v>2</v>
      </c>
      <c r="C3022" s="65" t="s">
        <v>3</v>
      </c>
      <c r="D3022" s="65" t="s">
        <v>4</v>
      </c>
      <c r="E3022" s="250" t="s">
        <v>812</v>
      </c>
      <c r="F3022" s="250"/>
      <c r="G3022" s="66" t="s">
        <v>5</v>
      </c>
      <c r="H3022" s="94" t="s">
        <v>6</v>
      </c>
      <c r="I3022" s="94" t="s">
        <v>7</v>
      </c>
      <c r="J3022" s="94" t="s">
        <v>9</v>
      </c>
    </row>
    <row r="3023" spans="1:10" s="46" customFormat="1" ht="48" customHeight="1" x14ac:dyDescent="0.2">
      <c r="A3023" s="67" t="s">
        <v>813</v>
      </c>
      <c r="B3023" s="40" t="s">
        <v>2059</v>
      </c>
      <c r="C3023" s="67" t="s">
        <v>17</v>
      </c>
      <c r="D3023" s="67" t="s">
        <v>2060</v>
      </c>
      <c r="E3023" s="251" t="s">
        <v>867</v>
      </c>
      <c r="F3023" s="251"/>
      <c r="G3023" s="41" t="s">
        <v>27</v>
      </c>
      <c r="H3023" s="68">
        <v>1</v>
      </c>
      <c r="I3023" s="42">
        <v>0.23</v>
      </c>
      <c r="J3023" s="42">
        <v>0.23</v>
      </c>
    </row>
    <row r="3024" spans="1:10" s="46" customFormat="1" ht="36" customHeight="1" x14ac:dyDescent="0.2">
      <c r="A3024" s="75" t="s">
        <v>816</v>
      </c>
      <c r="B3024" s="74" t="s">
        <v>2063</v>
      </c>
      <c r="C3024" s="75" t="s">
        <v>17</v>
      </c>
      <c r="D3024" s="75" t="s">
        <v>2064</v>
      </c>
      <c r="E3024" s="253" t="s">
        <v>818</v>
      </c>
      <c r="F3024" s="253"/>
      <c r="G3024" s="76" t="s">
        <v>49</v>
      </c>
      <c r="H3024" s="77">
        <v>6.0000000000000002E-5</v>
      </c>
      <c r="I3024" s="78">
        <v>3888.58</v>
      </c>
      <c r="J3024" s="78">
        <v>0.23</v>
      </c>
    </row>
    <row r="3025" spans="1:10" s="46" customFormat="1" ht="25.5" x14ac:dyDescent="0.2">
      <c r="A3025" s="80"/>
      <c r="B3025" s="80"/>
      <c r="C3025" s="80"/>
      <c r="D3025" s="80"/>
      <c r="E3025" s="80" t="s">
        <v>824</v>
      </c>
      <c r="F3025" s="79">
        <v>0</v>
      </c>
      <c r="G3025" s="80" t="s">
        <v>825</v>
      </c>
      <c r="H3025" s="79">
        <v>0</v>
      </c>
      <c r="I3025" s="80" t="s">
        <v>826</v>
      </c>
      <c r="J3025" s="79">
        <v>0</v>
      </c>
    </row>
    <row r="3026" spans="1:10" s="46" customFormat="1" ht="26.25" thickBot="1" x14ac:dyDescent="0.25">
      <c r="A3026" s="80"/>
      <c r="B3026" s="80"/>
      <c r="C3026" s="80"/>
      <c r="D3026" s="80"/>
      <c r="E3026" s="80" t="s">
        <v>827</v>
      </c>
      <c r="F3026" s="79">
        <v>0.05</v>
      </c>
      <c r="G3026" s="80"/>
      <c r="H3026" s="254" t="s">
        <v>828</v>
      </c>
      <c r="I3026" s="254"/>
      <c r="J3026" s="79">
        <v>0.28000000000000003</v>
      </c>
    </row>
    <row r="3027" spans="1:10" s="46" customFormat="1" ht="1.1499999999999999" customHeight="1" thickTop="1" x14ac:dyDescent="0.2">
      <c r="A3027" s="81"/>
      <c r="B3027" s="81"/>
      <c r="C3027" s="81"/>
      <c r="D3027" s="81"/>
      <c r="E3027" s="81"/>
      <c r="F3027" s="81"/>
      <c r="G3027" s="81"/>
      <c r="H3027" s="81"/>
      <c r="I3027" s="81"/>
      <c r="J3027" s="81"/>
    </row>
    <row r="3028" spans="1:10" s="46" customFormat="1" ht="18" customHeight="1" x14ac:dyDescent="0.2">
      <c r="A3028" s="65"/>
      <c r="B3028" s="94" t="s">
        <v>2</v>
      </c>
      <c r="C3028" s="65" t="s">
        <v>3</v>
      </c>
      <c r="D3028" s="65" t="s">
        <v>4</v>
      </c>
      <c r="E3028" s="250" t="s">
        <v>812</v>
      </c>
      <c r="F3028" s="250"/>
      <c r="G3028" s="66" t="s">
        <v>5</v>
      </c>
      <c r="H3028" s="94" t="s">
        <v>6</v>
      </c>
      <c r="I3028" s="94" t="s">
        <v>7</v>
      </c>
      <c r="J3028" s="94" t="s">
        <v>9</v>
      </c>
    </row>
    <row r="3029" spans="1:10" s="46" customFormat="1" ht="48" customHeight="1" x14ac:dyDescent="0.2">
      <c r="A3029" s="67" t="s">
        <v>813</v>
      </c>
      <c r="B3029" s="40" t="s">
        <v>2061</v>
      </c>
      <c r="C3029" s="67" t="s">
        <v>17</v>
      </c>
      <c r="D3029" s="67" t="s">
        <v>2062</v>
      </c>
      <c r="E3029" s="251" t="s">
        <v>867</v>
      </c>
      <c r="F3029" s="251"/>
      <c r="G3029" s="41" t="s">
        <v>27</v>
      </c>
      <c r="H3029" s="68">
        <v>1</v>
      </c>
      <c r="I3029" s="42">
        <v>0.73</v>
      </c>
      <c r="J3029" s="42">
        <v>0.73</v>
      </c>
    </row>
    <row r="3030" spans="1:10" s="46" customFormat="1" ht="24" customHeight="1" x14ac:dyDescent="0.2">
      <c r="A3030" s="75" t="s">
        <v>816</v>
      </c>
      <c r="B3030" s="74" t="s">
        <v>2065</v>
      </c>
      <c r="C3030" s="75" t="s">
        <v>17</v>
      </c>
      <c r="D3030" s="75" t="s">
        <v>2066</v>
      </c>
      <c r="E3030" s="253" t="s">
        <v>821</v>
      </c>
      <c r="F3030" s="253"/>
      <c r="G3030" s="76" t="s">
        <v>2067</v>
      </c>
      <c r="H3030" s="77">
        <v>1.25</v>
      </c>
      <c r="I3030" s="78">
        <v>0.59</v>
      </c>
      <c r="J3030" s="78">
        <v>0.73</v>
      </c>
    </row>
    <row r="3031" spans="1:10" s="46" customFormat="1" ht="25.5" x14ac:dyDescent="0.2">
      <c r="A3031" s="80"/>
      <c r="B3031" s="80"/>
      <c r="C3031" s="80"/>
      <c r="D3031" s="80"/>
      <c r="E3031" s="80" t="s">
        <v>824</v>
      </c>
      <c r="F3031" s="79">
        <v>0</v>
      </c>
      <c r="G3031" s="80" t="s">
        <v>825</v>
      </c>
      <c r="H3031" s="79">
        <v>0</v>
      </c>
      <c r="I3031" s="80" t="s">
        <v>826</v>
      </c>
      <c r="J3031" s="79">
        <v>0</v>
      </c>
    </row>
    <row r="3032" spans="1:10" s="46" customFormat="1" ht="26.25" thickBot="1" x14ac:dyDescent="0.25">
      <c r="A3032" s="80"/>
      <c r="B3032" s="80"/>
      <c r="C3032" s="80"/>
      <c r="D3032" s="80"/>
      <c r="E3032" s="80" t="s">
        <v>827</v>
      </c>
      <c r="F3032" s="79">
        <v>0.18</v>
      </c>
      <c r="G3032" s="80"/>
      <c r="H3032" s="254" t="s">
        <v>828</v>
      </c>
      <c r="I3032" s="254"/>
      <c r="J3032" s="79">
        <v>0.91</v>
      </c>
    </row>
    <row r="3033" spans="1:10" s="46" customFormat="1" ht="1.1499999999999999" customHeight="1" thickTop="1" x14ac:dyDescent="0.2">
      <c r="A3033" s="81"/>
      <c r="B3033" s="81"/>
      <c r="C3033" s="81"/>
      <c r="D3033" s="81"/>
      <c r="E3033" s="81"/>
      <c r="F3033" s="81"/>
      <c r="G3033" s="81"/>
      <c r="H3033" s="81"/>
      <c r="I3033" s="81"/>
      <c r="J3033" s="81"/>
    </row>
    <row r="3034" spans="1:10" s="46" customFormat="1" ht="18" customHeight="1" x14ac:dyDescent="0.2">
      <c r="A3034" s="65"/>
      <c r="B3034" s="94" t="s">
        <v>2</v>
      </c>
      <c r="C3034" s="65" t="s">
        <v>3</v>
      </c>
      <c r="D3034" s="65" t="s">
        <v>4</v>
      </c>
      <c r="E3034" s="250" t="s">
        <v>812</v>
      </c>
      <c r="F3034" s="250"/>
      <c r="G3034" s="66" t="s">
        <v>5</v>
      </c>
      <c r="H3034" s="94" t="s">
        <v>6</v>
      </c>
      <c r="I3034" s="94" t="s">
        <v>7</v>
      </c>
      <c r="J3034" s="94" t="s">
        <v>9</v>
      </c>
    </row>
    <row r="3035" spans="1:10" s="46" customFormat="1" ht="48" customHeight="1" x14ac:dyDescent="0.2">
      <c r="A3035" s="67" t="s">
        <v>813</v>
      </c>
      <c r="B3035" s="40" t="s">
        <v>2011</v>
      </c>
      <c r="C3035" s="67" t="s">
        <v>17</v>
      </c>
      <c r="D3035" s="67" t="s">
        <v>2012</v>
      </c>
      <c r="E3035" s="251" t="s">
        <v>867</v>
      </c>
      <c r="F3035" s="251"/>
      <c r="G3035" s="41" t="s">
        <v>871</v>
      </c>
      <c r="H3035" s="68">
        <v>1</v>
      </c>
      <c r="I3035" s="42">
        <v>1.23</v>
      </c>
      <c r="J3035" s="42">
        <v>1.23</v>
      </c>
    </row>
    <row r="3036" spans="1:10" s="46" customFormat="1" ht="48" customHeight="1" x14ac:dyDescent="0.2">
      <c r="A3036" s="70" t="s">
        <v>815</v>
      </c>
      <c r="B3036" s="69" t="s">
        <v>2068</v>
      </c>
      <c r="C3036" s="70" t="s">
        <v>17</v>
      </c>
      <c r="D3036" s="70" t="s">
        <v>2069</v>
      </c>
      <c r="E3036" s="252" t="s">
        <v>867</v>
      </c>
      <c r="F3036" s="252"/>
      <c r="G3036" s="71" t="s">
        <v>27</v>
      </c>
      <c r="H3036" s="72">
        <v>1</v>
      </c>
      <c r="I3036" s="73">
        <v>1.01</v>
      </c>
      <c r="J3036" s="73">
        <v>1.01</v>
      </c>
    </row>
    <row r="3037" spans="1:10" s="46" customFormat="1" ht="36" customHeight="1" x14ac:dyDescent="0.2">
      <c r="A3037" s="70" t="s">
        <v>815</v>
      </c>
      <c r="B3037" s="69" t="s">
        <v>2070</v>
      </c>
      <c r="C3037" s="70" t="s">
        <v>17</v>
      </c>
      <c r="D3037" s="70" t="s">
        <v>2071</v>
      </c>
      <c r="E3037" s="252" t="s">
        <v>867</v>
      </c>
      <c r="F3037" s="252"/>
      <c r="G3037" s="71" t="s">
        <v>27</v>
      </c>
      <c r="H3037" s="72">
        <v>1</v>
      </c>
      <c r="I3037" s="73">
        <v>0.22</v>
      </c>
      <c r="J3037" s="73">
        <v>0.22</v>
      </c>
    </row>
    <row r="3038" spans="1:10" s="46" customFormat="1" ht="25.5" x14ac:dyDescent="0.2">
      <c r="A3038" s="80"/>
      <c r="B3038" s="80"/>
      <c r="C3038" s="80"/>
      <c r="D3038" s="80"/>
      <c r="E3038" s="80" t="s">
        <v>824</v>
      </c>
      <c r="F3038" s="79">
        <v>0</v>
      </c>
      <c r="G3038" s="80" t="s">
        <v>825</v>
      </c>
      <c r="H3038" s="79">
        <v>0</v>
      </c>
      <c r="I3038" s="80" t="s">
        <v>826</v>
      </c>
      <c r="J3038" s="79">
        <v>0</v>
      </c>
    </row>
    <row r="3039" spans="1:10" s="46" customFormat="1" ht="26.25" thickBot="1" x14ac:dyDescent="0.25">
      <c r="A3039" s="80"/>
      <c r="B3039" s="80"/>
      <c r="C3039" s="80"/>
      <c r="D3039" s="80"/>
      <c r="E3039" s="80" t="s">
        <v>827</v>
      </c>
      <c r="F3039" s="79">
        <v>0.3</v>
      </c>
      <c r="G3039" s="80"/>
      <c r="H3039" s="254" t="s">
        <v>828</v>
      </c>
      <c r="I3039" s="254"/>
      <c r="J3039" s="79">
        <v>1.53</v>
      </c>
    </row>
    <row r="3040" spans="1:10" s="46" customFormat="1" ht="1.1499999999999999" customHeight="1" thickTop="1" x14ac:dyDescent="0.2">
      <c r="A3040" s="81"/>
      <c r="B3040" s="81"/>
      <c r="C3040" s="81"/>
      <c r="D3040" s="81"/>
      <c r="E3040" s="81"/>
      <c r="F3040" s="81"/>
      <c r="G3040" s="81"/>
      <c r="H3040" s="81"/>
      <c r="I3040" s="81"/>
      <c r="J3040" s="81"/>
    </row>
    <row r="3041" spans="1:10" s="46" customFormat="1" ht="18" customHeight="1" x14ac:dyDescent="0.2">
      <c r="A3041" s="65"/>
      <c r="B3041" s="94" t="s">
        <v>2</v>
      </c>
      <c r="C3041" s="65" t="s">
        <v>3</v>
      </c>
      <c r="D3041" s="65" t="s">
        <v>4</v>
      </c>
      <c r="E3041" s="250" t="s">
        <v>812</v>
      </c>
      <c r="F3041" s="250"/>
      <c r="G3041" s="66" t="s">
        <v>5</v>
      </c>
      <c r="H3041" s="94" t="s">
        <v>6</v>
      </c>
      <c r="I3041" s="94" t="s">
        <v>7</v>
      </c>
      <c r="J3041" s="94" t="s">
        <v>9</v>
      </c>
    </row>
    <row r="3042" spans="1:10" s="46" customFormat="1" ht="48" customHeight="1" x14ac:dyDescent="0.2">
      <c r="A3042" s="67" t="s">
        <v>813</v>
      </c>
      <c r="B3042" s="40" t="s">
        <v>2009</v>
      </c>
      <c r="C3042" s="67" t="s">
        <v>17</v>
      </c>
      <c r="D3042" s="67" t="s">
        <v>2010</v>
      </c>
      <c r="E3042" s="251" t="s">
        <v>867</v>
      </c>
      <c r="F3042" s="251"/>
      <c r="G3042" s="41" t="s">
        <v>868</v>
      </c>
      <c r="H3042" s="68">
        <v>1</v>
      </c>
      <c r="I3042" s="42">
        <v>3.64</v>
      </c>
      <c r="J3042" s="42">
        <v>3.64</v>
      </c>
    </row>
    <row r="3043" spans="1:10" s="46" customFormat="1" ht="48" customHeight="1" x14ac:dyDescent="0.2">
      <c r="A3043" s="70" t="s">
        <v>815</v>
      </c>
      <c r="B3043" s="69" t="s">
        <v>2068</v>
      </c>
      <c r="C3043" s="70" t="s">
        <v>17</v>
      </c>
      <c r="D3043" s="70" t="s">
        <v>2069</v>
      </c>
      <c r="E3043" s="252" t="s">
        <v>867</v>
      </c>
      <c r="F3043" s="252"/>
      <c r="G3043" s="71" t="s">
        <v>27</v>
      </c>
      <c r="H3043" s="72">
        <v>1</v>
      </c>
      <c r="I3043" s="73">
        <v>1.01</v>
      </c>
      <c r="J3043" s="73">
        <v>1.01</v>
      </c>
    </row>
    <row r="3044" spans="1:10" s="46" customFormat="1" ht="36" customHeight="1" x14ac:dyDescent="0.2">
      <c r="A3044" s="70" t="s">
        <v>815</v>
      </c>
      <c r="B3044" s="69" t="s">
        <v>2070</v>
      </c>
      <c r="C3044" s="70" t="s">
        <v>17</v>
      </c>
      <c r="D3044" s="70" t="s">
        <v>2071</v>
      </c>
      <c r="E3044" s="252" t="s">
        <v>867</v>
      </c>
      <c r="F3044" s="252"/>
      <c r="G3044" s="71" t="s">
        <v>27</v>
      </c>
      <c r="H3044" s="72">
        <v>1</v>
      </c>
      <c r="I3044" s="73">
        <v>0.22</v>
      </c>
      <c r="J3044" s="73">
        <v>0.22</v>
      </c>
    </row>
    <row r="3045" spans="1:10" s="46" customFormat="1" ht="48" customHeight="1" x14ac:dyDescent="0.2">
      <c r="A3045" s="70" t="s">
        <v>815</v>
      </c>
      <c r="B3045" s="69" t="s">
        <v>2072</v>
      </c>
      <c r="C3045" s="70" t="s">
        <v>17</v>
      </c>
      <c r="D3045" s="70" t="s">
        <v>2073</v>
      </c>
      <c r="E3045" s="252" t="s">
        <v>867</v>
      </c>
      <c r="F3045" s="252"/>
      <c r="G3045" s="71" t="s">
        <v>27</v>
      </c>
      <c r="H3045" s="72">
        <v>1</v>
      </c>
      <c r="I3045" s="73">
        <v>0.94</v>
      </c>
      <c r="J3045" s="73">
        <v>0.94</v>
      </c>
    </row>
    <row r="3046" spans="1:10" s="46" customFormat="1" ht="48" customHeight="1" x14ac:dyDescent="0.2">
      <c r="A3046" s="70" t="s">
        <v>815</v>
      </c>
      <c r="B3046" s="69" t="s">
        <v>2074</v>
      </c>
      <c r="C3046" s="70" t="s">
        <v>17</v>
      </c>
      <c r="D3046" s="70" t="s">
        <v>2075</v>
      </c>
      <c r="E3046" s="252" t="s">
        <v>867</v>
      </c>
      <c r="F3046" s="252"/>
      <c r="G3046" s="71" t="s">
        <v>27</v>
      </c>
      <c r="H3046" s="72">
        <v>1</v>
      </c>
      <c r="I3046" s="73">
        <v>1.47</v>
      </c>
      <c r="J3046" s="73">
        <v>1.47</v>
      </c>
    </row>
    <row r="3047" spans="1:10" s="46" customFormat="1" ht="25.5" x14ac:dyDescent="0.2">
      <c r="A3047" s="80"/>
      <c r="B3047" s="80"/>
      <c r="C3047" s="80"/>
      <c r="D3047" s="80"/>
      <c r="E3047" s="80" t="s">
        <v>824</v>
      </c>
      <c r="F3047" s="79">
        <v>0</v>
      </c>
      <c r="G3047" s="80" t="s">
        <v>825</v>
      </c>
      <c r="H3047" s="79">
        <v>0</v>
      </c>
      <c r="I3047" s="80" t="s">
        <v>826</v>
      </c>
      <c r="J3047" s="79">
        <v>0</v>
      </c>
    </row>
    <row r="3048" spans="1:10" s="46" customFormat="1" ht="26.25" thickBot="1" x14ac:dyDescent="0.25">
      <c r="A3048" s="80"/>
      <c r="B3048" s="80"/>
      <c r="C3048" s="80"/>
      <c r="D3048" s="80"/>
      <c r="E3048" s="80" t="s">
        <v>827</v>
      </c>
      <c r="F3048" s="79">
        <v>0.9</v>
      </c>
      <c r="G3048" s="80"/>
      <c r="H3048" s="254" t="s">
        <v>828</v>
      </c>
      <c r="I3048" s="254"/>
      <c r="J3048" s="79">
        <v>4.54</v>
      </c>
    </row>
    <row r="3049" spans="1:10" s="46" customFormat="1" ht="1.1499999999999999" customHeight="1" thickTop="1" x14ac:dyDescent="0.2">
      <c r="A3049" s="81"/>
      <c r="B3049" s="81"/>
      <c r="C3049" s="81"/>
      <c r="D3049" s="81"/>
      <c r="E3049" s="81"/>
      <c r="F3049" s="81"/>
      <c r="G3049" s="81"/>
      <c r="H3049" s="81"/>
      <c r="I3049" s="81"/>
      <c r="J3049" s="81"/>
    </row>
    <row r="3050" spans="1:10" s="46" customFormat="1" ht="18" customHeight="1" x14ac:dyDescent="0.2">
      <c r="A3050" s="65"/>
      <c r="B3050" s="94" t="s">
        <v>2</v>
      </c>
      <c r="C3050" s="65" t="s">
        <v>3</v>
      </c>
      <c r="D3050" s="65" t="s">
        <v>4</v>
      </c>
      <c r="E3050" s="250" t="s">
        <v>812</v>
      </c>
      <c r="F3050" s="250"/>
      <c r="G3050" s="66" t="s">
        <v>5</v>
      </c>
      <c r="H3050" s="94" t="s">
        <v>6</v>
      </c>
      <c r="I3050" s="94" t="s">
        <v>7</v>
      </c>
      <c r="J3050" s="94" t="s">
        <v>9</v>
      </c>
    </row>
    <row r="3051" spans="1:10" s="46" customFormat="1" ht="48" customHeight="1" x14ac:dyDescent="0.2">
      <c r="A3051" s="67" t="s">
        <v>813</v>
      </c>
      <c r="B3051" s="40" t="s">
        <v>2068</v>
      </c>
      <c r="C3051" s="67" t="s">
        <v>17</v>
      </c>
      <c r="D3051" s="67" t="s">
        <v>2069</v>
      </c>
      <c r="E3051" s="251" t="s">
        <v>867</v>
      </c>
      <c r="F3051" s="251"/>
      <c r="G3051" s="41" t="s">
        <v>27</v>
      </c>
      <c r="H3051" s="68">
        <v>1</v>
      </c>
      <c r="I3051" s="42">
        <v>1.01</v>
      </c>
      <c r="J3051" s="42">
        <v>1.01</v>
      </c>
    </row>
    <row r="3052" spans="1:10" s="46" customFormat="1" ht="36" customHeight="1" x14ac:dyDescent="0.2">
      <c r="A3052" s="75" t="s">
        <v>816</v>
      </c>
      <c r="B3052" s="74" t="s">
        <v>2076</v>
      </c>
      <c r="C3052" s="75" t="s">
        <v>17</v>
      </c>
      <c r="D3052" s="75" t="s">
        <v>2077</v>
      </c>
      <c r="E3052" s="253" t="s">
        <v>818</v>
      </c>
      <c r="F3052" s="253"/>
      <c r="G3052" s="76" t="s">
        <v>49</v>
      </c>
      <c r="H3052" s="77">
        <v>6.3999999999999997E-5</v>
      </c>
      <c r="I3052" s="78">
        <v>15817.95</v>
      </c>
      <c r="J3052" s="78">
        <v>1.01</v>
      </c>
    </row>
    <row r="3053" spans="1:10" s="46" customFormat="1" ht="25.5" x14ac:dyDescent="0.2">
      <c r="A3053" s="80"/>
      <c r="B3053" s="80"/>
      <c r="C3053" s="80"/>
      <c r="D3053" s="80"/>
      <c r="E3053" s="80" t="s">
        <v>824</v>
      </c>
      <c r="F3053" s="79">
        <v>0</v>
      </c>
      <c r="G3053" s="80" t="s">
        <v>825</v>
      </c>
      <c r="H3053" s="79">
        <v>0</v>
      </c>
      <c r="I3053" s="80" t="s">
        <v>826</v>
      </c>
      <c r="J3053" s="79">
        <v>0</v>
      </c>
    </row>
    <row r="3054" spans="1:10" s="46" customFormat="1" ht="26.25" thickBot="1" x14ac:dyDescent="0.25">
      <c r="A3054" s="80"/>
      <c r="B3054" s="80"/>
      <c r="C3054" s="80"/>
      <c r="D3054" s="80"/>
      <c r="E3054" s="80" t="s">
        <v>827</v>
      </c>
      <c r="F3054" s="79">
        <v>0.25</v>
      </c>
      <c r="G3054" s="80"/>
      <c r="H3054" s="254" t="s">
        <v>828</v>
      </c>
      <c r="I3054" s="254"/>
      <c r="J3054" s="79">
        <v>1.26</v>
      </c>
    </row>
    <row r="3055" spans="1:10" s="46" customFormat="1" ht="1.1499999999999999" customHeight="1" thickTop="1" x14ac:dyDescent="0.2">
      <c r="A3055" s="81"/>
      <c r="B3055" s="81"/>
      <c r="C3055" s="81"/>
      <c r="D3055" s="81"/>
      <c r="E3055" s="81"/>
      <c r="F3055" s="81"/>
      <c r="G3055" s="81"/>
      <c r="H3055" s="81"/>
      <c r="I3055" s="81"/>
      <c r="J3055" s="81"/>
    </row>
    <row r="3056" spans="1:10" s="46" customFormat="1" ht="18" customHeight="1" x14ac:dyDescent="0.2">
      <c r="A3056" s="65"/>
      <c r="B3056" s="94" t="s">
        <v>2</v>
      </c>
      <c r="C3056" s="65" t="s">
        <v>3</v>
      </c>
      <c r="D3056" s="65" t="s">
        <v>4</v>
      </c>
      <c r="E3056" s="250" t="s">
        <v>812</v>
      </c>
      <c r="F3056" s="250"/>
      <c r="G3056" s="66" t="s">
        <v>5</v>
      </c>
      <c r="H3056" s="94" t="s">
        <v>6</v>
      </c>
      <c r="I3056" s="94" t="s">
        <v>7</v>
      </c>
      <c r="J3056" s="94" t="s">
        <v>9</v>
      </c>
    </row>
    <row r="3057" spans="1:10" s="46" customFormat="1" ht="36" customHeight="1" x14ac:dyDescent="0.2">
      <c r="A3057" s="67" t="s">
        <v>813</v>
      </c>
      <c r="B3057" s="40" t="s">
        <v>2070</v>
      </c>
      <c r="C3057" s="67" t="s">
        <v>17</v>
      </c>
      <c r="D3057" s="67" t="s">
        <v>2071</v>
      </c>
      <c r="E3057" s="251" t="s">
        <v>867</v>
      </c>
      <c r="F3057" s="251"/>
      <c r="G3057" s="41" t="s">
        <v>27</v>
      </c>
      <c r="H3057" s="68">
        <v>1</v>
      </c>
      <c r="I3057" s="42">
        <v>0.22</v>
      </c>
      <c r="J3057" s="42">
        <v>0.22</v>
      </c>
    </row>
    <row r="3058" spans="1:10" s="46" customFormat="1" ht="36" customHeight="1" x14ac:dyDescent="0.2">
      <c r="A3058" s="75" t="s">
        <v>816</v>
      </c>
      <c r="B3058" s="74" t="s">
        <v>2076</v>
      </c>
      <c r="C3058" s="75" t="s">
        <v>17</v>
      </c>
      <c r="D3058" s="75" t="s">
        <v>2077</v>
      </c>
      <c r="E3058" s="253" t="s">
        <v>818</v>
      </c>
      <c r="F3058" s="253"/>
      <c r="G3058" s="76" t="s">
        <v>49</v>
      </c>
      <c r="H3058" s="77">
        <v>1.4399999999999999E-5</v>
      </c>
      <c r="I3058" s="78">
        <v>15817.95</v>
      </c>
      <c r="J3058" s="78">
        <v>0.22</v>
      </c>
    </row>
    <row r="3059" spans="1:10" s="46" customFormat="1" ht="25.5" x14ac:dyDescent="0.2">
      <c r="A3059" s="80"/>
      <c r="B3059" s="80"/>
      <c r="C3059" s="80"/>
      <c r="D3059" s="80"/>
      <c r="E3059" s="80" t="s">
        <v>824</v>
      </c>
      <c r="F3059" s="79">
        <v>0</v>
      </c>
      <c r="G3059" s="80" t="s">
        <v>825</v>
      </c>
      <c r="H3059" s="79">
        <v>0</v>
      </c>
      <c r="I3059" s="80" t="s">
        <v>826</v>
      </c>
      <c r="J3059" s="79">
        <v>0</v>
      </c>
    </row>
    <row r="3060" spans="1:10" s="46" customFormat="1" ht="26.25" thickBot="1" x14ac:dyDescent="0.25">
      <c r="A3060" s="80"/>
      <c r="B3060" s="80"/>
      <c r="C3060" s="80"/>
      <c r="D3060" s="80"/>
      <c r="E3060" s="80" t="s">
        <v>827</v>
      </c>
      <c r="F3060" s="79">
        <v>0.05</v>
      </c>
      <c r="G3060" s="80"/>
      <c r="H3060" s="254" t="s">
        <v>828</v>
      </c>
      <c r="I3060" s="254"/>
      <c r="J3060" s="79">
        <v>0.27</v>
      </c>
    </row>
    <row r="3061" spans="1:10" s="46" customFormat="1" ht="1.1499999999999999" customHeight="1" thickTop="1" x14ac:dyDescent="0.2">
      <c r="A3061" s="81"/>
      <c r="B3061" s="81"/>
      <c r="C3061" s="81"/>
      <c r="D3061" s="81"/>
      <c r="E3061" s="81"/>
      <c r="F3061" s="81"/>
      <c r="G3061" s="81"/>
      <c r="H3061" s="81"/>
      <c r="I3061" s="81"/>
      <c r="J3061" s="81"/>
    </row>
    <row r="3062" spans="1:10" s="46" customFormat="1" ht="18" customHeight="1" x14ac:dyDescent="0.2">
      <c r="A3062" s="65"/>
      <c r="B3062" s="94" t="s">
        <v>2</v>
      </c>
      <c r="C3062" s="65" t="s">
        <v>3</v>
      </c>
      <c r="D3062" s="65" t="s">
        <v>4</v>
      </c>
      <c r="E3062" s="250" t="s">
        <v>812</v>
      </c>
      <c r="F3062" s="250"/>
      <c r="G3062" s="66" t="s">
        <v>5</v>
      </c>
      <c r="H3062" s="94" t="s">
        <v>6</v>
      </c>
      <c r="I3062" s="94" t="s">
        <v>7</v>
      </c>
      <c r="J3062" s="94" t="s">
        <v>9</v>
      </c>
    </row>
    <row r="3063" spans="1:10" s="46" customFormat="1" ht="48" customHeight="1" x14ac:dyDescent="0.2">
      <c r="A3063" s="67" t="s">
        <v>813</v>
      </c>
      <c r="B3063" s="40" t="s">
        <v>2072</v>
      </c>
      <c r="C3063" s="67" t="s">
        <v>17</v>
      </c>
      <c r="D3063" s="67" t="s">
        <v>2073</v>
      </c>
      <c r="E3063" s="251" t="s">
        <v>867</v>
      </c>
      <c r="F3063" s="251"/>
      <c r="G3063" s="41" t="s">
        <v>27</v>
      </c>
      <c r="H3063" s="68">
        <v>1</v>
      </c>
      <c r="I3063" s="42">
        <v>0.94</v>
      </c>
      <c r="J3063" s="42">
        <v>0.94</v>
      </c>
    </row>
    <row r="3064" spans="1:10" s="46" customFormat="1" ht="36" customHeight="1" x14ac:dyDescent="0.2">
      <c r="A3064" s="75" t="s">
        <v>816</v>
      </c>
      <c r="B3064" s="74" t="s">
        <v>2076</v>
      </c>
      <c r="C3064" s="75" t="s">
        <v>17</v>
      </c>
      <c r="D3064" s="75" t="s">
        <v>2077</v>
      </c>
      <c r="E3064" s="253" t="s">
        <v>818</v>
      </c>
      <c r="F3064" s="253"/>
      <c r="G3064" s="76" t="s">
        <v>49</v>
      </c>
      <c r="H3064" s="77">
        <v>6.0000000000000002E-5</v>
      </c>
      <c r="I3064" s="78">
        <v>15817.95</v>
      </c>
      <c r="J3064" s="78">
        <v>0.94</v>
      </c>
    </row>
    <row r="3065" spans="1:10" s="46" customFormat="1" ht="25.5" x14ac:dyDescent="0.2">
      <c r="A3065" s="80"/>
      <c r="B3065" s="80"/>
      <c r="C3065" s="80"/>
      <c r="D3065" s="80"/>
      <c r="E3065" s="80" t="s">
        <v>824</v>
      </c>
      <c r="F3065" s="79">
        <v>0</v>
      </c>
      <c r="G3065" s="80" t="s">
        <v>825</v>
      </c>
      <c r="H3065" s="79">
        <v>0</v>
      </c>
      <c r="I3065" s="80" t="s">
        <v>826</v>
      </c>
      <c r="J3065" s="79">
        <v>0</v>
      </c>
    </row>
    <row r="3066" spans="1:10" s="46" customFormat="1" ht="26.25" thickBot="1" x14ac:dyDescent="0.25">
      <c r="A3066" s="80"/>
      <c r="B3066" s="80"/>
      <c r="C3066" s="80"/>
      <c r="D3066" s="80"/>
      <c r="E3066" s="80" t="s">
        <v>827</v>
      </c>
      <c r="F3066" s="79">
        <v>0.23</v>
      </c>
      <c r="G3066" s="80"/>
      <c r="H3066" s="254" t="s">
        <v>828</v>
      </c>
      <c r="I3066" s="254"/>
      <c r="J3066" s="79">
        <v>1.17</v>
      </c>
    </row>
    <row r="3067" spans="1:10" s="46" customFormat="1" ht="1.1499999999999999" customHeight="1" thickTop="1" x14ac:dyDescent="0.2">
      <c r="A3067" s="81"/>
      <c r="B3067" s="81"/>
      <c r="C3067" s="81"/>
      <c r="D3067" s="81"/>
      <c r="E3067" s="81"/>
      <c r="F3067" s="81"/>
      <c r="G3067" s="81"/>
      <c r="H3067" s="81"/>
      <c r="I3067" s="81"/>
      <c r="J3067" s="81"/>
    </row>
    <row r="3068" spans="1:10" s="46" customFormat="1" ht="18" customHeight="1" x14ac:dyDescent="0.2">
      <c r="A3068" s="65"/>
      <c r="B3068" s="94" t="s">
        <v>2</v>
      </c>
      <c r="C3068" s="65" t="s">
        <v>3</v>
      </c>
      <c r="D3068" s="65" t="s">
        <v>4</v>
      </c>
      <c r="E3068" s="250" t="s">
        <v>812</v>
      </c>
      <c r="F3068" s="250"/>
      <c r="G3068" s="66" t="s">
        <v>5</v>
      </c>
      <c r="H3068" s="94" t="s">
        <v>6</v>
      </c>
      <c r="I3068" s="94" t="s">
        <v>7</v>
      </c>
      <c r="J3068" s="94" t="s">
        <v>9</v>
      </c>
    </row>
    <row r="3069" spans="1:10" s="46" customFormat="1" ht="48" customHeight="1" x14ac:dyDescent="0.2">
      <c r="A3069" s="67" t="s">
        <v>813</v>
      </c>
      <c r="B3069" s="40" t="s">
        <v>2074</v>
      </c>
      <c r="C3069" s="67" t="s">
        <v>17</v>
      </c>
      <c r="D3069" s="67" t="s">
        <v>2075</v>
      </c>
      <c r="E3069" s="251" t="s">
        <v>867</v>
      </c>
      <c r="F3069" s="251"/>
      <c r="G3069" s="41" t="s">
        <v>27</v>
      </c>
      <c r="H3069" s="68">
        <v>1</v>
      </c>
      <c r="I3069" s="42">
        <v>1.47</v>
      </c>
      <c r="J3069" s="42">
        <v>1.47</v>
      </c>
    </row>
    <row r="3070" spans="1:10" s="46" customFormat="1" ht="24" customHeight="1" x14ac:dyDescent="0.2">
      <c r="A3070" s="75" t="s">
        <v>816</v>
      </c>
      <c r="B3070" s="74" t="s">
        <v>2065</v>
      </c>
      <c r="C3070" s="75" t="s">
        <v>17</v>
      </c>
      <c r="D3070" s="75" t="s">
        <v>2066</v>
      </c>
      <c r="E3070" s="253" t="s">
        <v>821</v>
      </c>
      <c r="F3070" s="253"/>
      <c r="G3070" s="76" t="s">
        <v>2067</v>
      </c>
      <c r="H3070" s="77">
        <v>2.5</v>
      </c>
      <c r="I3070" s="78">
        <v>0.59</v>
      </c>
      <c r="J3070" s="78">
        <v>1.47</v>
      </c>
    </row>
    <row r="3071" spans="1:10" s="46" customFormat="1" ht="25.5" x14ac:dyDescent="0.2">
      <c r="A3071" s="80"/>
      <c r="B3071" s="80"/>
      <c r="C3071" s="80"/>
      <c r="D3071" s="80"/>
      <c r="E3071" s="80" t="s">
        <v>824</v>
      </c>
      <c r="F3071" s="79">
        <v>0</v>
      </c>
      <c r="G3071" s="80" t="s">
        <v>825</v>
      </c>
      <c r="H3071" s="79">
        <v>0</v>
      </c>
      <c r="I3071" s="80" t="s">
        <v>826</v>
      </c>
      <c r="J3071" s="79">
        <v>0</v>
      </c>
    </row>
    <row r="3072" spans="1:10" s="46" customFormat="1" ht="26.25" thickBot="1" x14ac:dyDescent="0.25">
      <c r="A3072" s="80"/>
      <c r="B3072" s="80"/>
      <c r="C3072" s="80"/>
      <c r="D3072" s="80"/>
      <c r="E3072" s="80" t="s">
        <v>827</v>
      </c>
      <c r="F3072" s="79">
        <v>0.36</v>
      </c>
      <c r="G3072" s="80"/>
      <c r="H3072" s="254" t="s">
        <v>828</v>
      </c>
      <c r="I3072" s="254"/>
      <c r="J3072" s="79">
        <v>1.83</v>
      </c>
    </row>
    <row r="3073" spans="1:10" s="46" customFormat="1" ht="1.1499999999999999" customHeight="1" thickTop="1" x14ac:dyDescent="0.2">
      <c r="A3073" s="81"/>
      <c r="B3073" s="81"/>
      <c r="C3073" s="81"/>
      <c r="D3073" s="81"/>
      <c r="E3073" s="81"/>
      <c r="F3073" s="81"/>
      <c r="G3073" s="81"/>
      <c r="H3073" s="81"/>
      <c r="I3073" s="81"/>
      <c r="J3073" s="81"/>
    </row>
    <row r="3074" spans="1:10" s="46" customFormat="1" ht="18" customHeight="1" x14ac:dyDescent="0.2">
      <c r="A3074" s="65"/>
      <c r="B3074" s="94" t="s">
        <v>2</v>
      </c>
      <c r="C3074" s="65" t="s">
        <v>3</v>
      </c>
      <c r="D3074" s="65" t="s">
        <v>4</v>
      </c>
      <c r="E3074" s="250" t="s">
        <v>812</v>
      </c>
      <c r="F3074" s="250"/>
      <c r="G3074" s="66" t="s">
        <v>5</v>
      </c>
      <c r="H3074" s="94" t="s">
        <v>6</v>
      </c>
      <c r="I3074" s="94" t="s">
        <v>7</v>
      </c>
      <c r="J3074" s="94" t="s">
        <v>9</v>
      </c>
    </row>
    <row r="3075" spans="1:10" s="46" customFormat="1" ht="48" customHeight="1" x14ac:dyDescent="0.2">
      <c r="A3075" s="67" t="s">
        <v>813</v>
      </c>
      <c r="B3075" s="40" t="s">
        <v>2078</v>
      </c>
      <c r="C3075" s="67" t="s">
        <v>17</v>
      </c>
      <c r="D3075" s="67" t="s">
        <v>2079</v>
      </c>
      <c r="E3075" s="251" t="s">
        <v>867</v>
      </c>
      <c r="F3075" s="251"/>
      <c r="G3075" s="41" t="s">
        <v>871</v>
      </c>
      <c r="H3075" s="68">
        <v>1</v>
      </c>
      <c r="I3075" s="42">
        <v>29.2</v>
      </c>
      <c r="J3075" s="42">
        <v>29.2</v>
      </c>
    </row>
    <row r="3076" spans="1:10" s="46" customFormat="1" ht="48" customHeight="1" x14ac:dyDescent="0.2">
      <c r="A3076" s="70" t="s">
        <v>815</v>
      </c>
      <c r="B3076" s="69" t="s">
        <v>2080</v>
      </c>
      <c r="C3076" s="70" t="s">
        <v>17</v>
      </c>
      <c r="D3076" s="70" t="s">
        <v>2081</v>
      </c>
      <c r="E3076" s="252" t="s">
        <v>867</v>
      </c>
      <c r="F3076" s="252"/>
      <c r="G3076" s="71" t="s">
        <v>27</v>
      </c>
      <c r="H3076" s="72">
        <v>1</v>
      </c>
      <c r="I3076" s="73">
        <v>10.94</v>
      </c>
      <c r="J3076" s="73">
        <v>10.94</v>
      </c>
    </row>
    <row r="3077" spans="1:10" s="46" customFormat="1" ht="48" customHeight="1" x14ac:dyDescent="0.2">
      <c r="A3077" s="70" t="s">
        <v>815</v>
      </c>
      <c r="B3077" s="69" t="s">
        <v>2082</v>
      </c>
      <c r="C3077" s="70" t="s">
        <v>17</v>
      </c>
      <c r="D3077" s="70" t="s">
        <v>2083</v>
      </c>
      <c r="E3077" s="252" t="s">
        <v>867</v>
      </c>
      <c r="F3077" s="252"/>
      <c r="G3077" s="71" t="s">
        <v>27</v>
      </c>
      <c r="H3077" s="72">
        <v>1</v>
      </c>
      <c r="I3077" s="73">
        <v>3.82</v>
      </c>
      <c r="J3077" s="73">
        <v>3.82</v>
      </c>
    </row>
    <row r="3078" spans="1:10" s="46" customFormat="1" ht="48" customHeight="1" x14ac:dyDescent="0.2">
      <c r="A3078" s="70" t="s">
        <v>815</v>
      </c>
      <c r="B3078" s="69" t="s">
        <v>2084</v>
      </c>
      <c r="C3078" s="70" t="s">
        <v>17</v>
      </c>
      <c r="D3078" s="70" t="s">
        <v>2085</v>
      </c>
      <c r="E3078" s="252" t="s">
        <v>867</v>
      </c>
      <c r="F3078" s="252"/>
      <c r="G3078" s="71" t="s">
        <v>27</v>
      </c>
      <c r="H3078" s="72">
        <v>1</v>
      </c>
      <c r="I3078" s="73">
        <v>0.78</v>
      </c>
      <c r="J3078" s="73">
        <v>0.78</v>
      </c>
    </row>
    <row r="3079" spans="1:10" s="46" customFormat="1" ht="24" customHeight="1" x14ac:dyDescent="0.2">
      <c r="A3079" s="70" t="s">
        <v>815</v>
      </c>
      <c r="B3079" s="69" t="s">
        <v>2086</v>
      </c>
      <c r="C3079" s="70" t="s">
        <v>17</v>
      </c>
      <c r="D3079" s="70" t="s">
        <v>2087</v>
      </c>
      <c r="E3079" s="252" t="s">
        <v>814</v>
      </c>
      <c r="F3079" s="252"/>
      <c r="G3079" s="71" t="s">
        <v>27</v>
      </c>
      <c r="H3079" s="72">
        <v>1</v>
      </c>
      <c r="I3079" s="73">
        <v>13.66</v>
      </c>
      <c r="J3079" s="73">
        <v>13.66</v>
      </c>
    </row>
    <row r="3080" spans="1:10" s="46" customFormat="1" ht="25.5" x14ac:dyDescent="0.2">
      <c r="A3080" s="80"/>
      <c r="B3080" s="80"/>
      <c r="C3080" s="80"/>
      <c r="D3080" s="80"/>
      <c r="E3080" s="80" t="s">
        <v>824</v>
      </c>
      <c r="F3080" s="79">
        <v>9.66</v>
      </c>
      <c r="G3080" s="80" t="s">
        <v>825</v>
      </c>
      <c r="H3080" s="79">
        <v>0</v>
      </c>
      <c r="I3080" s="80" t="s">
        <v>826</v>
      </c>
      <c r="J3080" s="79">
        <v>9.66</v>
      </c>
    </row>
    <row r="3081" spans="1:10" s="46" customFormat="1" ht="26.25" thickBot="1" x14ac:dyDescent="0.25">
      <c r="A3081" s="80"/>
      <c r="B3081" s="80"/>
      <c r="C3081" s="80"/>
      <c r="D3081" s="80"/>
      <c r="E3081" s="80" t="s">
        <v>827</v>
      </c>
      <c r="F3081" s="79">
        <v>7.26</v>
      </c>
      <c r="G3081" s="80"/>
      <c r="H3081" s="254" t="s">
        <v>828</v>
      </c>
      <c r="I3081" s="254"/>
      <c r="J3081" s="79">
        <v>36.46</v>
      </c>
    </row>
    <row r="3082" spans="1:10" s="46" customFormat="1" ht="1.1499999999999999" customHeight="1" thickTop="1" x14ac:dyDescent="0.2">
      <c r="A3082" s="81"/>
      <c r="B3082" s="81"/>
      <c r="C3082" s="81"/>
      <c r="D3082" s="81"/>
      <c r="E3082" s="81"/>
      <c r="F3082" s="81"/>
      <c r="G3082" s="81"/>
      <c r="H3082" s="81"/>
      <c r="I3082" s="81"/>
      <c r="J3082" s="81"/>
    </row>
    <row r="3083" spans="1:10" s="46" customFormat="1" ht="18" customHeight="1" x14ac:dyDescent="0.2">
      <c r="A3083" s="65"/>
      <c r="B3083" s="94" t="s">
        <v>2</v>
      </c>
      <c r="C3083" s="65" t="s">
        <v>3</v>
      </c>
      <c r="D3083" s="65" t="s">
        <v>4</v>
      </c>
      <c r="E3083" s="250" t="s">
        <v>812</v>
      </c>
      <c r="F3083" s="250"/>
      <c r="G3083" s="66" t="s">
        <v>5</v>
      </c>
      <c r="H3083" s="94" t="s">
        <v>6</v>
      </c>
      <c r="I3083" s="94" t="s">
        <v>7</v>
      </c>
      <c r="J3083" s="94" t="s">
        <v>9</v>
      </c>
    </row>
    <row r="3084" spans="1:10" s="46" customFormat="1" ht="48" customHeight="1" x14ac:dyDescent="0.2">
      <c r="A3084" s="67" t="s">
        <v>813</v>
      </c>
      <c r="B3084" s="40" t="s">
        <v>2088</v>
      </c>
      <c r="C3084" s="67" t="s">
        <v>17</v>
      </c>
      <c r="D3084" s="67" t="s">
        <v>2089</v>
      </c>
      <c r="E3084" s="251" t="s">
        <v>867</v>
      </c>
      <c r="F3084" s="251"/>
      <c r="G3084" s="41" t="s">
        <v>868</v>
      </c>
      <c r="H3084" s="68">
        <v>1</v>
      </c>
      <c r="I3084" s="42">
        <v>104.32</v>
      </c>
      <c r="J3084" s="42">
        <v>104.32</v>
      </c>
    </row>
    <row r="3085" spans="1:10" s="46" customFormat="1" ht="48" customHeight="1" x14ac:dyDescent="0.2">
      <c r="A3085" s="70" t="s">
        <v>815</v>
      </c>
      <c r="B3085" s="69" t="s">
        <v>2080</v>
      </c>
      <c r="C3085" s="70" t="s">
        <v>17</v>
      </c>
      <c r="D3085" s="70" t="s">
        <v>2081</v>
      </c>
      <c r="E3085" s="252" t="s">
        <v>867</v>
      </c>
      <c r="F3085" s="252"/>
      <c r="G3085" s="71" t="s">
        <v>27</v>
      </c>
      <c r="H3085" s="72">
        <v>1</v>
      </c>
      <c r="I3085" s="73">
        <v>10.94</v>
      </c>
      <c r="J3085" s="73">
        <v>10.94</v>
      </c>
    </row>
    <row r="3086" spans="1:10" s="46" customFormat="1" ht="48" customHeight="1" x14ac:dyDescent="0.2">
      <c r="A3086" s="70" t="s">
        <v>815</v>
      </c>
      <c r="B3086" s="69" t="s">
        <v>2082</v>
      </c>
      <c r="C3086" s="70" t="s">
        <v>17</v>
      </c>
      <c r="D3086" s="70" t="s">
        <v>2083</v>
      </c>
      <c r="E3086" s="252" t="s">
        <v>867</v>
      </c>
      <c r="F3086" s="252"/>
      <c r="G3086" s="71" t="s">
        <v>27</v>
      </c>
      <c r="H3086" s="72">
        <v>1</v>
      </c>
      <c r="I3086" s="73">
        <v>3.82</v>
      </c>
      <c r="J3086" s="73">
        <v>3.82</v>
      </c>
    </row>
    <row r="3087" spans="1:10" s="46" customFormat="1" ht="48" customHeight="1" x14ac:dyDescent="0.2">
      <c r="A3087" s="70" t="s">
        <v>815</v>
      </c>
      <c r="B3087" s="69" t="s">
        <v>2090</v>
      </c>
      <c r="C3087" s="70" t="s">
        <v>17</v>
      </c>
      <c r="D3087" s="70" t="s">
        <v>2091</v>
      </c>
      <c r="E3087" s="252" t="s">
        <v>867</v>
      </c>
      <c r="F3087" s="252"/>
      <c r="G3087" s="71" t="s">
        <v>27</v>
      </c>
      <c r="H3087" s="72">
        <v>1</v>
      </c>
      <c r="I3087" s="73">
        <v>20.51</v>
      </c>
      <c r="J3087" s="73">
        <v>20.51</v>
      </c>
    </row>
    <row r="3088" spans="1:10" s="46" customFormat="1" ht="48" customHeight="1" x14ac:dyDescent="0.2">
      <c r="A3088" s="70" t="s">
        <v>815</v>
      </c>
      <c r="B3088" s="69" t="s">
        <v>2092</v>
      </c>
      <c r="C3088" s="70" t="s">
        <v>17</v>
      </c>
      <c r="D3088" s="70" t="s">
        <v>2093</v>
      </c>
      <c r="E3088" s="252" t="s">
        <v>867</v>
      </c>
      <c r="F3088" s="252"/>
      <c r="G3088" s="71" t="s">
        <v>27</v>
      </c>
      <c r="H3088" s="72">
        <v>1</v>
      </c>
      <c r="I3088" s="73">
        <v>54.61</v>
      </c>
      <c r="J3088" s="73">
        <v>54.61</v>
      </c>
    </row>
    <row r="3089" spans="1:10" s="46" customFormat="1" ht="48" customHeight="1" x14ac:dyDescent="0.2">
      <c r="A3089" s="70" t="s">
        <v>815</v>
      </c>
      <c r="B3089" s="69" t="s">
        <v>2084</v>
      </c>
      <c r="C3089" s="70" t="s">
        <v>17</v>
      </c>
      <c r="D3089" s="70" t="s">
        <v>2085</v>
      </c>
      <c r="E3089" s="252" t="s">
        <v>867</v>
      </c>
      <c r="F3089" s="252"/>
      <c r="G3089" s="71" t="s">
        <v>27</v>
      </c>
      <c r="H3089" s="72">
        <v>1</v>
      </c>
      <c r="I3089" s="73">
        <v>0.78</v>
      </c>
      <c r="J3089" s="73">
        <v>0.78</v>
      </c>
    </row>
    <row r="3090" spans="1:10" s="46" customFormat="1" ht="24" customHeight="1" x14ac:dyDescent="0.2">
      <c r="A3090" s="70" t="s">
        <v>815</v>
      </c>
      <c r="B3090" s="69" t="s">
        <v>2086</v>
      </c>
      <c r="C3090" s="70" t="s">
        <v>17</v>
      </c>
      <c r="D3090" s="70" t="s">
        <v>2087</v>
      </c>
      <c r="E3090" s="252" t="s">
        <v>814</v>
      </c>
      <c r="F3090" s="252"/>
      <c r="G3090" s="71" t="s">
        <v>27</v>
      </c>
      <c r="H3090" s="72">
        <v>1</v>
      </c>
      <c r="I3090" s="73">
        <v>13.66</v>
      </c>
      <c r="J3090" s="73">
        <v>13.66</v>
      </c>
    </row>
    <row r="3091" spans="1:10" s="46" customFormat="1" ht="25.5" x14ac:dyDescent="0.2">
      <c r="A3091" s="80"/>
      <c r="B3091" s="80"/>
      <c r="C3091" s="80"/>
      <c r="D3091" s="80"/>
      <c r="E3091" s="80" t="s">
        <v>824</v>
      </c>
      <c r="F3091" s="79">
        <v>9.66</v>
      </c>
      <c r="G3091" s="80" t="s">
        <v>825</v>
      </c>
      <c r="H3091" s="79">
        <v>0</v>
      </c>
      <c r="I3091" s="80" t="s">
        <v>826</v>
      </c>
      <c r="J3091" s="79">
        <v>9.66</v>
      </c>
    </row>
    <row r="3092" spans="1:10" s="46" customFormat="1" ht="26.25" thickBot="1" x14ac:dyDescent="0.25">
      <c r="A3092" s="80"/>
      <c r="B3092" s="80"/>
      <c r="C3092" s="80"/>
      <c r="D3092" s="80"/>
      <c r="E3092" s="80" t="s">
        <v>827</v>
      </c>
      <c r="F3092" s="79">
        <v>25.94</v>
      </c>
      <c r="G3092" s="80"/>
      <c r="H3092" s="254" t="s">
        <v>828</v>
      </c>
      <c r="I3092" s="254"/>
      <c r="J3092" s="79">
        <v>130.26</v>
      </c>
    </row>
    <row r="3093" spans="1:10" s="46" customFormat="1" ht="1.1499999999999999" customHeight="1" thickTop="1" x14ac:dyDescent="0.2">
      <c r="A3093" s="81"/>
      <c r="B3093" s="81"/>
      <c r="C3093" s="81"/>
      <c r="D3093" s="81"/>
      <c r="E3093" s="81"/>
      <c r="F3093" s="81"/>
      <c r="G3093" s="81"/>
      <c r="H3093" s="81"/>
      <c r="I3093" s="81"/>
      <c r="J3093" s="81"/>
    </row>
    <row r="3094" spans="1:10" s="46" customFormat="1" ht="18" customHeight="1" x14ac:dyDescent="0.2">
      <c r="A3094" s="65"/>
      <c r="B3094" s="94" t="s">
        <v>2</v>
      </c>
      <c r="C3094" s="65" t="s">
        <v>3</v>
      </c>
      <c r="D3094" s="65" t="s">
        <v>4</v>
      </c>
      <c r="E3094" s="250" t="s">
        <v>812</v>
      </c>
      <c r="F3094" s="250"/>
      <c r="G3094" s="66" t="s">
        <v>5</v>
      </c>
      <c r="H3094" s="94" t="s">
        <v>6</v>
      </c>
      <c r="I3094" s="94" t="s">
        <v>7</v>
      </c>
      <c r="J3094" s="94" t="s">
        <v>9</v>
      </c>
    </row>
    <row r="3095" spans="1:10" s="46" customFormat="1" ht="48" customHeight="1" x14ac:dyDescent="0.2">
      <c r="A3095" s="67" t="s">
        <v>813</v>
      </c>
      <c r="B3095" s="40" t="s">
        <v>2080</v>
      </c>
      <c r="C3095" s="67" t="s">
        <v>17</v>
      </c>
      <c r="D3095" s="67" t="s">
        <v>2081</v>
      </c>
      <c r="E3095" s="251" t="s">
        <v>867</v>
      </c>
      <c r="F3095" s="251"/>
      <c r="G3095" s="41" t="s">
        <v>27</v>
      </c>
      <c r="H3095" s="68">
        <v>1</v>
      </c>
      <c r="I3095" s="42">
        <v>10.94</v>
      </c>
      <c r="J3095" s="42">
        <v>10.94</v>
      </c>
    </row>
    <row r="3096" spans="1:10" s="46" customFormat="1" ht="24" customHeight="1" x14ac:dyDescent="0.2">
      <c r="A3096" s="75" t="s">
        <v>816</v>
      </c>
      <c r="B3096" s="74" t="s">
        <v>2094</v>
      </c>
      <c r="C3096" s="75" t="s">
        <v>17</v>
      </c>
      <c r="D3096" s="75" t="s">
        <v>2095</v>
      </c>
      <c r="E3096" s="253" t="s">
        <v>821</v>
      </c>
      <c r="F3096" s="253"/>
      <c r="G3096" s="76" t="s">
        <v>49</v>
      </c>
      <c r="H3096" s="77">
        <v>4.0000000000000003E-5</v>
      </c>
      <c r="I3096" s="78">
        <v>30559.439999999999</v>
      </c>
      <c r="J3096" s="78">
        <v>1.22</v>
      </c>
    </row>
    <row r="3097" spans="1:10" s="46" customFormat="1" ht="48" customHeight="1" x14ac:dyDescent="0.2">
      <c r="A3097" s="75" t="s">
        <v>816</v>
      </c>
      <c r="B3097" s="74" t="s">
        <v>2096</v>
      </c>
      <c r="C3097" s="75" t="s">
        <v>17</v>
      </c>
      <c r="D3097" s="75" t="s">
        <v>2097</v>
      </c>
      <c r="E3097" s="253" t="s">
        <v>818</v>
      </c>
      <c r="F3097" s="253"/>
      <c r="G3097" s="76" t="s">
        <v>49</v>
      </c>
      <c r="H3097" s="77">
        <v>4.0000000000000003E-5</v>
      </c>
      <c r="I3097" s="78">
        <v>243042.4</v>
      </c>
      <c r="J3097" s="78">
        <v>9.7200000000000006</v>
      </c>
    </row>
    <row r="3098" spans="1:10" s="46" customFormat="1" ht="25.5" x14ac:dyDescent="0.2">
      <c r="A3098" s="80"/>
      <c r="B3098" s="80"/>
      <c r="C3098" s="80"/>
      <c r="D3098" s="80"/>
      <c r="E3098" s="80" t="s">
        <v>824</v>
      </c>
      <c r="F3098" s="79">
        <v>0</v>
      </c>
      <c r="G3098" s="80" t="s">
        <v>825</v>
      </c>
      <c r="H3098" s="79">
        <v>0</v>
      </c>
      <c r="I3098" s="80" t="s">
        <v>826</v>
      </c>
      <c r="J3098" s="79">
        <v>0</v>
      </c>
    </row>
    <row r="3099" spans="1:10" s="46" customFormat="1" ht="26.25" thickBot="1" x14ac:dyDescent="0.25">
      <c r="A3099" s="80"/>
      <c r="B3099" s="80"/>
      <c r="C3099" s="80"/>
      <c r="D3099" s="80"/>
      <c r="E3099" s="80" t="s">
        <v>827</v>
      </c>
      <c r="F3099" s="79">
        <v>2.72</v>
      </c>
      <c r="G3099" s="80"/>
      <c r="H3099" s="254" t="s">
        <v>828</v>
      </c>
      <c r="I3099" s="254"/>
      <c r="J3099" s="79">
        <v>13.66</v>
      </c>
    </row>
    <row r="3100" spans="1:10" s="46" customFormat="1" ht="1.1499999999999999" customHeight="1" thickTop="1" x14ac:dyDescent="0.2">
      <c r="A3100" s="81"/>
      <c r="B3100" s="81"/>
      <c r="C3100" s="81"/>
      <c r="D3100" s="81"/>
      <c r="E3100" s="81"/>
      <c r="F3100" s="81"/>
      <c r="G3100" s="81"/>
      <c r="H3100" s="81"/>
      <c r="I3100" s="81"/>
      <c r="J3100" s="81"/>
    </row>
    <row r="3101" spans="1:10" s="46" customFormat="1" ht="18" customHeight="1" x14ac:dyDescent="0.2">
      <c r="A3101" s="65"/>
      <c r="B3101" s="94" t="s">
        <v>2</v>
      </c>
      <c r="C3101" s="65" t="s">
        <v>3</v>
      </c>
      <c r="D3101" s="65" t="s">
        <v>4</v>
      </c>
      <c r="E3101" s="250" t="s">
        <v>812</v>
      </c>
      <c r="F3101" s="250"/>
      <c r="G3101" s="66" t="s">
        <v>5</v>
      </c>
      <c r="H3101" s="94" t="s">
        <v>6</v>
      </c>
      <c r="I3101" s="94" t="s">
        <v>7</v>
      </c>
      <c r="J3101" s="94" t="s">
        <v>9</v>
      </c>
    </row>
    <row r="3102" spans="1:10" s="46" customFormat="1" ht="48" customHeight="1" x14ac:dyDescent="0.2">
      <c r="A3102" s="67" t="s">
        <v>813</v>
      </c>
      <c r="B3102" s="40" t="s">
        <v>2084</v>
      </c>
      <c r="C3102" s="67" t="s">
        <v>17</v>
      </c>
      <c r="D3102" s="67" t="s">
        <v>2085</v>
      </c>
      <c r="E3102" s="251" t="s">
        <v>867</v>
      </c>
      <c r="F3102" s="251"/>
      <c r="G3102" s="41" t="s">
        <v>27</v>
      </c>
      <c r="H3102" s="68">
        <v>1</v>
      </c>
      <c r="I3102" s="42">
        <v>0.78</v>
      </c>
      <c r="J3102" s="42">
        <v>0.78</v>
      </c>
    </row>
    <row r="3103" spans="1:10" s="46" customFormat="1" ht="24" customHeight="1" x14ac:dyDescent="0.2">
      <c r="A3103" s="75" t="s">
        <v>816</v>
      </c>
      <c r="B3103" s="74" t="s">
        <v>2094</v>
      </c>
      <c r="C3103" s="75" t="s">
        <v>17</v>
      </c>
      <c r="D3103" s="75" t="s">
        <v>2095</v>
      </c>
      <c r="E3103" s="253" t="s">
        <v>821</v>
      </c>
      <c r="F3103" s="253"/>
      <c r="G3103" s="76" t="s">
        <v>49</v>
      </c>
      <c r="H3103" s="77">
        <v>2.9000000000000002E-6</v>
      </c>
      <c r="I3103" s="78">
        <v>30559.439999999999</v>
      </c>
      <c r="J3103" s="78">
        <v>0.08</v>
      </c>
    </row>
    <row r="3104" spans="1:10" s="46" customFormat="1" ht="48" customHeight="1" x14ac:dyDescent="0.2">
      <c r="A3104" s="75" t="s">
        <v>816</v>
      </c>
      <c r="B3104" s="74" t="s">
        <v>2096</v>
      </c>
      <c r="C3104" s="75" t="s">
        <v>17</v>
      </c>
      <c r="D3104" s="75" t="s">
        <v>2097</v>
      </c>
      <c r="E3104" s="253" t="s">
        <v>818</v>
      </c>
      <c r="F3104" s="253"/>
      <c r="G3104" s="76" t="s">
        <v>49</v>
      </c>
      <c r="H3104" s="77">
        <v>2.9000000000000002E-6</v>
      </c>
      <c r="I3104" s="78">
        <v>243042.4</v>
      </c>
      <c r="J3104" s="78">
        <v>0.7</v>
      </c>
    </row>
    <row r="3105" spans="1:10" s="46" customFormat="1" ht="25.5" x14ac:dyDescent="0.2">
      <c r="A3105" s="80"/>
      <c r="B3105" s="80"/>
      <c r="C3105" s="80"/>
      <c r="D3105" s="80"/>
      <c r="E3105" s="80" t="s">
        <v>824</v>
      </c>
      <c r="F3105" s="79">
        <v>0</v>
      </c>
      <c r="G3105" s="80" t="s">
        <v>825</v>
      </c>
      <c r="H3105" s="79">
        <v>0</v>
      </c>
      <c r="I3105" s="80" t="s">
        <v>826</v>
      </c>
      <c r="J3105" s="79">
        <v>0</v>
      </c>
    </row>
    <row r="3106" spans="1:10" s="46" customFormat="1" ht="26.25" thickBot="1" x14ac:dyDescent="0.25">
      <c r="A3106" s="80"/>
      <c r="B3106" s="80"/>
      <c r="C3106" s="80"/>
      <c r="D3106" s="80"/>
      <c r="E3106" s="80" t="s">
        <v>827</v>
      </c>
      <c r="F3106" s="79">
        <v>0.19</v>
      </c>
      <c r="G3106" s="80"/>
      <c r="H3106" s="254" t="s">
        <v>828</v>
      </c>
      <c r="I3106" s="254"/>
      <c r="J3106" s="79">
        <v>0.97</v>
      </c>
    </row>
    <row r="3107" spans="1:10" s="46" customFormat="1" ht="1.1499999999999999" customHeight="1" thickTop="1" x14ac:dyDescent="0.2">
      <c r="A3107" s="81"/>
      <c r="B3107" s="81"/>
      <c r="C3107" s="81"/>
      <c r="D3107" s="81"/>
      <c r="E3107" s="81"/>
      <c r="F3107" s="81"/>
      <c r="G3107" s="81"/>
      <c r="H3107" s="81"/>
      <c r="I3107" s="81"/>
      <c r="J3107" s="81"/>
    </row>
    <row r="3108" spans="1:10" s="46" customFormat="1" ht="18" customHeight="1" x14ac:dyDescent="0.2">
      <c r="A3108" s="65"/>
      <c r="B3108" s="94" t="s">
        <v>2</v>
      </c>
      <c r="C3108" s="65" t="s">
        <v>3</v>
      </c>
      <c r="D3108" s="65" t="s">
        <v>4</v>
      </c>
      <c r="E3108" s="250" t="s">
        <v>812</v>
      </c>
      <c r="F3108" s="250"/>
      <c r="G3108" s="66" t="s">
        <v>5</v>
      </c>
      <c r="H3108" s="94" t="s">
        <v>6</v>
      </c>
      <c r="I3108" s="94" t="s">
        <v>7</v>
      </c>
      <c r="J3108" s="94" t="s">
        <v>9</v>
      </c>
    </row>
    <row r="3109" spans="1:10" s="46" customFormat="1" ht="48" customHeight="1" x14ac:dyDescent="0.2">
      <c r="A3109" s="67" t="s">
        <v>813</v>
      </c>
      <c r="B3109" s="40" t="s">
        <v>2082</v>
      </c>
      <c r="C3109" s="67" t="s">
        <v>17</v>
      </c>
      <c r="D3109" s="67" t="s">
        <v>2083</v>
      </c>
      <c r="E3109" s="251" t="s">
        <v>867</v>
      </c>
      <c r="F3109" s="251"/>
      <c r="G3109" s="41" t="s">
        <v>27</v>
      </c>
      <c r="H3109" s="68">
        <v>1</v>
      </c>
      <c r="I3109" s="42">
        <v>3.82</v>
      </c>
      <c r="J3109" s="42">
        <v>3.82</v>
      </c>
    </row>
    <row r="3110" spans="1:10" s="46" customFormat="1" ht="24" customHeight="1" x14ac:dyDescent="0.2">
      <c r="A3110" s="75" t="s">
        <v>816</v>
      </c>
      <c r="B3110" s="74" t="s">
        <v>2094</v>
      </c>
      <c r="C3110" s="75" t="s">
        <v>17</v>
      </c>
      <c r="D3110" s="75" t="s">
        <v>2095</v>
      </c>
      <c r="E3110" s="253" t="s">
        <v>821</v>
      </c>
      <c r="F3110" s="253"/>
      <c r="G3110" s="76" t="s">
        <v>49</v>
      </c>
      <c r="H3110" s="77">
        <v>1.4E-5</v>
      </c>
      <c r="I3110" s="78">
        <v>30559.439999999999</v>
      </c>
      <c r="J3110" s="78">
        <v>0.42</v>
      </c>
    </row>
    <row r="3111" spans="1:10" s="46" customFormat="1" ht="48" customHeight="1" x14ac:dyDescent="0.2">
      <c r="A3111" s="75" t="s">
        <v>816</v>
      </c>
      <c r="B3111" s="74" t="s">
        <v>2096</v>
      </c>
      <c r="C3111" s="75" t="s">
        <v>17</v>
      </c>
      <c r="D3111" s="75" t="s">
        <v>2097</v>
      </c>
      <c r="E3111" s="253" t="s">
        <v>818</v>
      </c>
      <c r="F3111" s="253"/>
      <c r="G3111" s="76" t="s">
        <v>49</v>
      </c>
      <c r="H3111" s="77">
        <v>1.4E-5</v>
      </c>
      <c r="I3111" s="78">
        <v>243042.4</v>
      </c>
      <c r="J3111" s="78">
        <v>3.4</v>
      </c>
    </row>
    <row r="3112" spans="1:10" s="46" customFormat="1" ht="25.5" x14ac:dyDescent="0.2">
      <c r="A3112" s="80"/>
      <c r="B3112" s="80"/>
      <c r="C3112" s="80"/>
      <c r="D3112" s="80"/>
      <c r="E3112" s="80" t="s">
        <v>824</v>
      </c>
      <c r="F3112" s="79">
        <v>0</v>
      </c>
      <c r="G3112" s="80" t="s">
        <v>825</v>
      </c>
      <c r="H3112" s="79">
        <v>0</v>
      </c>
      <c r="I3112" s="80" t="s">
        <v>826</v>
      </c>
      <c r="J3112" s="79">
        <v>0</v>
      </c>
    </row>
    <row r="3113" spans="1:10" s="46" customFormat="1" ht="26.25" thickBot="1" x14ac:dyDescent="0.25">
      <c r="A3113" s="80"/>
      <c r="B3113" s="80"/>
      <c r="C3113" s="80"/>
      <c r="D3113" s="80"/>
      <c r="E3113" s="80" t="s">
        <v>827</v>
      </c>
      <c r="F3113" s="79">
        <v>0.95</v>
      </c>
      <c r="G3113" s="80"/>
      <c r="H3113" s="254" t="s">
        <v>828</v>
      </c>
      <c r="I3113" s="254"/>
      <c r="J3113" s="79">
        <v>4.7699999999999996</v>
      </c>
    </row>
    <row r="3114" spans="1:10" s="46" customFormat="1" ht="1.1499999999999999" customHeight="1" thickTop="1" x14ac:dyDescent="0.2">
      <c r="A3114" s="81"/>
      <c r="B3114" s="81"/>
      <c r="C3114" s="81"/>
      <c r="D3114" s="81"/>
      <c r="E3114" s="81"/>
      <c r="F3114" s="81"/>
      <c r="G3114" s="81"/>
      <c r="H3114" s="81"/>
      <c r="I3114" s="81"/>
      <c r="J3114" s="81"/>
    </row>
    <row r="3115" spans="1:10" s="46" customFormat="1" ht="18" customHeight="1" x14ac:dyDescent="0.2">
      <c r="A3115" s="65"/>
      <c r="B3115" s="94" t="s">
        <v>2</v>
      </c>
      <c r="C3115" s="65" t="s">
        <v>3</v>
      </c>
      <c r="D3115" s="65" t="s">
        <v>4</v>
      </c>
      <c r="E3115" s="250" t="s">
        <v>812</v>
      </c>
      <c r="F3115" s="250"/>
      <c r="G3115" s="66" t="s">
        <v>5</v>
      </c>
      <c r="H3115" s="94" t="s">
        <v>6</v>
      </c>
      <c r="I3115" s="94" t="s">
        <v>7</v>
      </c>
      <c r="J3115" s="94" t="s">
        <v>9</v>
      </c>
    </row>
    <row r="3116" spans="1:10" s="46" customFormat="1" ht="48" customHeight="1" x14ac:dyDescent="0.2">
      <c r="A3116" s="67" t="s">
        <v>813</v>
      </c>
      <c r="B3116" s="40" t="s">
        <v>2090</v>
      </c>
      <c r="C3116" s="67" t="s">
        <v>17</v>
      </c>
      <c r="D3116" s="67" t="s">
        <v>2091</v>
      </c>
      <c r="E3116" s="251" t="s">
        <v>867</v>
      </c>
      <c r="F3116" s="251"/>
      <c r="G3116" s="41" t="s">
        <v>27</v>
      </c>
      <c r="H3116" s="68">
        <v>1</v>
      </c>
      <c r="I3116" s="42">
        <v>20.51</v>
      </c>
      <c r="J3116" s="42">
        <v>20.51</v>
      </c>
    </row>
    <row r="3117" spans="1:10" s="46" customFormat="1" ht="24" customHeight="1" x14ac:dyDescent="0.2">
      <c r="A3117" s="75" t="s">
        <v>816</v>
      </c>
      <c r="B3117" s="74" t="s">
        <v>2094</v>
      </c>
      <c r="C3117" s="75" t="s">
        <v>17</v>
      </c>
      <c r="D3117" s="75" t="s">
        <v>2095</v>
      </c>
      <c r="E3117" s="253" t="s">
        <v>821</v>
      </c>
      <c r="F3117" s="253"/>
      <c r="G3117" s="76" t="s">
        <v>49</v>
      </c>
      <c r="H3117" s="77">
        <v>7.4999999999999993E-5</v>
      </c>
      <c r="I3117" s="78">
        <v>30559.439999999999</v>
      </c>
      <c r="J3117" s="78">
        <v>2.29</v>
      </c>
    </row>
    <row r="3118" spans="1:10" s="46" customFormat="1" ht="48" customHeight="1" x14ac:dyDescent="0.2">
      <c r="A3118" s="75" t="s">
        <v>816</v>
      </c>
      <c r="B3118" s="74" t="s">
        <v>2096</v>
      </c>
      <c r="C3118" s="75" t="s">
        <v>17</v>
      </c>
      <c r="D3118" s="75" t="s">
        <v>2097</v>
      </c>
      <c r="E3118" s="253" t="s">
        <v>818</v>
      </c>
      <c r="F3118" s="253"/>
      <c r="G3118" s="76" t="s">
        <v>49</v>
      </c>
      <c r="H3118" s="77">
        <v>7.4999999999999993E-5</v>
      </c>
      <c r="I3118" s="78">
        <v>243042.4</v>
      </c>
      <c r="J3118" s="78">
        <v>18.22</v>
      </c>
    </row>
    <row r="3119" spans="1:10" s="46" customFormat="1" ht="25.5" x14ac:dyDescent="0.2">
      <c r="A3119" s="80"/>
      <c r="B3119" s="80"/>
      <c r="C3119" s="80"/>
      <c r="D3119" s="80"/>
      <c r="E3119" s="80" t="s">
        <v>824</v>
      </c>
      <c r="F3119" s="79">
        <v>0</v>
      </c>
      <c r="G3119" s="80" t="s">
        <v>825</v>
      </c>
      <c r="H3119" s="79">
        <v>0</v>
      </c>
      <c r="I3119" s="80" t="s">
        <v>826</v>
      </c>
      <c r="J3119" s="79">
        <v>0</v>
      </c>
    </row>
    <row r="3120" spans="1:10" s="46" customFormat="1" ht="26.25" thickBot="1" x14ac:dyDescent="0.25">
      <c r="A3120" s="80"/>
      <c r="B3120" s="80"/>
      <c r="C3120" s="80"/>
      <c r="D3120" s="80"/>
      <c r="E3120" s="80" t="s">
        <v>827</v>
      </c>
      <c r="F3120" s="79">
        <v>5.0999999999999996</v>
      </c>
      <c r="G3120" s="80"/>
      <c r="H3120" s="254" t="s">
        <v>828</v>
      </c>
      <c r="I3120" s="254"/>
      <c r="J3120" s="79">
        <v>25.61</v>
      </c>
    </row>
    <row r="3121" spans="1:10" s="46" customFormat="1" ht="1.1499999999999999" customHeight="1" thickTop="1" x14ac:dyDescent="0.2">
      <c r="A3121" s="81"/>
      <c r="B3121" s="81"/>
      <c r="C3121" s="81"/>
      <c r="D3121" s="81"/>
      <c r="E3121" s="81"/>
      <c r="F3121" s="81"/>
      <c r="G3121" s="81"/>
      <c r="H3121" s="81"/>
      <c r="I3121" s="81"/>
      <c r="J3121" s="81"/>
    </row>
    <row r="3122" spans="1:10" s="46" customFormat="1" ht="18" customHeight="1" x14ac:dyDescent="0.2">
      <c r="A3122" s="65"/>
      <c r="B3122" s="94" t="s">
        <v>2</v>
      </c>
      <c r="C3122" s="65" t="s">
        <v>3</v>
      </c>
      <c r="D3122" s="65" t="s">
        <v>4</v>
      </c>
      <c r="E3122" s="250" t="s">
        <v>812</v>
      </c>
      <c r="F3122" s="250"/>
      <c r="G3122" s="66" t="s">
        <v>5</v>
      </c>
      <c r="H3122" s="94" t="s">
        <v>6</v>
      </c>
      <c r="I3122" s="94" t="s">
        <v>7</v>
      </c>
      <c r="J3122" s="94" t="s">
        <v>9</v>
      </c>
    </row>
    <row r="3123" spans="1:10" s="46" customFormat="1" ht="48" customHeight="1" x14ac:dyDescent="0.2">
      <c r="A3123" s="67" t="s">
        <v>813</v>
      </c>
      <c r="B3123" s="40" t="s">
        <v>2092</v>
      </c>
      <c r="C3123" s="67" t="s">
        <v>17</v>
      </c>
      <c r="D3123" s="67" t="s">
        <v>2093</v>
      </c>
      <c r="E3123" s="251" t="s">
        <v>867</v>
      </c>
      <c r="F3123" s="251"/>
      <c r="G3123" s="41" t="s">
        <v>27</v>
      </c>
      <c r="H3123" s="68">
        <v>1</v>
      </c>
      <c r="I3123" s="42">
        <v>54.61</v>
      </c>
      <c r="J3123" s="42">
        <v>54.61</v>
      </c>
    </row>
    <row r="3124" spans="1:10" s="46" customFormat="1" ht="24" customHeight="1" x14ac:dyDescent="0.2">
      <c r="A3124" s="75" t="s">
        <v>816</v>
      </c>
      <c r="B3124" s="74" t="s">
        <v>2098</v>
      </c>
      <c r="C3124" s="75" t="s">
        <v>17</v>
      </c>
      <c r="D3124" s="75" t="s">
        <v>2099</v>
      </c>
      <c r="E3124" s="253" t="s">
        <v>821</v>
      </c>
      <c r="F3124" s="253"/>
      <c r="G3124" s="76" t="s">
        <v>929</v>
      </c>
      <c r="H3124" s="77">
        <v>13.62</v>
      </c>
      <c r="I3124" s="78">
        <v>4.01</v>
      </c>
      <c r="J3124" s="78">
        <v>54.61</v>
      </c>
    </row>
    <row r="3125" spans="1:10" s="46" customFormat="1" ht="25.5" x14ac:dyDescent="0.2">
      <c r="A3125" s="80"/>
      <c r="B3125" s="80"/>
      <c r="C3125" s="80"/>
      <c r="D3125" s="80"/>
      <c r="E3125" s="80" t="s">
        <v>824</v>
      </c>
      <c r="F3125" s="79">
        <v>0</v>
      </c>
      <c r="G3125" s="80" t="s">
        <v>825</v>
      </c>
      <c r="H3125" s="79">
        <v>0</v>
      </c>
      <c r="I3125" s="80" t="s">
        <v>826</v>
      </c>
      <c r="J3125" s="79">
        <v>0</v>
      </c>
    </row>
    <row r="3126" spans="1:10" s="46" customFormat="1" ht="26.25" thickBot="1" x14ac:dyDescent="0.25">
      <c r="A3126" s="80"/>
      <c r="B3126" s="80"/>
      <c r="C3126" s="80"/>
      <c r="D3126" s="80"/>
      <c r="E3126" s="80" t="s">
        <v>827</v>
      </c>
      <c r="F3126" s="79">
        <v>13.58</v>
      </c>
      <c r="G3126" s="80"/>
      <c r="H3126" s="254" t="s">
        <v>828</v>
      </c>
      <c r="I3126" s="254"/>
      <c r="J3126" s="79">
        <v>68.19</v>
      </c>
    </row>
    <row r="3127" spans="1:10" s="46" customFormat="1" ht="1.1499999999999999" customHeight="1" thickTop="1" x14ac:dyDescent="0.2">
      <c r="A3127" s="81"/>
      <c r="B3127" s="81"/>
      <c r="C3127" s="81"/>
      <c r="D3127" s="81"/>
      <c r="E3127" s="81"/>
      <c r="F3127" s="81"/>
      <c r="G3127" s="81"/>
      <c r="H3127" s="81"/>
      <c r="I3127" s="81"/>
      <c r="J3127" s="81"/>
    </row>
    <row r="3128" spans="1:10" s="46" customFormat="1" ht="18" customHeight="1" x14ac:dyDescent="0.2">
      <c r="A3128" s="65"/>
      <c r="B3128" s="94" t="s">
        <v>2</v>
      </c>
      <c r="C3128" s="65" t="s">
        <v>3</v>
      </c>
      <c r="D3128" s="65" t="s">
        <v>4</v>
      </c>
      <c r="E3128" s="250" t="s">
        <v>812</v>
      </c>
      <c r="F3128" s="250"/>
      <c r="G3128" s="66" t="s">
        <v>5</v>
      </c>
      <c r="H3128" s="94" t="s">
        <v>6</v>
      </c>
      <c r="I3128" s="94" t="s">
        <v>7</v>
      </c>
      <c r="J3128" s="94" t="s">
        <v>9</v>
      </c>
    </row>
    <row r="3129" spans="1:10" s="46" customFormat="1" ht="48" customHeight="1" x14ac:dyDescent="0.2">
      <c r="A3129" s="67" t="s">
        <v>813</v>
      </c>
      <c r="B3129" s="40" t="s">
        <v>2100</v>
      </c>
      <c r="C3129" s="67" t="s">
        <v>17</v>
      </c>
      <c r="D3129" s="67" t="s">
        <v>2101</v>
      </c>
      <c r="E3129" s="251" t="s">
        <v>867</v>
      </c>
      <c r="F3129" s="251"/>
      <c r="G3129" s="41" t="s">
        <v>868</v>
      </c>
      <c r="H3129" s="68">
        <v>1</v>
      </c>
      <c r="I3129" s="42">
        <v>119.29</v>
      </c>
      <c r="J3129" s="42">
        <v>119.29</v>
      </c>
    </row>
    <row r="3130" spans="1:10" s="46" customFormat="1" ht="48" customHeight="1" x14ac:dyDescent="0.2">
      <c r="A3130" s="70" t="s">
        <v>815</v>
      </c>
      <c r="B3130" s="69" t="s">
        <v>2102</v>
      </c>
      <c r="C3130" s="70" t="s">
        <v>17</v>
      </c>
      <c r="D3130" s="70" t="s">
        <v>2103</v>
      </c>
      <c r="E3130" s="252" t="s">
        <v>867</v>
      </c>
      <c r="F3130" s="252"/>
      <c r="G3130" s="71" t="s">
        <v>27</v>
      </c>
      <c r="H3130" s="72">
        <v>1</v>
      </c>
      <c r="I3130" s="73">
        <v>21.48</v>
      </c>
      <c r="J3130" s="73">
        <v>21.48</v>
      </c>
    </row>
    <row r="3131" spans="1:10" s="46" customFormat="1" ht="48" customHeight="1" x14ac:dyDescent="0.2">
      <c r="A3131" s="70" t="s">
        <v>815</v>
      </c>
      <c r="B3131" s="69" t="s">
        <v>2104</v>
      </c>
      <c r="C3131" s="70" t="s">
        <v>17</v>
      </c>
      <c r="D3131" s="70" t="s">
        <v>2105</v>
      </c>
      <c r="E3131" s="252" t="s">
        <v>867</v>
      </c>
      <c r="F3131" s="252"/>
      <c r="G3131" s="71" t="s">
        <v>27</v>
      </c>
      <c r="H3131" s="72">
        <v>1</v>
      </c>
      <c r="I3131" s="73">
        <v>67.88</v>
      </c>
      <c r="J3131" s="73">
        <v>67.88</v>
      </c>
    </row>
    <row r="3132" spans="1:10" s="46" customFormat="1" ht="48" customHeight="1" x14ac:dyDescent="0.2">
      <c r="A3132" s="70" t="s">
        <v>815</v>
      </c>
      <c r="B3132" s="69" t="s">
        <v>2106</v>
      </c>
      <c r="C3132" s="70" t="s">
        <v>17</v>
      </c>
      <c r="D3132" s="70" t="s">
        <v>2107</v>
      </c>
      <c r="E3132" s="252" t="s">
        <v>867</v>
      </c>
      <c r="F3132" s="252"/>
      <c r="G3132" s="71" t="s">
        <v>27</v>
      </c>
      <c r="H3132" s="72">
        <v>1</v>
      </c>
      <c r="I3132" s="73">
        <v>11.45</v>
      </c>
      <c r="J3132" s="73">
        <v>11.45</v>
      </c>
    </row>
    <row r="3133" spans="1:10" s="46" customFormat="1" ht="48" customHeight="1" x14ac:dyDescent="0.2">
      <c r="A3133" s="70" t="s">
        <v>815</v>
      </c>
      <c r="B3133" s="69" t="s">
        <v>2108</v>
      </c>
      <c r="C3133" s="70" t="s">
        <v>17</v>
      </c>
      <c r="D3133" s="70" t="s">
        <v>2109</v>
      </c>
      <c r="E3133" s="252" t="s">
        <v>867</v>
      </c>
      <c r="F3133" s="252"/>
      <c r="G3133" s="71" t="s">
        <v>27</v>
      </c>
      <c r="H3133" s="72">
        <v>1</v>
      </c>
      <c r="I3133" s="73">
        <v>4</v>
      </c>
      <c r="J3133" s="73">
        <v>4</v>
      </c>
    </row>
    <row r="3134" spans="1:10" s="46" customFormat="1" ht="48" customHeight="1" x14ac:dyDescent="0.2">
      <c r="A3134" s="70" t="s">
        <v>815</v>
      </c>
      <c r="B3134" s="69" t="s">
        <v>2110</v>
      </c>
      <c r="C3134" s="70" t="s">
        <v>17</v>
      </c>
      <c r="D3134" s="70" t="s">
        <v>2111</v>
      </c>
      <c r="E3134" s="252" t="s">
        <v>867</v>
      </c>
      <c r="F3134" s="252"/>
      <c r="G3134" s="71" t="s">
        <v>27</v>
      </c>
      <c r="H3134" s="72">
        <v>1</v>
      </c>
      <c r="I3134" s="73">
        <v>0.82</v>
      </c>
      <c r="J3134" s="73">
        <v>0.82</v>
      </c>
    </row>
    <row r="3135" spans="1:10" s="46" customFormat="1" ht="24" customHeight="1" x14ac:dyDescent="0.2">
      <c r="A3135" s="70" t="s">
        <v>815</v>
      </c>
      <c r="B3135" s="69" t="s">
        <v>2086</v>
      </c>
      <c r="C3135" s="70" t="s">
        <v>17</v>
      </c>
      <c r="D3135" s="70" t="s">
        <v>2087</v>
      </c>
      <c r="E3135" s="252" t="s">
        <v>814</v>
      </c>
      <c r="F3135" s="252"/>
      <c r="G3135" s="71" t="s">
        <v>27</v>
      </c>
      <c r="H3135" s="72">
        <v>1</v>
      </c>
      <c r="I3135" s="73">
        <v>13.66</v>
      </c>
      <c r="J3135" s="73">
        <v>13.66</v>
      </c>
    </row>
    <row r="3136" spans="1:10" s="46" customFormat="1" ht="25.5" x14ac:dyDescent="0.2">
      <c r="A3136" s="80"/>
      <c r="B3136" s="80"/>
      <c r="C3136" s="80"/>
      <c r="D3136" s="80"/>
      <c r="E3136" s="80" t="s">
        <v>824</v>
      </c>
      <c r="F3136" s="79">
        <v>9.66</v>
      </c>
      <c r="G3136" s="80" t="s">
        <v>825</v>
      </c>
      <c r="H3136" s="79">
        <v>0</v>
      </c>
      <c r="I3136" s="80" t="s">
        <v>826</v>
      </c>
      <c r="J3136" s="79">
        <v>9.66</v>
      </c>
    </row>
    <row r="3137" spans="1:10" s="46" customFormat="1" ht="26.25" thickBot="1" x14ac:dyDescent="0.25">
      <c r="A3137" s="80"/>
      <c r="B3137" s="80"/>
      <c r="C3137" s="80"/>
      <c r="D3137" s="80"/>
      <c r="E3137" s="80" t="s">
        <v>827</v>
      </c>
      <c r="F3137" s="79">
        <v>29.66</v>
      </c>
      <c r="G3137" s="80"/>
      <c r="H3137" s="254" t="s">
        <v>828</v>
      </c>
      <c r="I3137" s="254"/>
      <c r="J3137" s="79">
        <v>148.94999999999999</v>
      </c>
    </row>
    <row r="3138" spans="1:10" s="46" customFormat="1" ht="1.1499999999999999" customHeight="1" thickTop="1" x14ac:dyDescent="0.2">
      <c r="A3138" s="81"/>
      <c r="B3138" s="81"/>
      <c r="C3138" s="81"/>
      <c r="D3138" s="81"/>
      <c r="E3138" s="81"/>
      <c r="F3138" s="81"/>
      <c r="G3138" s="81"/>
      <c r="H3138" s="81"/>
      <c r="I3138" s="81"/>
      <c r="J3138" s="81"/>
    </row>
    <row r="3139" spans="1:10" s="46" customFormat="1" ht="18" customHeight="1" x14ac:dyDescent="0.2">
      <c r="A3139" s="65"/>
      <c r="B3139" s="94" t="s">
        <v>2</v>
      </c>
      <c r="C3139" s="65" t="s">
        <v>3</v>
      </c>
      <c r="D3139" s="65" t="s">
        <v>4</v>
      </c>
      <c r="E3139" s="250" t="s">
        <v>812</v>
      </c>
      <c r="F3139" s="250"/>
      <c r="G3139" s="66" t="s">
        <v>5</v>
      </c>
      <c r="H3139" s="94" t="s">
        <v>6</v>
      </c>
      <c r="I3139" s="94" t="s">
        <v>7</v>
      </c>
      <c r="J3139" s="94" t="s">
        <v>9</v>
      </c>
    </row>
    <row r="3140" spans="1:10" s="46" customFormat="1" ht="48" customHeight="1" x14ac:dyDescent="0.2">
      <c r="A3140" s="67" t="s">
        <v>813</v>
      </c>
      <c r="B3140" s="40" t="s">
        <v>2106</v>
      </c>
      <c r="C3140" s="67" t="s">
        <v>17</v>
      </c>
      <c r="D3140" s="67" t="s">
        <v>2107</v>
      </c>
      <c r="E3140" s="251" t="s">
        <v>867</v>
      </c>
      <c r="F3140" s="251"/>
      <c r="G3140" s="41" t="s">
        <v>27</v>
      </c>
      <c r="H3140" s="68">
        <v>1</v>
      </c>
      <c r="I3140" s="42">
        <v>11.45</v>
      </c>
      <c r="J3140" s="42">
        <v>11.45</v>
      </c>
    </row>
    <row r="3141" spans="1:10" s="46" customFormat="1" ht="24" customHeight="1" x14ac:dyDescent="0.2">
      <c r="A3141" s="75" t="s">
        <v>816</v>
      </c>
      <c r="B3141" s="74" t="s">
        <v>2094</v>
      </c>
      <c r="C3141" s="75" t="s">
        <v>17</v>
      </c>
      <c r="D3141" s="75" t="s">
        <v>2095</v>
      </c>
      <c r="E3141" s="253" t="s">
        <v>821</v>
      </c>
      <c r="F3141" s="253"/>
      <c r="G3141" s="76" t="s">
        <v>49</v>
      </c>
      <c r="H3141" s="77">
        <v>4.0000000000000003E-5</v>
      </c>
      <c r="I3141" s="78">
        <v>30559.439999999999</v>
      </c>
      <c r="J3141" s="78">
        <v>1.22</v>
      </c>
    </row>
    <row r="3142" spans="1:10" s="46" customFormat="1" ht="48" customHeight="1" x14ac:dyDescent="0.2">
      <c r="A3142" s="75" t="s">
        <v>816</v>
      </c>
      <c r="B3142" s="74" t="s">
        <v>2112</v>
      </c>
      <c r="C3142" s="75" t="s">
        <v>17</v>
      </c>
      <c r="D3142" s="75" t="s">
        <v>2113</v>
      </c>
      <c r="E3142" s="253" t="s">
        <v>818</v>
      </c>
      <c r="F3142" s="253"/>
      <c r="G3142" s="76" t="s">
        <v>49</v>
      </c>
      <c r="H3142" s="77">
        <v>4.0000000000000003E-5</v>
      </c>
      <c r="I3142" s="78">
        <v>255943.03</v>
      </c>
      <c r="J3142" s="78">
        <v>10.23</v>
      </c>
    </row>
    <row r="3143" spans="1:10" s="46" customFormat="1" ht="25.5" x14ac:dyDescent="0.2">
      <c r="A3143" s="80"/>
      <c r="B3143" s="80"/>
      <c r="C3143" s="80"/>
      <c r="D3143" s="80"/>
      <c r="E3143" s="80" t="s">
        <v>824</v>
      </c>
      <c r="F3143" s="79">
        <v>0</v>
      </c>
      <c r="G3143" s="80" t="s">
        <v>825</v>
      </c>
      <c r="H3143" s="79">
        <v>0</v>
      </c>
      <c r="I3143" s="80" t="s">
        <v>826</v>
      </c>
      <c r="J3143" s="79">
        <v>0</v>
      </c>
    </row>
    <row r="3144" spans="1:10" s="46" customFormat="1" ht="26.25" thickBot="1" x14ac:dyDescent="0.25">
      <c r="A3144" s="80"/>
      <c r="B3144" s="80"/>
      <c r="C3144" s="80"/>
      <c r="D3144" s="80"/>
      <c r="E3144" s="80" t="s">
        <v>827</v>
      </c>
      <c r="F3144" s="79">
        <v>2.84</v>
      </c>
      <c r="G3144" s="80"/>
      <c r="H3144" s="254" t="s">
        <v>828</v>
      </c>
      <c r="I3144" s="254"/>
      <c r="J3144" s="79">
        <v>14.29</v>
      </c>
    </row>
    <row r="3145" spans="1:10" s="46" customFormat="1" ht="1.1499999999999999" customHeight="1" thickTop="1" x14ac:dyDescent="0.2">
      <c r="A3145" s="81"/>
      <c r="B3145" s="81"/>
      <c r="C3145" s="81"/>
      <c r="D3145" s="81"/>
      <c r="E3145" s="81"/>
      <c r="F3145" s="81"/>
      <c r="G3145" s="81"/>
      <c r="H3145" s="81"/>
      <c r="I3145" s="81"/>
      <c r="J3145" s="81"/>
    </row>
    <row r="3146" spans="1:10" s="46" customFormat="1" ht="18" customHeight="1" x14ac:dyDescent="0.2">
      <c r="A3146" s="65"/>
      <c r="B3146" s="94" t="s">
        <v>2</v>
      </c>
      <c r="C3146" s="65" t="s">
        <v>3</v>
      </c>
      <c r="D3146" s="65" t="s">
        <v>4</v>
      </c>
      <c r="E3146" s="250" t="s">
        <v>812</v>
      </c>
      <c r="F3146" s="250"/>
      <c r="G3146" s="66" t="s">
        <v>5</v>
      </c>
      <c r="H3146" s="94" t="s">
        <v>6</v>
      </c>
      <c r="I3146" s="94" t="s">
        <v>7</v>
      </c>
      <c r="J3146" s="94" t="s">
        <v>9</v>
      </c>
    </row>
    <row r="3147" spans="1:10" s="46" customFormat="1" ht="48" customHeight="1" x14ac:dyDescent="0.2">
      <c r="A3147" s="67" t="s">
        <v>813</v>
      </c>
      <c r="B3147" s="40" t="s">
        <v>2110</v>
      </c>
      <c r="C3147" s="67" t="s">
        <v>17</v>
      </c>
      <c r="D3147" s="67" t="s">
        <v>2111</v>
      </c>
      <c r="E3147" s="251" t="s">
        <v>867</v>
      </c>
      <c r="F3147" s="251"/>
      <c r="G3147" s="41" t="s">
        <v>27</v>
      </c>
      <c r="H3147" s="68">
        <v>1</v>
      </c>
      <c r="I3147" s="42">
        <v>0.82</v>
      </c>
      <c r="J3147" s="42">
        <v>0.82</v>
      </c>
    </row>
    <row r="3148" spans="1:10" s="46" customFormat="1" ht="24" customHeight="1" x14ac:dyDescent="0.2">
      <c r="A3148" s="75" t="s">
        <v>816</v>
      </c>
      <c r="B3148" s="74" t="s">
        <v>2094</v>
      </c>
      <c r="C3148" s="75" t="s">
        <v>17</v>
      </c>
      <c r="D3148" s="75" t="s">
        <v>2095</v>
      </c>
      <c r="E3148" s="253" t="s">
        <v>821</v>
      </c>
      <c r="F3148" s="253"/>
      <c r="G3148" s="76" t="s">
        <v>49</v>
      </c>
      <c r="H3148" s="77">
        <v>2.9000000000000002E-6</v>
      </c>
      <c r="I3148" s="78">
        <v>30559.439999999999</v>
      </c>
      <c r="J3148" s="78">
        <v>0.08</v>
      </c>
    </row>
    <row r="3149" spans="1:10" s="46" customFormat="1" ht="48" customHeight="1" x14ac:dyDescent="0.2">
      <c r="A3149" s="75" t="s">
        <v>816</v>
      </c>
      <c r="B3149" s="74" t="s">
        <v>2112</v>
      </c>
      <c r="C3149" s="75" t="s">
        <v>17</v>
      </c>
      <c r="D3149" s="75" t="s">
        <v>2113</v>
      </c>
      <c r="E3149" s="253" t="s">
        <v>818</v>
      </c>
      <c r="F3149" s="253"/>
      <c r="G3149" s="76" t="s">
        <v>49</v>
      </c>
      <c r="H3149" s="77">
        <v>2.9000000000000002E-6</v>
      </c>
      <c r="I3149" s="78">
        <v>255943.03</v>
      </c>
      <c r="J3149" s="78">
        <v>0.74</v>
      </c>
    </row>
    <row r="3150" spans="1:10" s="46" customFormat="1" ht="25.5" x14ac:dyDescent="0.2">
      <c r="A3150" s="80"/>
      <c r="B3150" s="80"/>
      <c r="C3150" s="80"/>
      <c r="D3150" s="80"/>
      <c r="E3150" s="80" t="s">
        <v>824</v>
      </c>
      <c r="F3150" s="79">
        <v>0</v>
      </c>
      <c r="G3150" s="80" t="s">
        <v>825</v>
      </c>
      <c r="H3150" s="79">
        <v>0</v>
      </c>
      <c r="I3150" s="80" t="s">
        <v>826</v>
      </c>
      <c r="J3150" s="79">
        <v>0</v>
      </c>
    </row>
    <row r="3151" spans="1:10" s="46" customFormat="1" ht="26.25" thickBot="1" x14ac:dyDescent="0.25">
      <c r="A3151" s="80"/>
      <c r="B3151" s="80"/>
      <c r="C3151" s="80"/>
      <c r="D3151" s="80"/>
      <c r="E3151" s="80" t="s">
        <v>827</v>
      </c>
      <c r="F3151" s="79">
        <v>0.2</v>
      </c>
      <c r="G3151" s="80"/>
      <c r="H3151" s="254" t="s">
        <v>828</v>
      </c>
      <c r="I3151" s="254"/>
      <c r="J3151" s="79">
        <v>1.02</v>
      </c>
    </row>
    <row r="3152" spans="1:10" s="46" customFormat="1" ht="1.1499999999999999" customHeight="1" thickTop="1" x14ac:dyDescent="0.2">
      <c r="A3152" s="81"/>
      <c r="B3152" s="81"/>
      <c r="C3152" s="81"/>
      <c r="D3152" s="81"/>
      <c r="E3152" s="81"/>
      <c r="F3152" s="81"/>
      <c r="G3152" s="81"/>
      <c r="H3152" s="81"/>
      <c r="I3152" s="81"/>
      <c r="J3152" s="81"/>
    </row>
    <row r="3153" spans="1:10" s="46" customFormat="1" ht="18" customHeight="1" x14ac:dyDescent="0.2">
      <c r="A3153" s="65"/>
      <c r="B3153" s="94" t="s">
        <v>2</v>
      </c>
      <c r="C3153" s="65" t="s">
        <v>3</v>
      </c>
      <c r="D3153" s="65" t="s">
        <v>4</v>
      </c>
      <c r="E3153" s="250" t="s">
        <v>812</v>
      </c>
      <c r="F3153" s="250"/>
      <c r="G3153" s="66" t="s">
        <v>5</v>
      </c>
      <c r="H3153" s="94" t="s">
        <v>6</v>
      </c>
      <c r="I3153" s="94" t="s">
        <v>7</v>
      </c>
      <c r="J3153" s="94" t="s">
        <v>9</v>
      </c>
    </row>
    <row r="3154" spans="1:10" s="46" customFormat="1" ht="48" customHeight="1" x14ac:dyDescent="0.2">
      <c r="A3154" s="67" t="s">
        <v>813</v>
      </c>
      <c r="B3154" s="40" t="s">
        <v>2108</v>
      </c>
      <c r="C3154" s="67" t="s">
        <v>17</v>
      </c>
      <c r="D3154" s="67" t="s">
        <v>2109</v>
      </c>
      <c r="E3154" s="251" t="s">
        <v>867</v>
      </c>
      <c r="F3154" s="251"/>
      <c r="G3154" s="41" t="s">
        <v>27</v>
      </c>
      <c r="H3154" s="68">
        <v>1</v>
      </c>
      <c r="I3154" s="42">
        <v>4</v>
      </c>
      <c r="J3154" s="42">
        <v>4</v>
      </c>
    </row>
    <row r="3155" spans="1:10" s="46" customFormat="1" ht="24" customHeight="1" x14ac:dyDescent="0.2">
      <c r="A3155" s="75" t="s">
        <v>816</v>
      </c>
      <c r="B3155" s="74" t="s">
        <v>2094</v>
      </c>
      <c r="C3155" s="75" t="s">
        <v>17</v>
      </c>
      <c r="D3155" s="75" t="s">
        <v>2095</v>
      </c>
      <c r="E3155" s="253" t="s">
        <v>821</v>
      </c>
      <c r="F3155" s="253"/>
      <c r="G3155" s="76" t="s">
        <v>49</v>
      </c>
      <c r="H3155" s="77">
        <v>1.4E-5</v>
      </c>
      <c r="I3155" s="78">
        <v>30559.439999999999</v>
      </c>
      <c r="J3155" s="78">
        <v>0.42</v>
      </c>
    </row>
    <row r="3156" spans="1:10" s="46" customFormat="1" ht="48" customHeight="1" x14ac:dyDescent="0.2">
      <c r="A3156" s="75" t="s">
        <v>816</v>
      </c>
      <c r="B3156" s="74" t="s">
        <v>2112</v>
      </c>
      <c r="C3156" s="75" t="s">
        <v>17</v>
      </c>
      <c r="D3156" s="75" t="s">
        <v>2113</v>
      </c>
      <c r="E3156" s="253" t="s">
        <v>818</v>
      </c>
      <c r="F3156" s="253"/>
      <c r="G3156" s="76" t="s">
        <v>49</v>
      </c>
      <c r="H3156" s="77">
        <v>1.4E-5</v>
      </c>
      <c r="I3156" s="78">
        <v>255943.03</v>
      </c>
      <c r="J3156" s="78">
        <v>3.58</v>
      </c>
    </row>
    <row r="3157" spans="1:10" s="46" customFormat="1" ht="25.5" x14ac:dyDescent="0.2">
      <c r="A3157" s="80"/>
      <c r="B3157" s="80"/>
      <c r="C3157" s="80"/>
      <c r="D3157" s="80"/>
      <c r="E3157" s="80" t="s">
        <v>824</v>
      </c>
      <c r="F3157" s="79">
        <v>0</v>
      </c>
      <c r="G3157" s="80" t="s">
        <v>825</v>
      </c>
      <c r="H3157" s="79">
        <v>0</v>
      </c>
      <c r="I3157" s="80" t="s">
        <v>826</v>
      </c>
      <c r="J3157" s="79">
        <v>0</v>
      </c>
    </row>
    <row r="3158" spans="1:10" s="46" customFormat="1" ht="26.25" thickBot="1" x14ac:dyDescent="0.25">
      <c r="A3158" s="80"/>
      <c r="B3158" s="80"/>
      <c r="C3158" s="80"/>
      <c r="D3158" s="80"/>
      <c r="E3158" s="80" t="s">
        <v>827</v>
      </c>
      <c r="F3158" s="79">
        <v>0.99</v>
      </c>
      <c r="G3158" s="80"/>
      <c r="H3158" s="254" t="s">
        <v>828</v>
      </c>
      <c r="I3158" s="254"/>
      <c r="J3158" s="79">
        <v>4.99</v>
      </c>
    </row>
    <row r="3159" spans="1:10" s="46" customFormat="1" ht="1.1499999999999999" customHeight="1" thickTop="1" x14ac:dyDescent="0.2">
      <c r="A3159" s="81"/>
      <c r="B3159" s="81"/>
      <c r="C3159" s="81"/>
      <c r="D3159" s="81"/>
      <c r="E3159" s="81"/>
      <c r="F3159" s="81"/>
      <c r="G3159" s="81"/>
      <c r="H3159" s="81"/>
      <c r="I3159" s="81"/>
      <c r="J3159" s="81"/>
    </row>
    <row r="3160" spans="1:10" s="46" customFormat="1" ht="18" customHeight="1" x14ac:dyDescent="0.2">
      <c r="A3160" s="65"/>
      <c r="B3160" s="94" t="s">
        <v>2</v>
      </c>
      <c r="C3160" s="65" t="s">
        <v>3</v>
      </c>
      <c r="D3160" s="65" t="s">
        <v>4</v>
      </c>
      <c r="E3160" s="250" t="s">
        <v>812</v>
      </c>
      <c r="F3160" s="250"/>
      <c r="G3160" s="66" t="s">
        <v>5</v>
      </c>
      <c r="H3160" s="94" t="s">
        <v>6</v>
      </c>
      <c r="I3160" s="94" t="s">
        <v>7</v>
      </c>
      <c r="J3160" s="94" t="s">
        <v>9</v>
      </c>
    </row>
    <row r="3161" spans="1:10" s="46" customFormat="1" ht="48" customHeight="1" x14ac:dyDescent="0.2">
      <c r="A3161" s="67" t="s">
        <v>813</v>
      </c>
      <c r="B3161" s="40" t="s">
        <v>2102</v>
      </c>
      <c r="C3161" s="67" t="s">
        <v>17</v>
      </c>
      <c r="D3161" s="67" t="s">
        <v>2103</v>
      </c>
      <c r="E3161" s="251" t="s">
        <v>867</v>
      </c>
      <c r="F3161" s="251"/>
      <c r="G3161" s="41" t="s">
        <v>27</v>
      </c>
      <c r="H3161" s="68">
        <v>1</v>
      </c>
      <c r="I3161" s="42">
        <v>21.48</v>
      </c>
      <c r="J3161" s="42">
        <v>21.48</v>
      </c>
    </row>
    <row r="3162" spans="1:10" s="46" customFormat="1" ht="24" customHeight="1" x14ac:dyDescent="0.2">
      <c r="A3162" s="75" t="s">
        <v>816</v>
      </c>
      <c r="B3162" s="74" t="s">
        <v>2094</v>
      </c>
      <c r="C3162" s="75" t="s">
        <v>17</v>
      </c>
      <c r="D3162" s="75" t="s">
        <v>2095</v>
      </c>
      <c r="E3162" s="253" t="s">
        <v>821</v>
      </c>
      <c r="F3162" s="253"/>
      <c r="G3162" s="76" t="s">
        <v>49</v>
      </c>
      <c r="H3162" s="77">
        <v>7.4999999999999993E-5</v>
      </c>
      <c r="I3162" s="78">
        <v>30559.439999999999</v>
      </c>
      <c r="J3162" s="78">
        <v>2.29</v>
      </c>
    </row>
    <row r="3163" spans="1:10" s="46" customFormat="1" ht="48" customHeight="1" x14ac:dyDescent="0.2">
      <c r="A3163" s="75" t="s">
        <v>816</v>
      </c>
      <c r="B3163" s="74" t="s">
        <v>2112</v>
      </c>
      <c r="C3163" s="75" t="s">
        <v>17</v>
      </c>
      <c r="D3163" s="75" t="s">
        <v>2113</v>
      </c>
      <c r="E3163" s="253" t="s">
        <v>818</v>
      </c>
      <c r="F3163" s="253"/>
      <c r="G3163" s="76" t="s">
        <v>49</v>
      </c>
      <c r="H3163" s="77">
        <v>7.4999999999999993E-5</v>
      </c>
      <c r="I3163" s="78">
        <v>255943.03</v>
      </c>
      <c r="J3163" s="78">
        <v>19.190000000000001</v>
      </c>
    </row>
    <row r="3164" spans="1:10" s="46" customFormat="1" ht="25.5" x14ac:dyDescent="0.2">
      <c r="A3164" s="80"/>
      <c r="B3164" s="80"/>
      <c r="C3164" s="80"/>
      <c r="D3164" s="80"/>
      <c r="E3164" s="80" t="s">
        <v>824</v>
      </c>
      <c r="F3164" s="79">
        <v>0</v>
      </c>
      <c r="G3164" s="80" t="s">
        <v>825</v>
      </c>
      <c r="H3164" s="79">
        <v>0</v>
      </c>
      <c r="I3164" s="80" t="s">
        <v>826</v>
      </c>
      <c r="J3164" s="79">
        <v>0</v>
      </c>
    </row>
    <row r="3165" spans="1:10" s="46" customFormat="1" ht="26.25" thickBot="1" x14ac:dyDescent="0.25">
      <c r="A3165" s="80"/>
      <c r="B3165" s="80"/>
      <c r="C3165" s="80"/>
      <c r="D3165" s="80"/>
      <c r="E3165" s="80" t="s">
        <v>827</v>
      </c>
      <c r="F3165" s="79">
        <v>5.34</v>
      </c>
      <c r="G3165" s="80"/>
      <c r="H3165" s="254" t="s">
        <v>828</v>
      </c>
      <c r="I3165" s="254"/>
      <c r="J3165" s="79">
        <v>26.82</v>
      </c>
    </row>
    <row r="3166" spans="1:10" s="46" customFormat="1" ht="1.1499999999999999" customHeight="1" thickTop="1" x14ac:dyDescent="0.2">
      <c r="A3166" s="81"/>
      <c r="B3166" s="81"/>
      <c r="C3166" s="81"/>
      <c r="D3166" s="81"/>
      <c r="E3166" s="81"/>
      <c r="F3166" s="81"/>
      <c r="G3166" s="81"/>
      <c r="H3166" s="81"/>
      <c r="I3166" s="81"/>
      <c r="J3166" s="81"/>
    </row>
    <row r="3167" spans="1:10" s="46" customFormat="1" ht="18" customHeight="1" x14ac:dyDescent="0.2">
      <c r="A3167" s="65"/>
      <c r="B3167" s="94" t="s">
        <v>2</v>
      </c>
      <c r="C3167" s="65" t="s">
        <v>3</v>
      </c>
      <c r="D3167" s="65" t="s">
        <v>4</v>
      </c>
      <c r="E3167" s="250" t="s">
        <v>812</v>
      </c>
      <c r="F3167" s="250"/>
      <c r="G3167" s="66" t="s">
        <v>5</v>
      </c>
      <c r="H3167" s="94" t="s">
        <v>6</v>
      </c>
      <c r="I3167" s="94" t="s">
        <v>7</v>
      </c>
      <c r="J3167" s="94" t="s">
        <v>9</v>
      </c>
    </row>
    <row r="3168" spans="1:10" s="46" customFormat="1" ht="48" customHeight="1" x14ac:dyDescent="0.2">
      <c r="A3168" s="67" t="s">
        <v>813</v>
      </c>
      <c r="B3168" s="40" t="s">
        <v>2104</v>
      </c>
      <c r="C3168" s="67" t="s">
        <v>17</v>
      </c>
      <c r="D3168" s="67" t="s">
        <v>2105</v>
      </c>
      <c r="E3168" s="251" t="s">
        <v>867</v>
      </c>
      <c r="F3168" s="251"/>
      <c r="G3168" s="41" t="s">
        <v>27</v>
      </c>
      <c r="H3168" s="68">
        <v>1</v>
      </c>
      <c r="I3168" s="42">
        <v>67.88</v>
      </c>
      <c r="J3168" s="42">
        <v>67.88</v>
      </c>
    </row>
    <row r="3169" spans="1:10" s="46" customFormat="1" ht="24" customHeight="1" x14ac:dyDescent="0.2">
      <c r="A3169" s="75" t="s">
        <v>816</v>
      </c>
      <c r="B3169" s="74" t="s">
        <v>2098</v>
      </c>
      <c r="C3169" s="75" t="s">
        <v>17</v>
      </c>
      <c r="D3169" s="75" t="s">
        <v>2099</v>
      </c>
      <c r="E3169" s="253" t="s">
        <v>821</v>
      </c>
      <c r="F3169" s="253"/>
      <c r="G3169" s="76" t="s">
        <v>929</v>
      </c>
      <c r="H3169" s="77">
        <v>16.93</v>
      </c>
      <c r="I3169" s="78">
        <v>4.01</v>
      </c>
      <c r="J3169" s="78">
        <v>67.88</v>
      </c>
    </row>
    <row r="3170" spans="1:10" s="46" customFormat="1" ht="25.5" x14ac:dyDescent="0.2">
      <c r="A3170" s="80"/>
      <c r="B3170" s="80"/>
      <c r="C3170" s="80"/>
      <c r="D3170" s="80"/>
      <c r="E3170" s="80" t="s">
        <v>824</v>
      </c>
      <c r="F3170" s="79">
        <v>0</v>
      </c>
      <c r="G3170" s="80" t="s">
        <v>825</v>
      </c>
      <c r="H3170" s="79">
        <v>0</v>
      </c>
      <c r="I3170" s="80" t="s">
        <v>826</v>
      </c>
      <c r="J3170" s="79">
        <v>0</v>
      </c>
    </row>
    <row r="3171" spans="1:10" s="46" customFormat="1" ht="26.25" thickBot="1" x14ac:dyDescent="0.25">
      <c r="A3171" s="80"/>
      <c r="B3171" s="80"/>
      <c r="C3171" s="80"/>
      <c r="D3171" s="80"/>
      <c r="E3171" s="80" t="s">
        <v>827</v>
      </c>
      <c r="F3171" s="79">
        <v>16.88</v>
      </c>
      <c r="G3171" s="80"/>
      <c r="H3171" s="254" t="s">
        <v>828</v>
      </c>
      <c r="I3171" s="254"/>
      <c r="J3171" s="79">
        <v>84.76</v>
      </c>
    </row>
    <row r="3172" spans="1:10" s="46" customFormat="1" ht="1.1499999999999999" customHeight="1" thickTop="1" x14ac:dyDescent="0.2">
      <c r="A3172" s="81"/>
      <c r="B3172" s="81"/>
      <c r="C3172" s="81"/>
      <c r="D3172" s="81"/>
      <c r="E3172" s="81"/>
      <c r="F3172" s="81"/>
      <c r="G3172" s="81"/>
      <c r="H3172" s="81"/>
      <c r="I3172" s="81"/>
      <c r="J3172" s="81"/>
    </row>
    <row r="3173" spans="1:10" s="46" customFormat="1" ht="18" customHeight="1" x14ac:dyDescent="0.2">
      <c r="A3173" s="65"/>
      <c r="B3173" s="94" t="s">
        <v>2</v>
      </c>
      <c r="C3173" s="65" t="s">
        <v>3</v>
      </c>
      <c r="D3173" s="65" t="s">
        <v>4</v>
      </c>
      <c r="E3173" s="250" t="s">
        <v>812</v>
      </c>
      <c r="F3173" s="250"/>
      <c r="G3173" s="66" t="s">
        <v>5</v>
      </c>
      <c r="H3173" s="94" t="s">
        <v>6</v>
      </c>
      <c r="I3173" s="94" t="s">
        <v>7</v>
      </c>
      <c r="J3173" s="94" t="s">
        <v>9</v>
      </c>
    </row>
    <row r="3174" spans="1:10" s="46" customFormat="1" ht="60" customHeight="1" x14ac:dyDescent="0.2">
      <c r="A3174" s="67" t="s">
        <v>813</v>
      </c>
      <c r="B3174" s="40" t="s">
        <v>2114</v>
      </c>
      <c r="C3174" s="67" t="s">
        <v>17</v>
      </c>
      <c r="D3174" s="67" t="s">
        <v>2115</v>
      </c>
      <c r="E3174" s="251" t="s">
        <v>867</v>
      </c>
      <c r="F3174" s="251"/>
      <c r="G3174" s="41" t="s">
        <v>871</v>
      </c>
      <c r="H3174" s="68">
        <v>1</v>
      </c>
      <c r="I3174" s="42">
        <v>31.02</v>
      </c>
      <c r="J3174" s="42">
        <v>31.02</v>
      </c>
    </row>
    <row r="3175" spans="1:10" s="46" customFormat="1" ht="60" customHeight="1" x14ac:dyDescent="0.2">
      <c r="A3175" s="70" t="s">
        <v>815</v>
      </c>
      <c r="B3175" s="69" t="s">
        <v>2116</v>
      </c>
      <c r="C3175" s="70" t="s">
        <v>17</v>
      </c>
      <c r="D3175" s="70" t="s">
        <v>2117</v>
      </c>
      <c r="E3175" s="252" t="s">
        <v>867</v>
      </c>
      <c r="F3175" s="252"/>
      <c r="G3175" s="71" t="s">
        <v>27</v>
      </c>
      <c r="H3175" s="72">
        <v>1</v>
      </c>
      <c r="I3175" s="73">
        <v>11.34</v>
      </c>
      <c r="J3175" s="73">
        <v>11.34</v>
      </c>
    </row>
    <row r="3176" spans="1:10" s="46" customFormat="1" ht="60" customHeight="1" x14ac:dyDescent="0.2">
      <c r="A3176" s="70" t="s">
        <v>815</v>
      </c>
      <c r="B3176" s="69" t="s">
        <v>2118</v>
      </c>
      <c r="C3176" s="70" t="s">
        <v>17</v>
      </c>
      <c r="D3176" s="70" t="s">
        <v>2119</v>
      </c>
      <c r="E3176" s="252" t="s">
        <v>867</v>
      </c>
      <c r="F3176" s="252"/>
      <c r="G3176" s="71" t="s">
        <v>27</v>
      </c>
      <c r="H3176" s="72">
        <v>1</v>
      </c>
      <c r="I3176" s="73">
        <v>4.5199999999999996</v>
      </c>
      <c r="J3176" s="73">
        <v>4.5199999999999996</v>
      </c>
    </row>
    <row r="3177" spans="1:10" s="46" customFormat="1" ht="60" customHeight="1" x14ac:dyDescent="0.2">
      <c r="A3177" s="70" t="s">
        <v>815</v>
      </c>
      <c r="B3177" s="69" t="s">
        <v>2120</v>
      </c>
      <c r="C3177" s="70" t="s">
        <v>17</v>
      </c>
      <c r="D3177" s="70" t="s">
        <v>2121</v>
      </c>
      <c r="E3177" s="252" t="s">
        <v>867</v>
      </c>
      <c r="F3177" s="252"/>
      <c r="G3177" s="71" t="s">
        <v>27</v>
      </c>
      <c r="H3177" s="72">
        <v>1</v>
      </c>
      <c r="I3177" s="73">
        <v>0.92</v>
      </c>
      <c r="J3177" s="73">
        <v>0.92</v>
      </c>
    </row>
    <row r="3178" spans="1:10" s="46" customFormat="1" ht="24" customHeight="1" x14ac:dyDescent="0.2">
      <c r="A3178" s="70" t="s">
        <v>815</v>
      </c>
      <c r="B3178" s="69" t="s">
        <v>2122</v>
      </c>
      <c r="C3178" s="70" t="s">
        <v>17</v>
      </c>
      <c r="D3178" s="70" t="s">
        <v>2123</v>
      </c>
      <c r="E3178" s="252" t="s">
        <v>814</v>
      </c>
      <c r="F3178" s="252"/>
      <c r="G3178" s="71" t="s">
        <v>27</v>
      </c>
      <c r="H3178" s="72">
        <v>1</v>
      </c>
      <c r="I3178" s="73">
        <v>14.24</v>
      </c>
      <c r="J3178" s="73">
        <v>14.24</v>
      </c>
    </row>
    <row r="3179" spans="1:10" s="46" customFormat="1" ht="25.5" x14ac:dyDescent="0.2">
      <c r="A3179" s="80"/>
      <c r="B3179" s="80"/>
      <c r="C3179" s="80"/>
      <c r="D3179" s="80"/>
      <c r="E3179" s="80" t="s">
        <v>824</v>
      </c>
      <c r="F3179" s="79">
        <v>10.24</v>
      </c>
      <c r="G3179" s="80" t="s">
        <v>825</v>
      </c>
      <c r="H3179" s="79">
        <v>0</v>
      </c>
      <c r="I3179" s="80" t="s">
        <v>826</v>
      </c>
      <c r="J3179" s="79">
        <v>10.24</v>
      </c>
    </row>
    <row r="3180" spans="1:10" s="46" customFormat="1" ht="26.25" thickBot="1" x14ac:dyDescent="0.25">
      <c r="A3180" s="80"/>
      <c r="B3180" s="80"/>
      <c r="C3180" s="80"/>
      <c r="D3180" s="80"/>
      <c r="E3180" s="80" t="s">
        <v>827</v>
      </c>
      <c r="F3180" s="79">
        <v>7.71</v>
      </c>
      <c r="G3180" s="80"/>
      <c r="H3180" s="254" t="s">
        <v>828</v>
      </c>
      <c r="I3180" s="254"/>
      <c r="J3180" s="79">
        <v>38.729999999999997</v>
      </c>
    </row>
    <row r="3181" spans="1:10" s="46" customFormat="1" ht="1.1499999999999999" customHeight="1" thickTop="1" x14ac:dyDescent="0.2">
      <c r="A3181" s="81"/>
      <c r="B3181" s="81"/>
      <c r="C3181" s="81"/>
      <c r="D3181" s="81"/>
      <c r="E3181" s="81"/>
      <c r="F3181" s="81"/>
      <c r="G3181" s="81"/>
      <c r="H3181" s="81"/>
      <c r="I3181" s="81"/>
      <c r="J3181" s="81"/>
    </row>
    <row r="3182" spans="1:10" s="46" customFormat="1" ht="18" customHeight="1" x14ac:dyDescent="0.2">
      <c r="A3182" s="65"/>
      <c r="B3182" s="94" t="s">
        <v>2</v>
      </c>
      <c r="C3182" s="65" t="s">
        <v>3</v>
      </c>
      <c r="D3182" s="65" t="s">
        <v>4</v>
      </c>
      <c r="E3182" s="250" t="s">
        <v>812</v>
      </c>
      <c r="F3182" s="250"/>
      <c r="G3182" s="66" t="s">
        <v>5</v>
      </c>
      <c r="H3182" s="94" t="s">
        <v>6</v>
      </c>
      <c r="I3182" s="94" t="s">
        <v>7</v>
      </c>
      <c r="J3182" s="94" t="s">
        <v>9</v>
      </c>
    </row>
    <row r="3183" spans="1:10" s="46" customFormat="1" ht="60" customHeight="1" x14ac:dyDescent="0.2">
      <c r="A3183" s="67" t="s">
        <v>813</v>
      </c>
      <c r="B3183" s="40" t="s">
        <v>2124</v>
      </c>
      <c r="C3183" s="67" t="s">
        <v>17</v>
      </c>
      <c r="D3183" s="67" t="s">
        <v>2125</v>
      </c>
      <c r="E3183" s="251" t="s">
        <v>867</v>
      </c>
      <c r="F3183" s="251"/>
      <c r="G3183" s="41" t="s">
        <v>868</v>
      </c>
      <c r="H3183" s="68">
        <v>1</v>
      </c>
      <c r="I3183" s="42">
        <v>181.26</v>
      </c>
      <c r="J3183" s="42">
        <v>181.26</v>
      </c>
    </row>
    <row r="3184" spans="1:10" s="46" customFormat="1" ht="60" customHeight="1" x14ac:dyDescent="0.2">
      <c r="A3184" s="70" t="s">
        <v>815</v>
      </c>
      <c r="B3184" s="69" t="s">
        <v>2126</v>
      </c>
      <c r="C3184" s="70" t="s">
        <v>17</v>
      </c>
      <c r="D3184" s="70" t="s">
        <v>2127</v>
      </c>
      <c r="E3184" s="252" t="s">
        <v>867</v>
      </c>
      <c r="F3184" s="252"/>
      <c r="G3184" s="71" t="s">
        <v>27</v>
      </c>
      <c r="H3184" s="72">
        <v>1</v>
      </c>
      <c r="I3184" s="73">
        <v>21.28</v>
      </c>
      <c r="J3184" s="73">
        <v>21.28</v>
      </c>
    </row>
    <row r="3185" spans="1:10" s="46" customFormat="1" ht="60" customHeight="1" x14ac:dyDescent="0.2">
      <c r="A3185" s="70" t="s">
        <v>815</v>
      </c>
      <c r="B3185" s="69" t="s">
        <v>2128</v>
      </c>
      <c r="C3185" s="70" t="s">
        <v>17</v>
      </c>
      <c r="D3185" s="70" t="s">
        <v>2129</v>
      </c>
      <c r="E3185" s="252" t="s">
        <v>867</v>
      </c>
      <c r="F3185" s="252"/>
      <c r="G3185" s="71" t="s">
        <v>27</v>
      </c>
      <c r="H3185" s="72">
        <v>1</v>
      </c>
      <c r="I3185" s="73">
        <v>128.96</v>
      </c>
      <c r="J3185" s="73">
        <v>128.96</v>
      </c>
    </row>
    <row r="3186" spans="1:10" s="46" customFormat="1" ht="60" customHeight="1" x14ac:dyDescent="0.2">
      <c r="A3186" s="70" t="s">
        <v>815</v>
      </c>
      <c r="B3186" s="69" t="s">
        <v>2116</v>
      </c>
      <c r="C3186" s="70" t="s">
        <v>17</v>
      </c>
      <c r="D3186" s="70" t="s">
        <v>2117</v>
      </c>
      <c r="E3186" s="252" t="s">
        <v>867</v>
      </c>
      <c r="F3186" s="252"/>
      <c r="G3186" s="71" t="s">
        <v>27</v>
      </c>
      <c r="H3186" s="72">
        <v>1</v>
      </c>
      <c r="I3186" s="73">
        <v>11.34</v>
      </c>
      <c r="J3186" s="73">
        <v>11.34</v>
      </c>
    </row>
    <row r="3187" spans="1:10" s="46" customFormat="1" ht="60" customHeight="1" x14ac:dyDescent="0.2">
      <c r="A3187" s="70" t="s">
        <v>815</v>
      </c>
      <c r="B3187" s="69" t="s">
        <v>2118</v>
      </c>
      <c r="C3187" s="70" t="s">
        <v>17</v>
      </c>
      <c r="D3187" s="70" t="s">
        <v>2119</v>
      </c>
      <c r="E3187" s="252" t="s">
        <v>867</v>
      </c>
      <c r="F3187" s="252"/>
      <c r="G3187" s="71" t="s">
        <v>27</v>
      </c>
      <c r="H3187" s="72">
        <v>1</v>
      </c>
      <c r="I3187" s="73">
        <v>4.5199999999999996</v>
      </c>
      <c r="J3187" s="73">
        <v>4.5199999999999996</v>
      </c>
    </row>
    <row r="3188" spans="1:10" s="46" customFormat="1" ht="60" customHeight="1" x14ac:dyDescent="0.2">
      <c r="A3188" s="70" t="s">
        <v>815</v>
      </c>
      <c r="B3188" s="69" t="s">
        <v>2120</v>
      </c>
      <c r="C3188" s="70" t="s">
        <v>17</v>
      </c>
      <c r="D3188" s="70" t="s">
        <v>2121</v>
      </c>
      <c r="E3188" s="252" t="s">
        <v>867</v>
      </c>
      <c r="F3188" s="252"/>
      <c r="G3188" s="71" t="s">
        <v>27</v>
      </c>
      <c r="H3188" s="72">
        <v>1</v>
      </c>
      <c r="I3188" s="73">
        <v>0.92</v>
      </c>
      <c r="J3188" s="73">
        <v>0.92</v>
      </c>
    </row>
    <row r="3189" spans="1:10" s="46" customFormat="1" ht="24" customHeight="1" x14ac:dyDescent="0.2">
      <c r="A3189" s="70" t="s">
        <v>815</v>
      </c>
      <c r="B3189" s="69" t="s">
        <v>2122</v>
      </c>
      <c r="C3189" s="70" t="s">
        <v>17</v>
      </c>
      <c r="D3189" s="70" t="s">
        <v>2123</v>
      </c>
      <c r="E3189" s="252" t="s">
        <v>814</v>
      </c>
      <c r="F3189" s="252"/>
      <c r="G3189" s="71" t="s">
        <v>27</v>
      </c>
      <c r="H3189" s="72">
        <v>1</v>
      </c>
      <c r="I3189" s="73">
        <v>14.24</v>
      </c>
      <c r="J3189" s="73">
        <v>14.24</v>
      </c>
    </row>
    <row r="3190" spans="1:10" s="46" customFormat="1" ht="25.5" x14ac:dyDescent="0.2">
      <c r="A3190" s="80"/>
      <c r="B3190" s="80"/>
      <c r="C3190" s="80"/>
      <c r="D3190" s="80"/>
      <c r="E3190" s="80" t="s">
        <v>824</v>
      </c>
      <c r="F3190" s="79">
        <v>10.24</v>
      </c>
      <c r="G3190" s="80" t="s">
        <v>825</v>
      </c>
      <c r="H3190" s="79">
        <v>0</v>
      </c>
      <c r="I3190" s="80" t="s">
        <v>826</v>
      </c>
      <c r="J3190" s="79">
        <v>10.24</v>
      </c>
    </row>
    <row r="3191" spans="1:10" s="46" customFormat="1" ht="26.25" thickBot="1" x14ac:dyDescent="0.25">
      <c r="A3191" s="80"/>
      <c r="B3191" s="80"/>
      <c r="C3191" s="80"/>
      <c r="D3191" s="80"/>
      <c r="E3191" s="80" t="s">
        <v>827</v>
      </c>
      <c r="F3191" s="79">
        <v>45.07</v>
      </c>
      <c r="G3191" s="80"/>
      <c r="H3191" s="254" t="s">
        <v>828</v>
      </c>
      <c r="I3191" s="254"/>
      <c r="J3191" s="79">
        <v>226.33</v>
      </c>
    </row>
    <row r="3192" spans="1:10" s="46" customFormat="1" ht="1.1499999999999999" customHeight="1" thickTop="1" x14ac:dyDescent="0.2">
      <c r="A3192" s="81"/>
      <c r="B3192" s="81"/>
      <c r="C3192" s="81"/>
      <c r="D3192" s="81"/>
      <c r="E3192" s="81"/>
      <c r="F3192" s="81"/>
      <c r="G3192" s="81"/>
      <c r="H3192" s="81"/>
      <c r="I3192" s="81"/>
      <c r="J3192" s="81"/>
    </row>
    <row r="3193" spans="1:10" s="46" customFormat="1" ht="18" customHeight="1" x14ac:dyDescent="0.2">
      <c r="A3193" s="65"/>
      <c r="B3193" s="94" t="s">
        <v>2</v>
      </c>
      <c r="C3193" s="65" t="s">
        <v>3</v>
      </c>
      <c r="D3193" s="65" t="s">
        <v>4</v>
      </c>
      <c r="E3193" s="250" t="s">
        <v>812</v>
      </c>
      <c r="F3193" s="250"/>
      <c r="G3193" s="66" t="s">
        <v>5</v>
      </c>
      <c r="H3193" s="94" t="s">
        <v>6</v>
      </c>
      <c r="I3193" s="94" t="s">
        <v>7</v>
      </c>
      <c r="J3193" s="94" t="s">
        <v>9</v>
      </c>
    </row>
    <row r="3194" spans="1:10" s="46" customFormat="1" ht="60" customHeight="1" x14ac:dyDescent="0.2">
      <c r="A3194" s="67" t="s">
        <v>813</v>
      </c>
      <c r="B3194" s="40" t="s">
        <v>2116</v>
      </c>
      <c r="C3194" s="67" t="s">
        <v>17</v>
      </c>
      <c r="D3194" s="67" t="s">
        <v>2117</v>
      </c>
      <c r="E3194" s="251" t="s">
        <v>867</v>
      </c>
      <c r="F3194" s="251"/>
      <c r="G3194" s="41" t="s">
        <v>27</v>
      </c>
      <c r="H3194" s="68">
        <v>1</v>
      </c>
      <c r="I3194" s="42">
        <v>11.34</v>
      </c>
      <c r="J3194" s="42">
        <v>11.34</v>
      </c>
    </row>
    <row r="3195" spans="1:10" s="46" customFormat="1" ht="48" customHeight="1" x14ac:dyDescent="0.2">
      <c r="A3195" s="75" t="s">
        <v>816</v>
      </c>
      <c r="B3195" s="74" t="s">
        <v>2130</v>
      </c>
      <c r="C3195" s="75" t="s">
        <v>17</v>
      </c>
      <c r="D3195" s="75" t="s">
        <v>2131</v>
      </c>
      <c r="E3195" s="253" t="s">
        <v>818</v>
      </c>
      <c r="F3195" s="253"/>
      <c r="G3195" s="76" t="s">
        <v>49</v>
      </c>
      <c r="H3195" s="77">
        <v>3.43E-5</v>
      </c>
      <c r="I3195" s="78">
        <v>283055.05</v>
      </c>
      <c r="J3195" s="78">
        <v>9.6999999999999993</v>
      </c>
    </row>
    <row r="3196" spans="1:10" s="46" customFormat="1" ht="48" customHeight="1" x14ac:dyDescent="0.2">
      <c r="A3196" s="75" t="s">
        <v>816</v>
      </c>
      <c r="B3196" s="74" t="s">
        <v>2132</v>
      </c>
      <c r="C3196" s="75" t="s">
        <v>17</v>
      </c>
      <c r="D3196" s="75" t="s">
        <v>2133</v>
      </c>
      <c r="E3196" s="253" t="s">
        <v>821</v>
      </c>
      <c r="F3196" s="253"/>
      <c r="G3196" s="76" t="s">
        <v>49</v>
      </c>
      <c r="H3196" s="77">
        <v>3.43E-5</v>
      </c>
      <c r="I3196" s="78">
        <v>48000</v>
      </c>
      <c r="J3196" s="78">
        <v>1.64</v>
      </c>
    </row>
    <row r="3197" spans="1:10" s="46" customFormat="1" ht="25.5" x14ac:dyDescent="0.2">
      <c r="A3197" s="80"/>
      <c r="B3197" s="80"/>
      <c r="C3197" s="80"/>
      <c r="D3197" s="80"/>
      <c r="E3197" s="80" t="s">
        <v>824</v>
      </c>
      <c r="F3197" s="79">
        <v>0</v>
      </c>
      <c r="G3197" s="80" t="s">
        <v>825</v>
      </c>
      <c r="H3197" s="79">
        <v>0</v>
      </c>
      <c r="I3197" s="80" t="s">
        <v>826</v>
      </c>
      <c r="J3197" s="79">
        <v>0</v>
      </c>
    </row>
    <row r="3198" spans="1:10" s="46" customFormat="1" ht="26.25" thickBot="1" x14ac:dyDescent="0.25">
      <c r="A3198" s="80"/>
      <c r="B3198" s="80"/>
      <c r="C3198" s="80"/>
      <c r="D3198" s="80"/>
      <c r="E3198" s="80" t="s">
        <v>827</v>
      </c>
      <c r="F3198" s="79">
        <v>2.82</v>
      </c>
      <c r="G3198" s="80"/>
      <c r="H3198" s="254" t="s">
        <v>828</v>
      </c>
      <c r="I3198" s="254"/>
      <c r="J3198" s="79">
        <v>14.16</v>
      </c>
    </row>
    <row r="3199" spans="1:10" s="46" customFormat="1" ht="1.1499999999999999" customHeight="1" thickTop="1" x14ac:dyDescent="0.2">
      <c r="A3199" s="81"/>
      <c r="B3199" s="81"/>
      <c r="C3199" s="81"/>
      <c r="D3199" s="81"/>
      <c r="E3199" s="81"/>
      <c r="F3199" s="81"/>
      <c r="G3199" s="81"/>
      <c r="H3199" s="81"/>
      <c r="I3199" s="81"/>
      <c r="J3199" s="81"/>
    </row>
    <row r="3200" spans="1:10" s="46" customFormat="1" ht="18" customHeight="1" x14ac:dyDescent="0.2">
      <c r="A3200" s="65"/>
      <c r="B3200" s="94" t="s">
        <v>2</v>
      </c>
      <c r="C3200" s="65" t="s">
        <v>3</v>
      </c>
      <c r="D3200" s="65" t="s">
        <v>4</v>
      </c>
      <c r="E3200" s="250" t="s">
        <v>812</v>
      </c>
      <c r="F3200" s="250"/>
      <c r="G3200" s="66" t="s">
        <v>5</v>
      </c>
      <c r="H3200" s="94" t="s">
        <v>6</v>
      </c>
      <c r="I3200" s="94" t="s">
        <v>7</v>
      </c>
      <c r="J3200" s="94" t="s">
        <v>9</v>
      </c>
    </row>
    <row r="3201" spans="1:10" s="46" customFormat="1" ht="60" customHeight="1" x14ac:dyDescent="0.2">
      <c r="A3201" s="67" t="s">
        <v>813</v>
      </c>
      <c r="B3201" s="40" t="s">
        <v>2120</v>
      </c>
      <c r="C3201" s="67" t="s">
        <v>17</v>
      </c>
      <c r="D3201" s="67" t="s">
        <v>2121</v>
      </c>
      <c r="E3201" s="251" t="s">
        <v>867</v>
      </c>
      <c r="F3201" s="251"/>
      <c r="G3201" s="41" t="s">
        <v>27</v>
      </c>
      <c r="H3201" s="68">
        <v>1</v>
      </c>
      <c r="I3201" s="42">
        <v>0.92</v>
      </c>
      <c r="J3201" s="42">
        <v>0.92</v>
      </c>
    </row>
    <row r="3202" spans="1:10" s="46" customFormat="1" ht="48" customHeight="1" x14ac:dyDescent="0.2">
      <c r="A3202" s="75" t="s">
        <v>816</v>
      </c>
      <c r="B3202" s="74" t="s">
        <v>2130</v>
      </c>
      <c r="C3202" s="75" t="s">
        <v>17</v>
      </c>
      <c r="D3202" s="75" t="s">
        <v>2131</v>
      </c>
      <c r="E3202" s="253" t="s">
        <v>818</v>
      </c>
      <c r="F3202" s="253"/>
      <c r="G3202" s="76" t="s">
        <v>49</v>
      </c>
      <c r="H3202" s="77">
        <v>2.7999999999999999E-6</v>
      </c>
      <c r="I3202" s="78">
        <v>283055.05</v>
      </c>
      <c r="J3202" s="78">
        <v>0.79</v>
      </c>
    </row>
    <row r="3203" spans="1:10" s="46" customFormat="1" ht="48" customHeight="1" x14ac:dyDescent="0.2">
      <c r="A3203" s="75" t="s">
        <v>816</v>
      </c>
      <c r="B3203" s="74" t="s">
        <v>2132</v>
      </c>
      <c r="C3203" s="75" t="s">
        <v>17</v>
      </c>
      <c r="D3203" s="75" t="s">
        <v>2133</v>
      </c>
      <c r="E3203" s="253" t="s">
        <v>821</v>
      </c>
      <c r="F3203" s="253"/>
      <c r="G3203" s="76" t="s">
        <v>49</v>
      </c>
      <c r="H3203" s="77">
        <v>2.7999999999999999E-6</v>
      </c>
      <c r="I3203" s="78">
        <v>48000</v>
      </c>
      <c r="J3203" s="78">
        <v>0.13</v>
      </c>
    </row>
    <row r="3204" spans="1:10" s="46" customFormat="1" ht="25.5" x14ac:dyDescent="0.2">
      <c r="A3204" s="80"/>
      <c r="B3204" s="80"/>
      <c r="C3204" s="80"/>
      <c r="D3204" s="80"/>
      <c r="E3204" s="80" t="s">
        <v>824</v>
      </c>
      <c r="F3204" s="79">
        <v>0</v>
      </c>
      <c r="G3204" s="80" t="s">
        <v>825</v>
      </c>
      <c r="H3204" s="79">
        <v>0</v>
      </c>
      <c r="I3204" s="80" t="s">
        <v>826</v>
      </c>
      <c r="J3204" s="79">
        <v>0</v>
      </c>
    </row>
    <row r="3205" spans="1:10" s="46" customFormat="1" ht="26.25" thickBot="1" x14ac:dyDescent="0.25">
      <c r="A3205" s="80"/>
      <c r="B3205" s="80"/>
      <c r="C3205" s="80"/>
      <c r="D3205" s="80"/>
      <c r="E3205" s="80" t="s">
        <v>827</v>
      </c>
      <c r="F3205" s="79">
        <v>0.22</v>
      </c>
      <c r="G3205" s="80"/>
      <c r="H3205" s="254" t="s">
        <v>828</v>
      </c>
      <c r="I3205" s="254"/>
      <c r="J3205" s="79">
        <v>1.1399999999999999</v>
      </c>
    </row>
    <row r="3206" spans="1:10" s="46" customFormat="1" ht="1.1499999999999999" customHeight="1" thickTop="1" x14ac:dyDescent="0.2">
      <c r="A3206" s="81"/>
      <c r="B3206" s="81"/>
      <c r="C3206" s="81"/>
      <c r="D3206" s="81"/>
      <c r="E3206" s="81"/>
      <c r="F3206" s="81"/>
      <c r="G3206" s="81"/>
      <c r="H3206" s="81"/>
      <c r="I3206" s="81"/>
      <c r="J3206" s="81"/>
    </row>
    <row r="3207" spans="1:10" s="46" customFormat="1" ht="18" customHeight="1" x14ac:dyDescent="0.2">
      <c r="A3207" s="65"/>
      <c r="B3207" s="94" t="s">
        <v>2</v>
      </c>
      <c r="C3207" s="65" t="s">
        <v>3</v>
      </c>
      <c r="D3207" s="65" t="s">
        <v>4</v>
      </c>
      <c r="E3207" s="250" t="s">
        <v>812</v>
      </c>
      <c r="F3207" s="250"/>
      <c r="G3207" s="66" t="s">
        <v>5</v>
      </c>
      <c r="H3207" s="94" t="s">
        <v>6</v>
      </c>
      <c r="I3207" s="94" t="s">
        <v>7</v>
      </c>
      <c r="J3207" s="94" t="s">
        <v>9</v>
      </c>
    </row>
    <row r="3208" spans="1:10" s="46" customFormat="1" ht="60" customHeight="1" x14ac:dyDescent="0.2">
      <c r="A3208" s="67" t="s">
        <v>813</v>
      </c>
      <c r="B3208" s="40" t="s">
        <v>2118</v>
      </c>
      <c r="C3208" s="67" t="s">
        <v>17</v>
      </c>
      <c r="D3208" s="67" t="s">
        <v>2119</v>
      </c>
      <c r="E3208" s="251" t="s">
        <v>867</v>
      </c>
      <c r="F3208" s="251"/>
      <c r="G3208" s="41" t="s">
        <v>27</v>
      </c>
      <c r="H3208" s="68">
        <v>1</v>
      </c>
      <c r="I3208" s="42">
        <v>4.5199999999999996</v>
      </c>
      <c r="J3208" s="42">
        <v>4.5199999999999996</v>
      </c>
    </row>
    <row r="3209" spans="1:10" s="46" customFormat="1" ht="48" customHeight="1" x14ac:dyDescent="0.2">
      <c r="A3209" s="75" t="s">
        <v>816</v>
      </c>
      <c r="B3209" s="74" t="s">
        <v>2130</v>
      </c>
      <c r="C3209" s="75" t="s">
        <v>17</v>
      </c>
      <c r="D3209" s="75" t="s">
        <v>2131</v>
      </c>
      <c r="E3209" s="253" t="s">
        <v>818</v>
      </c>
      <c r="F3209" s="253"/>
      <c r="G3209" s="76" t="s">
        <v>49</v>
      </c>
      <c r="H3209" s="77">
        <v>1.3699999999999999E-5</v>
      </c>
      <c r="I3209" s="78">
        <v>283055.05</v>
      </c>
      <c r="J3209" s="78">
        <v>3.87</v>
      </c>
    </row>
    <row r="3210" spans="1:10" s="46" customFormat="1" ht="48" customHeight="1" x14ac:dyDescent="0.2">
      <c r="A3210" s="75" t="s">
        <v>816</v>
      </c>
      <c r="B3210" s="74" t="s">
        <v>2132</v>
      </c>
      <c r="C3210" s="75" t="s">
        <v>17</v>
      </c>
      <c r="D3210" s="75" t="s">
        <v>2133</v>
      </c>
      <c r="E3210" s="253" t="s">
        <v>821</v>
      </c>
      <c r="F3210" s="253"/>
      <c r="G3210" s="76" t="s">
        <v>49</v>
      </c>
      <c r="H3210" s="77">
        <v>1.3699999999999999E-5</v>
      </c>
      <c r="I3210" s="78">
        <v>48000</v>
      </c>
      <c r="J3210" s="78">
        <v>0.65</v>
      </c>
    </row>
    <row r="3211" spans="1:10" s="46" customFormat="1" ht="25.5" x14ac:dyDescent="0.2">
      <c r="A3211" s="80"/>
      <c r="B3211" s="80"/>
      <c r="C3211" s="80"/>
      <c r="D3211" s="80"/>
      <c r="E3211" s="80" t="s">
        <v>824</v>
      </c>
      <c r="F3211" s="79">
        <v>0</v>
      </c>
      <c r="G3211" s="80" t="s">
        <v>825</v>
      </c>
      <c r="H3211" s="79">
        <v>0</v>
      </c>
      <c r="I3211" s="80" t="s">
        <v>826</v>
      </c>
      <c r="J3211" s="79">
        <v>0</v>
      </c>
    </row>
    <row r="3212" spans="1:10" s="46" customFormat="1" ht="26.25" thickBot="1" x14ac:dyDescent="0.25">
      <c r="A3212" s="80"/>
      <c r="B3212" s="80"/>
      <c r="C3212" s="80"/>
      <c r="D3212" s="80"/>
      <c r="E3212" s="80" t="s">
        <v>827</v>
      </c>
      <c r="F3212" s="79">
        <v>1.1200000000000001</v>
      </c>
      <c r="G3212" s="80"/>
      <c r="H3212" s="254" t="s">
        <v>828</v>
      </c>
      <c r="I3212" s="254"/>
      <c r="J3212" s="79">
        <v>5.64</v>
      </c>
    </row>
    <row r="3213" spans="1:10" s="46" customFormat="1" ht="1.1499999999999999" customHeight="1" thickTop="1" x14ac:dyDescent="0.2">
      <c r="A3213" s="81"/>
      <c r="B3213" s="81"/>
      <c r="C3213" s="81"/>
      <c r="D3213" s="81"/>
      <c r="E3213" s="81"/>
      <c r="F3213" s="81"/>
      <c r="G3213" s="81"/>
      <c r="H3213" s="81"/>
      <c r="I3213" s="81"/>
      <c r="J3213" s="81"/>
    </row>
    <row r="3214" spans="1:10" s="46" customFormat="1" ht="18" customHeight="1" x14ac:dyDescent="0.2">
      <c r="A3214" s="65"/>
      <c r="B3214" s="94" t="s">
        <v>2</v>
      </c>
      <c r="C3214" s="65" t="s">
        <v>3</v>
      </c>
      <c r="D3214" s="65" t="s">
        <v>4</v>
      </c>
      <c r="E3214" s="250" t="s">
        <v>812</v>
      </c>
      <c r="F3214" s="250"/>
      <c r="G3214" s="66" t="s">
        <v>5</v>
      </c>
      <c r="H3214" s="94" t="s">
        <v>6</v>
      </c>
      <c r="I3214" s="94" t="s">
        <v>7</v>
      </c>
      <c r="J3214" s="94" t="s">
        <v>9</v>
      </c>
    </row>
    <row r="3215" spans="1:10" s="46" customFormat="1" ht="60" customHeight="1" x14ac:dyDescent="0.2">
      <c r="A3215" s="67" t="s">
        <v>813</v>
      </c>
      <c r="B3215" s="40" t="s">
        <v>2126</v>
      </c>
      <c r="C3215" s="67" t="s">
        <v>17</v>
      </c>
      <c r="D3215" s="67" t="s">
        <v>2127</v>
      </c>
      <c r="E3215" s="251" t="s">
        <v>867</v>
      </c>
      <c r="F3215" s="251"/>
      <c r="G3215" s="41" t="s">
        <v>27</v>
      </c>
      <c r="H3215" s="68">
        <v>1</v>
      </c>
      <c r="I3215" s="42">
        <v>21.28</v>
      </c>
      <c r="J3215" s="42">
        <v>21.28</v>
      </c>
    </row>
    <row r="3216" spans="1:10" s="46" customFormat="1" ht="48" customHeight="1" x14ac:dyDescent="0.2">
      <c r="A3216" s="75" t="s">
        <v>816</v>
      </c>
      <c r="B3216" s="74" t="s">
        <v>2130</v>
      </c>
      <c r="C3216" s="75" t="s">
        <v>17</v>
      </c>
      <c r="D3216" s="75" t="s">
        <v>2131</v>
      </c>
      <c r="E3216" s="253" t="s">
        <v>818</v>
      </c>
      <c r="F3216" s="253"/>
      <c r="G3216" s="76" t="s">
        <v>49</v>
      </c>
      <c r="H3216" s="77">
        <v>6.4300000000000004E-5</v>
      </c>
      <c r="I3216" s="78">
        <v>283055.05</v>
      </c>
      <c r="J3216" s="78">
        <v>18.2</v>
      </c>
    </row>
    <row r="3217" spans="1:10" s="46" customFormat="1" ht="48" customHeight="1" x14ac:dyDescent="0.2">
      <c r="A3217" s="75" t="s">
        <v>816</v>
      </c>
      <c r="B3217" s="74" t="s">
        <v>2132</v>
      </c>
      <c r="C3217" s="75" t="s">
        <v>17</v>
      </c>
      <c r="D3217" s="75" t="s">
        <v>2133</v>
      </c>
      <c r="E3217" s="253" t="s">
        <v>821</v>
      </c>
      <c r="F3217" s="253"/>
      <c r="G3217" s="76" t="s">
        <v>49</v>
      </c>
      <c r="H3217" s="77">
        <v>6.4300000000000004E-5</v>
      </c>
      <c r="I3217" s="78">
        <v>48000</v>
      </c>
      <c r="J3217" s="78">
        <v>3.08</v>
      </c>
    </row>
    <row r="3218" spans="1:10" s="46" customFormat="1" ht="25.5" x14ac:dyDescent="0.2">
      <c r="A3218" s="80"/>
      <c r="B3218" s="80"/>
      <c r="C3218" s="80"/>
      <c r="D3218" s="80"/>
      <c r="E3218" s="80" t="s">
        <v>824</v>
      </c>
      <c r="F3218" s="79">
        <v>0</v>
      </c>
      <c r="G3218" s="80" t="s">
        <v>825</v>
      </c>
      <c r="H3218" s="79">
        <v>0</v>
      </c>
      <c r="I3218" s="80" t="s">
        <v>826</v>
      </c>
      <c r="J3218" s="79">
        <v>0</v>
      </c>
    </row>
    <row r="3219" spans="1:10" s="46" customFormat="1" ht="26.25" thickBot="1" x14ac:dyDescent="0.25">
      <c r="A3219" s="80"/>
      <c r="B3219" s="80"/>
      <c r="C3219" s="80"/>
      <c r="D3219" s="80"/>
      <c r="E3219" s="80" t="s">
        <v>827</v>
      </c>
      <c r="F3219" s="79">
        <v>5.29</v>
      </c>
      <c r="G3219" s="80"/>
      <c r="H3219" s="254" t="s">
        <v>828</v>
      </c>
      <c r="I3219" s="254"/>
      <c r="J3219" s="79">
        <v>26.57</v>
      </c>
    </row>
    <row r="3220" spans="1:10" s="46" customFormat="1" ht="1.1499999999999999" customHeight="1" thickTop="1" x14ac:dyDescent="0.2">
      <c r="A3220" s="81"/>
      <c r="B3220" s="81"/>
      <c r="C3220" s="81"/>
      <c r="D3220" s="81"/>
      <c r="E3220" s="81"/>
      <c r="F3220" s="81"/>
      <c r="G3220" s="81"/>
      <c r="H3220" s="81"/>
      <c r="I3220" s="81"/>
      <c r="J3220" s="81"/>
    </row>
    <row r="3221" spans="1:10" s="46" customFormat="1" ht="18" customHeight="1" x14ac:dyDescent="0.2">
      <c r="A3221" s="65"/>
      <c r="B3221" s="94" t="s">
        <v>2</v>
      </c>
      <c r="C3221" s="65" t="s">
        <v>3</v>
      </c>
      <c r="D3221" s="65" t="s">
        <v>4</v>
      </c>
      <c r="E3221" s="250" t="s">
        <v>812</v>
      </c>
      <c r="F3221" s="250"/>
      <c r="G3221" s="66" t="s">
        <v>5</v>
      </c>
      <c r="H3221" s="94" t="s">
        <v>6</v>
      </c>
      <c r="I3221" s="94" t="s">
        <v>7</v>
      </c>
      <c r="J3221" s="94" t="s">
        <v>9</v>
      </c>
    </row>
    <row r="3222" spans="1:10" s="46" customFormat="1" ht="60" customHeight="1" x14ac:dyDescent="0.2">
      <c r="A3222" s="67" t="s">
        <v>813</v>
      </c>
      <c r="B3222" s="40" t="s">
        <v>2128</v>
      </c>
      <c r="C3222" s="67" t="s">
        <v>17</v>
      </c>
      <c r="D3222" s="67" t="s">
        <v>2129</v>
      </c>
      <c r="E3222" s="251" t="s">
        <v>867</v>
      </c>
      <c r="F3222" s="251"/>
      <c r="G3222" s="41" t="s">
        <v>27</v>
      </c>
      <c r="H3222" s="68">
        <v>1</v>
      </c>
      <c r="I3222" s="42">
        <v>128.96</v>
      </c>
      <c r="J3222" s="42">
        <v>128.96</v>
      </c>
    </row>
    <row r="3223" spans="1:10" s="46" customFormat="1" ht="24" customHeight="1" x14ac:dyDescent="0.2">
      <c r="A3223" s="75" t="s">
        <v>816</v>
      </c>
      <c r="B3223" s="74" t="s">
        <v>2098</v>
      </c>
      <c r="C3223" s="75" t="s">
        <v>17</v>
      </c>
      <c r="D3223" s="75" t="s">
        <v>2099</v>
      </c>
      <c r="E3223" s="253" t="s">
        <v>821</v>
      </c>
      <c r="F3223" s="253"/>
      <c r="G3223" s="76" t="s">
        <v>929</v>
      </c>
      <c r="H3223" s="77">
        <v>32.159999999999997</v>
      </c>
      <c r="I3223" s="78">
        <v>4.01</v>
      </c>
      <c r="J3223" s="78">
        <v>128.96</v>
      </c>
    </row>
    <row r="3224" spans="1:10" s="46" customFormat="1" ht="25.5" x14ac:dyDescent="0.2">
      <c r="A3224" s="80"/>
      <c r="B3224" s="80"/>
      <c r="C3224" s="80"/>
      <c r="D3224" s="80"/>
      <c r="E3224" s="80" t="s">
        <v>824</v>
      </c>
      <c r="F3224" s="79">
        <v>0</v>
      </c>
      <c r="G3224" s="80" t="s">
        <v>825</v>
      </c>
      <c r="H3224" s="79">
        <v>0</v>
      </c>
      <c r="I3224" s="80" t="s">
        <v>826</v>
      </c>
      <c r="J3224" s="79">
        <v>0</v>
      </c>
    </row>
    <row r="3225" spans="1:10" s="46" customFormat="1" ht="26.25" thickBot="1" x14ac:dyDescent="0.25">
      <c r="A3225" s="80"/>
      <c r="B3225" s="80"/>
      <c r="C3225" s="80"/>
      <c r="D3225" s="80"/>
      <c r="E3225" s="80" t="s">
        <v>827</v>
      </c>
      <c r="F3225" s="79">
        <v>32.07</v>
      </c>
      <c r="G3225" s="80"/>
      <c r="H3225" s="254" t="s">
        <v>828</v>
      </c>
      <c r="I3225" s="254"/>
      <c r="J3225" s="79">
        <v>161.03</v>
      </c>
    </row>
    <row r="3226" spans="1:10" s="46" customFormat="1" ht="1.1499999999999999" customHeight="1" thickTop="1" x14ac:dyDescent="0.2">
      <c r="A3226" s="81"/>
      <c r="B3226" s="81"/>
      <c r="C3226" s="81"/>
      <c r="D3226" s="81"/>
      <c r="E3226" s="81"/>
      <c r="F3226" s="81"/>
      <c r="G3226" s="81"/>
      <c r="H3226" s="81"/>
      <c r="I3226" s="81"/>
      <c r="J3226" s="81"/>
    </row>
    <row r="3227" spans="1:10" s="46" customFormat="1" ht="18" customHeight="1" x14ac:dyDescent="0.2">
      <c r="A3227" s="65"/>
      <c r="B3227" s="94" t="s">
        <v>2</v>
      </c>
      <c r="C3227" s="65" t="s">
        <v>3</v>
      </c>
      <c r="D3227" s="65" t="s">
        <v>4</v>
      </c>
      <c r="E3227" s="250" t="s">
        <v>812</v>
      </c>
      <c r="F3227" s="250"/>
      <c r="G3227" s="66" t="s">
        <v>5</v>
      </c>
      <c r="H3227" s="94" t="s">
        <v>6</v>
      </c>
      <c r="I3227" s="94" t="s">
        <v>7</v>
      </c>
      <c r="J3227" s="94" t="s">
        <v>9</v>
      </c>
    </row>
    <row r="3228" spans="1:10" s="46" customFormat="1" ht="48" customHeight="1" x14ac:dyDescent="0.2">
      <c r="A3228" s="67" t="s">
        <v>813</v>
      </c>
      <c r="B3228" s="40" t="s">
        <v>1005</v>
      </c>
      <c r="C3228" s="67" t="s">
        <v>17</v>
      </c>
      <c r="D3228" s="67" t="s">
        <v>1006</v>
      </c>
      <c r="E3228" s="251" t="s">
        <v>930</v>
      </c>
      <c r="F3228" s="251"/>
      <c r="G3228" s="41" t="s">
        <v>69</v>
      </c>
      <c r="H3228" s="68">
        <v>1</v>
      </c>
      <c r="I3228" s="42">
        <v>1.41</v>
      </c>
      <c r="J3228" s="42">
        <v>1.41</v>
      </c>
    </row>
    <row r="3229" spans="1:10" s="46" customFormat="1" ht="48" customHeight="1" x14ac:dyDescent="0.2">
      <c r="A3229" s="70" t="s">
        <v>815</v>
      </c>
      <c r="B3229" s="69" t="s">
        <v>2100</v>
      </c>
      <c r="C3229" s="70" t="s">
        <v>17</v>
      </c>
      <c r="D3229" s="70" t="s">
        <v>2101</v>
      </c>
      <c r="E3229" s="252" t="s">
        <v>867</v>
      </c>
      <c r="F3229" s="252"/>
      <c r="G3229" s="71" t="s">
        <v>868</v>
      </c>
      <c r="H3229" s="72">
        <v>3.0000000000000001E-3</v>
      </c>
      <c r="I3229" s="73">
        <v>119.29</v>
      </c>
      <c r="J3229" s="73">
        <v>0.35</v>
      </c>
    </row>
    <row r="3230" spans="1:10" s="46" customFormat="1" ht="36" customHeight="1" x14ac:dyDescent="0.2">
      <c r="A3230" s="70" t="s">
        <v>815</v>
      </c>
      <c r="B3230" s="69" t="s">
        <v>2134</v>
      </c>
      <c r="C3230" s="70" t="s">
        <v>17</v>
      </c>
      <c r="D3230" s="70" t="s">
        <v>2135</v>
      </c>
      <c r="E3230" s="252" t="s">
        <v>867</v>
      </c>
      <c r="F3230" s="252"/>
      <c r="G3230" s="71" t="s">
        <v>868</v>
      </c>
      <c r="H3230" s="72">
        <v>8.0000000000000002E-3</v>
      </c>
      <c r="I3230" s="73">
        <v>119.44</v>
      </c>
      <c r="J3230" s="73">
        <v>0.95</v>
      </c>
    </row>
    <row r="3231" spans="1:10" s="46" customFormat="1" ht="24" customHeight="1" x14ac:dyDescent="0.2">
      <c r="A3231" s="70" t="s">
        <v>815</v>
      </c>
      <c r="B3231" s="69" t="s">
        <v>908</v>
      </c>
      <c r="C3231" s="70" t="s">
        <v>17</v>
      </c>
      <c r="D3231" s="70" t="s">
        <v>909</v>
      </c>
      <c r="E3231" s="252" t="s">
        <v>814</v>
      </c>
      <c r="F3231" s="252"/>
      <c r="G3231" s="71" t="s">
        <v>27</v>
      </c>
      <c r="H3231" s="72">
        <v>8.0000000000000002E-3</v>
      </c>
      <c r="I3231" s="73">
        <v>14.42</v>
      </c>
      <c r="J3231" s="73">
        <v>0.11</v>
      </c>
    </row>
    <row r="3232" spans="1:10" s="46" customFormat="1" ht="25.5" x14ac:dyDescent="0.2">
      <c r="A3232" s="80"/>
      <c r="B3232" s="80"/>
      <c r="C3232" s="80"/>
      <c r="D3232" s="80"/>
      <c r="E3232" s="80" t="s">
        <v>824</v>
      </c>
      <c r="F3232" s="79">
        <v>0.17</v>
      </c>
      <c r="G3232" s="80" t="s">
        <v>825</v>
      </c>
      <c r="H3232" s="79">
        <v>0</v>
      </c>
      <c r="I3232" s="80" t="s">
        <v>826</v>
      </c>
      <c r="J3232" s="79">
        <v>0.17</v>
      </c>
    </row>
    <row r="3233" spans="1:10" s="46" customFormat="1" ht="26.25" thickBot="1" x14ac:dyDescent="0.25">
      <c r="A3233" s="80"/>
      <c r="B3233" s="80"/>
      <c r="C3233" s="80"/>
      <c r="D3233" s="80"/>
      <c r="E3233" s="80" t="s">
        <v>827</v>
      </c>
      <c r="F3233" s="79">
        <v>0.35</v>
      </c>
      <c r="G3233" s="80"/>
      <c r="H3233" s="254" t="s">
        <v>828</v>
      </c>
      <c r="I3233" s="254"/>
      <c r="J3233" s="79">
        <v>1.76</v>
      </c>
    </row>
    <row r="3234" spans="1:10" s="46" customFormat="1" ht="1.1499999999999999" customHeight="1" thickTop="1" x14ac:dyDescent="0.2">
      <c r="A3234" s="81"/>
      <c r="B3234" s="81"/>
      <c r="C3234" s="81"/>
      <c r="D3234" s="81"/>
      <c r="E3234" s="81"/>
      <c r="F3234" s="81"/>
      <c r="G3234" s="81"/>
      <c r="H3234" s="81"/>
      <c r="I3234" s="81"/>
      <c r="J3234" s="81"/>
    </row>
    <row r="3235" spans="1:10" s="46" customFormat="1" ht="18" customHeight="1" x14ac:dyDescent="0.2">
      <c r="A3235" s="65"/>
      <c r="B3235" s="94" t="s">
        <v>2</v>
      </c>
      <c r="C3235" s="65" t="s">
        <v>3</v>
      </c>
      <c r="D3235" s="65" t="s">
        <v>4</v>
      </c>
      <c r="E3235" s="250" t="s">
        <v>812</v>
      </c>
      <c r="F3235" s="250"/>
      <c r="G3235" s="66" t="s">
        <v>5</v>
      </c>
      <c r="H3235" s="94" t="s">
        <v>6</v>
      </c>
      <c r="I3235" s="94" t="s">
        <v>7</v>
      </c>
      <c r="J3235" s="94" t="s">
        <v>9</v>
      </c>
    </row>
    <row r="3236" spans="1:10" s="46" customFormat="1" ht="24" customHeight="1" x14ac:dyDescent="0.2">
      <c r="A3236" s="67" t="s">
        <v>813</v>
      </c>
      <c r="B3236" s="40" t="s">
        <v>1141</v>
      </c>
      <c r="C3236" s="67" t="s">
        <v>17</v>
      </c>
      <c r="D3236" s="67" t="s">
        <v>1142</v>
      </c>
      <c r="E3236" s="251" t="s">
        <v>814</v>
      </c>
      <c r="F3236" s="251"/>
      <c r="G3236" s="41" t="s">
        <v>27</v>
      </c>
      <c r="H3236" s="68">
        <v>1</v>
      </c>
      <c r="I3236" s="42">
        <v>18.91</v>
      </c>
      <c r="J3236" s="42">
        <v>18.91</v>
      </c>
    </row>
    <row r="3237" spans="1:10" s="46" customFormat="1" ht="24" customHeight="1" x14ac:dyDescent="0.2">
      <c r="A3237" s="70" t="s">
        <v>815</v>
      </c>
      <c r="B3237" s="69" t="s">
        <v>2136</v>
      </c>
      <c r="C3237" s="70" t="s">
        <v>17</v>
      </c>
      <c r="D3237" s="70" t="s">
        <v>2137</v>
      </c>
      <c r="E3237" s="252" t="s">
        <v>814</v>
      </c>
      <c r="F3237" s="252"/>
      <c r="G3237" s="71" t="s">
        <v>27</v>
      </c>
      <c r="H3237" s="72">
        <v>1</v>
      </c>
      <c r="I3237" s="73">
        <v>0.14000000000000001</v>
      </c>
      <c r="J3237" s="73">
        <v>0.14000000000000001</v>
      </c>
    </row>
    <row r="3238" spans="1:10" s="46" customFormat="1" ht="24" customHeight="1" x14ac:dyDescent="0.2">
      <c r="A3238" s="75" t="s">
        <v>816</v>
      </c>
      <c r="B3238" s="74" t="s">
        <v>1962</v>
      </c>
      <c r="C3238" s="75" t="s">
        <v>17</v>
      </c>
      <c r="D3238" s="75" t="s">
        <v>1963</v>
      </c>
      <c r="E3238" s="253" t="s">
        <v>850</v>
      </c>
      <c r="F3238" s="253"/>
      <c r="G3238" s="76" t="s">
        <v>27</v>
      </c>
      <c r="H3238" s="77">
        <v>1</v>
      </c>
      <c r="I3238" s="78">
        <v>2.2000000000000002</v>
      </c>
      <c r="J3238" s="78">
        <v>2.2000000000000002</v>
      </c>
    </row>
    <row r="3239" spans="1:10" s="46" customFormat="1" ht="24" customHeight="1" x14ac:dyDescent="0.2">
      <c r="A3239" s="75" t="s">
        <v>816</v>
      </c>
      <c r="B3239" s="74" t="s">
        <v>2138</v>
      </c>
      <c r="C3239" s="75" t="s">
        <v>17</v>
      </c>
      <c r="D3239" s="75" t="s">
        <v>2139</v>
      </c>
      <c r="E3239" s="253" t="s">
        <v>817</v>
      </c>
      <c r="F3239" s="253"/>
      <c r="G3239" s="76" t="s">
        <v>27</v>
      </c>
      <c r="H3239" s="77">
        <v>1</v>
      </c>
      <c r="I3239" s="78">
        <v>14.02</v>
      </c>
      <c r="J3239" s="78">
        <v>14.02</v>
      </c>
    </row>
    <row r="3240" spans="1:10" s="46" customFormat="1" ht="24" customHeight="1" x14ac:dyDescent="0.2">
      <c r="A3240" s="75" t="s">
        <v>816</v>
      </c>
      <c r="B3240" s="74" t="s">
        <v>1974</v>
      </c>
      <c r="C3240" s="75" t="s">
        <v>17</v>
      </c>
      <c r="D3240" s="75" t="s">
        <v>1975</v>
      </c>
      <c r="E3240" s="253" t="s">
        <v>818</v>
      </c>
      <c r="F3240" s="253"/>
      <c r="G3240" s="76" t="s">
        <v>27</v>
      </c>
      <c r="H3240" s="77">
        <v>1</v>
      </c>
      <c r="I3240" s="78">
        <v>1.08</v>
      </c>
      <c r="J3240" s="78">
        <v>1.08</v>
      </c>
    </row>
    <row r="3241" spans="1:10" s="46" customFormat="1" ht="24" customHeight="1" x14ac:dyDescent="0.2">
      <c r="A3241" s="75" t="s">
        <v>816</v>
      </c>
      <c r="B3241" s="74" t="s">
        <v>848</v>
      </c>
      <c r="C3241" s="75" t="s">
        <v>17</v>
      </c>
      <c r="D3241" s="75" t="s">
        <v>849</v>
      </c>
      <c r="E3241" s="253" t="s">
        <v>850</v>
      </c>
      <c r="F3241" s="253"/>
      <c r="G3241" s="76" t="s">
        <v>27</v>
      </c>
      <c r="H3241" s="77">
        <v>1</v>
      </c>
      <c r="I3241" s="78">
        <v>0.35</v>
      </c>
      <c r="J3241" s="78">
        <v>0.35</v>
      </c>
    </row>
    <row r="3242" spans="1:10" s="46" customFormat="1" ht="24" customHeight="1" x14ac:dyDescent="0.2">
      <c r="A3242" s="75" t="s">
        <v>816</v>
      </c>
      <c r="B3242" s="74" t="s">
        <v>1976</v>
      </c>
      <c r="C3242" s="75" t="s">
        <v>17</v>
      </c>
      <c r="D3242" s="75" t="s">
        <v>1977</v>
      </c>
      <c r="E3242" s="253" t="s">
        <v>818</v>
      </c>
      <c r="F3242" s="253"/>
      <c r="G3242" s="76" t="s">
        <v>27</v>
      </c>
      <c r="H3242" s="77">
        <v>1</v>
      </c>
      <c r="I3242" s="78">
        <v>0.34</v>
      </c>
      <c r="J3242" s="78">
        <v>0.34</v>
      </c>
    </row>
    <row r="3243" spans="1:10" s="46" customFormat="1" ht="24" customHeight="1" x14ac:dyDescent="0.2">
      <c r="A3243" s="75" t="s">
        <v>816</v>
      </c>
      <c r="B3243" s="74" t="s">
        <v>853</v>
      </c>
      <c r="C3243" s="75" t="s">
        <v>17</v>
      </c>
      <c r="D3243" s="75" t="s">
        <v>854</v>
      </c>
      <c r="E3243" s="253" t="s">
        <v>855</v>
      </c>
      <c r="F3243" s="253"/>
      <c r="G3243" s="76" t="s">
        <v>27</v>
      </c>
      <c r="H3243" s="77">
        <v>1</v>
      </c>
      <c r="I3243" s="78">
        <v>7.0000000000000007E-2</v>
      </c>
      <c r="J3243" s="78">
        <v>7.0000000000000007E-2</v>
      </c>
    </row>
    <row r="3244" spans="1:10" s="46" customFormat="1" ht="24" customHeight="1" x14ac:dyDescent="0.2">
      <c r="A3244" s="75" t="s">
        <v>816</v>
      </c>
      <c r="B3244" s="74" t="s">
        <v>1968</v>
      </c>
      <c r="C3244" s="75" t="s">
        <v>17</v>
      </c>
      <c r="D3244" s="75" t="s">
        <v>1969</v>
      </c>
      <c r="E3244" s="253" t="s">
        <v>1304</v>
      </c>
      <c r="F3244" s="253"/>
      <c r="G3244" s="76" t="s">
        <v>27</v>
      </c>
      <c r="H3244" s="77">
        <v>1</v>
      </c>
      <c r="I3244" s="78">
        <v>0.71</v>
      </c>
      <c r="J3244" s="78">
        <v>0.71</v>
      </c>
    </row>
    <row r="3245" spans="1:10" s="46" customFormat="1" ht="25.5" x14ac:dyDescent="0.2">
      <c r="A3245" s="80"/>
      <c r="B3245" s="80"/>
      <c r="C3245" s="80"/>
      <c r="D3245" s="80"/>
      <c r="E3245" s="80" t="s">
        <v>824</v>
      </c>
      <c r="F3245" s="79">
        <v>14.16</v>
      </c>
      <c r="G3245" s="80" t="s">
        <v>825</v>
      </c>
      <c r="H3245" s="79">
        <v>0</v>
      </c>
      <c r="I3245" s="80" t="s">
        <v>826</v>
      </c>
      <c r="J3245" s="79">
        <v>14.16</v>
      </c>
    </row>
    <row r="3246" spans="1:10" s="46" customFormat="1" ht="26.25" thickBot="1" x14ac:dyDescent="0.25">
      <c r="A3246" s="80"/>
      <c r="B3246" s="80"/>
      <c r="C3246" s="80"/>
      <c r="D3246" s="80"/>
      <c r="E3246" s="80" t="s">
        <v>827</v>
      </c>
      <c r="F3246" s="79">
        <v>4.7</v>
      </c>
      <c r="G3246" s="80"/>
      <c r="H3246" s="254" t="s">
        <v>828</v>
      </c>
      <c r="I3246" s="254"/>
      <c r="J3246" s="79">
        <v>23.61</v>
      </c>
    </row>
    <row r="3247" spans="1:10" s="46" customFormat="1" ht="1.1499999999999999" customHeight="1" thickTop="1" x14ac:dyDescent="0.2">
      <c r="A3247" s="81"/>
      <c r="B3247" s="81"/>
      <c r="C3247" s="81"/>
      <c r="D3247" s="81"/>
      <c r="E3247" s="81"/>
      <c r="F3247" s="81"/>
      <c r="G3247" s="81"/>
      <c r="H3247" s="81"/>
      <c r="I3247" s="81"/>
      <c r="J3247" s="81"/>
    </row>
    <row r="3248" spans="1:10" s="46" customFormat="1" ht="18" customHeight="1" x14ac:dyDescent="0.2">
      <c r="A3248" s="65"/>
      <c r="B3248" s="94" t="s">
        <v>2</v>
      </c>
      <c r="C3248" s="65" t="s">
        <v>3</v>
      </c>
      <c r="D3248" s="65" t="s">
        <v>4</v>
      </c>
      <c r="E3248" s="250" t="s">
        <v>812</v>
      </c>
      <c r="F3248" s="250"/>
      <c r="G3248" s="66" t="s">
        <v>5</v>
      </c>
      <c r="H3248" s="94" t="s">
        <v>6</v>
      </c>
      <c r="I3248" s="94" t="s">
        <v>7</v>
      </c>
      <c r="J3248" s="94" t="s">
        <v>9</v>
      </c>
    </row>
    <row r="3249" spans="1:10" s="46" customFormat="1" ht="24" customHeight="1" x14ac:dyDescent="0.2">
      <c r="A3249" s="67" t="s">
        <v>813</v>
      </c>
      <c r="B3249" s="40" t="s">
        <v>877</v>
      </c>
      <c r="C3249" s="67" t="s">
        <v>17</v>
      </c>
      <c r="D3249" s="67" t="s">
        <v>878</v>
      </c>
      <c r="E3249" s="251" t="s">
        <v>814</v>
      </c>
      <c r="F3249" s="251"/>
      <c r="G3249" s="41" t="s">
        <v>27</v>
      </c>
      <c r="H3249" s="68">
        <v>1</v>
      </c>
      <c r="I3249" s="42">
        <v>17.7</v>
      </c>
      <c r="J3249" s="42">
        <v>17.7</v>
      </c>
    </row>
    <row r="3250" spans="1:10" s="46" customFormat="1" ht="24" customHeight="1" x14ac:dyDescent="0.2">
      <c r="A3250" s="70" t="s">
        <v>815</v>
      </c>
      <c r="B3250" s="69" t="s">
        <v>2140</v>
      </c>
      <c r="C3250" s="70" t="s">
        <v>17</v>
      </c>
      <c r="D3250" s="70" t="s">
        <v>2141</v>
      </c>
      <c r="E3250" s="252" t="s">
        <v>814</v>
      </c>
      <c r="F3250" s="252"/>
      <c r="G3250" s="71" t="s">
        <v>27</v>
      </c>
      <c r="H3250" s="72">
        <v>1</v>
      </c>
      <c r="I3250" s="73">
        <v>0.1</v>
      </c>
      <c r="J3250" s="73">
        <v>0.1</v>
      </c>
    </row>
    <row r="3251" spans="1:10" s="46" customFormat="1" ht="24" customHeight="1" x14ac:dyDescent="0.2">
      <c r="A3251" s="75" t="s">
        <v>816</v>
      </c>
      <c r="B3251" s="74" t="s">
        <v>1962</v>
      </c>
      <c r="C3251" s="75" t="s">
        <v>17</v>
      </c>
      <c r="D3251" s="75" t="s">
        <v>1963</v>
      </c>
      <c r="E3251" s="253" t="s">
        <v>850</v>
      </c>
      <c r="F3251" s="253"/>
      <c r="G3251" s="76" t="s">
        <v>27</v>
      </c>
      <c r="H3251" s="77">
        <v>1</v>
      </c>
      <c r="I3251" s="78">
        <v>2.2000000000000002</v>
      </c>
      <c r="J3251" s="78">
        <v>2.2000000000000002</v>
      </c>
    </row>
    <row r="3252" spans="1:10" s="46" customFormat="1" ht="24" customHeight="1" x14ac:dyDescent="0.2">
      <c r="A3252" s="75" t="s">
        <v>816</v>
      </c>
      <c r="B3252" s="74" t="s">
        <v>2142</v>
      </c>
      <c r="C3252" s="75" t="s">
        <v>17</v>
      </c>
      <c r="D3252" s="75" t="s">
        <v>2143</v>
      </c>
      <c r="E3252" s="253" t="s">
        <v>817</v>
      </c>
      <c r="F3252" s="253"/>
      <c r="G3252" s="76" t="s">
        <v>27</v>
      </c>
      <c r="H3252" s="77">
        <v>1</v>
      </c>
      <c r="I3252" s="78">
        <v>12.85</v>
      </c>
      <c r="J3252" s="78">
        <v>12.85</v>
      </c>
    </row>
    <row r="3253" spans="1:10" s="46" customFormat="1" ht="24" customHeight="1" x14ac:dyDescent="0.2">
      <c r="A3253" s="75" t="s">
        <v>816</v>
      </c>
      <c r="B3253" s="74" t="s">
        <v>1974</v>
      </c>
      <c r="C3253" s="75" t="s">
        <v>17</v>
      </c>
      <c r="D3253" s="75" t="s">
        <v>1975</v>
      </c>
      <c r="E3253" s="253" t="s">
        <v>818</v>
      </c>
      <c r="F3253" s="253"/>
      <c r="G3253" s="76" t="s">
        <v>27</v>
      </c>
      <c r="H3253" s="77">
        <v>1</v>
      </c>
      <c r="I3253" s="78">
        <v>1.08</v>
      </c>
      <c r="J3253" s="78">
        <v>1.08</v>
      </c>
    </row>
    <row r="3254" spans="1:10" s="46" customFormat="1" ht="24" customHeight="1" x14ac:dyDescent="0.2">
      <c r="A3254" s="75" t="s">
        <v>816</v>
      </c>
      <c r="B3254" s="74" t="s">
        <v>848</v>
      </c>
      <c r="C3254" s="75" t="s">
        <v>17</v>
      </c>
      <c r="D3254" s="75" t="s">
        <v>849</v>
      </c>
      <c r="E3254" s="253" t="s">
        <v>850</v>
      </c>
      <c r="F3254" s="253"/>
      <c r="G3254" s="76" t="s">
        <v>27</v>
      </c>
      <c r="H3254" s="77">
        <v>1</v>
      </c>
      <c r="I3254" s="78">
        <v>0.35</v>
      </c>
      <c r="J3254" s="78">
        <v>0.35</v>
      </c>
    </row>
    <row r="3255" spans="1:10" s="46" customFormat="1" ht="24" customHeight="1" x14ac:dyDescent="0.2">
      <c r="A3255" s="75" t="s">
        <v>816</v>
      </c>
      <c r="B3255" s="74" t="s">
        <v>1976</v>
      </c>
      <c r="C3255" s="75" t="s">
        <v>17</v>
      </c>
      <c r="D3255" s="75" t="s">
        <v>1977</v>
      </c>
      <c r="E3255" s="253" t="s">
        <v>818</v>
      </c>
      <c r="F3255" s="253"/>
      <c r="G3255" s="76" t="s">
        <v>27</v>
      </c>
      <c r="H3255" s="77">
        <v>1</v>
      </c>
      <c r="I3255" s="78">
        <v>0.34</v>
      </c>
      <c r="J3255" s="78">
        <v>0.34</v>
      </c>
    </row>
    <row r="3256" spans="1:10" s="46" customFormat="1" ht="24" customHeight="1" x14ac:dyDescent="0.2">
      <c r="A3256" s="75" t="s">
        <v>816</v>
      </c>
      <c r="B3256" s="74" t="s">
        <v>853</v>
      </c>
      <c r="C3256" s="75" t="s">
        <v>17</v>
      </c>
      <c r="D3256" s="75" t="s">
        <v>854</v>
      </c>
      <c r="E3256" s="253" t="s">
        <v>855</v>
      </c>
      <c r="F3256" s="253"/>
      <c r="G3256" s="76" t="s">
        <v>27</v>
      </c>
      <c r="H3256" s="77">
        <v>1</v>
      </c>
      <c r="I3256" s="78">
        <v>7.0000000000000007E-2</v>
      </c>
      <c r="J3256" s="78">
        <v>7.0000000000000007E-2</v>
      </c>
    </row>
    <row r="3257" spans="1:10" s="46" customFormat="1" ht="24" customHeight="1" x14ac:dyDescent="0.2">
      <c r="A3257" s="75" t="s">
        <v>816</v>
      </c>
      <c r="B3257" s="74" t="s">
        <v>1968</v>
      </c>
      <c r="C3257" s="75" t="s">
        <v>17</v>
      </c>
      <c r="D3257" s="75" t="s">
        <v>1969</v>
      </c>
      <c r="E3257" s="253" t="s">
        <v>1304</v>
      </c>
      <c r="F3257" s="253"/>
      <c r="G3257" s="76" t="s">
        <v>27</v>
      </c>
      <c r="H3257" s="77">
        <v>1</v>
      </c>
      <c r="I3257" s="78">
        <v>0.71</v>
      </c>
      <c r="J3257" s="78">
        <v>0.71</v>
      </c>
    </row>
    <row r="3258" spans="1:10" s="46" customFormat="1" ht="25.5" x14ac:dyDescent="0.2">
      <c r="A3258" s="80"/>
      <c r="B3258" s="80"/>
      <c r="C3258" s="80"/>
      <c r="D3258" s="80"/>
      <c r="E3258" s="80" t="s">
        <v>824</v>
      </c>
      <c r="F3258" s="79">
        <v>12.95</v>
      </c>
      <c r="G3258" s="80" t="s">
        <v>825</v>
      </c>
      <c r="H3258" s="79">
        <v>0</v>
      </c>
      <c r="I3258" s="80" t="s">
        <v>826</v>
      </c>
      <c r="J3258" s="79">
        <v>12.95</v>
      </c>
    </row>
    <row r="3259" spans="1:10" s="46" customFormat="1" ht="26.25" thickBot="1" x14ac:dyDescent="0.25">
      <c r="A3259" s="80"/>
      <c r="B3259" s="80"/>
      <c r="C3259" s="80"/>
      <c r="D3259" s="80"/>
      <c r="E3259" s="80" t="s">
        <v>827</v>
      </c>
      <c r="F3259" s="79">
        <v>4.4000000000000004</v>
      </c>
      <c r="G3259" s="80"/>
      <c r="H3259" s="254" t="s">
        <v>828</v>
      </c>
      <c r="I3259" s="254"/>
      <c r="J3259" s="79">
        <v>22.1</v>
      </c>
    </row>
    <row r="3260" spans="1:10" s="46" customFormat="1" ht="1.1499999999999999" customHeight="1" thickTop="1" x14ac:dyDescent="0.2">
      <c r="A3260" s="81"/>
      <c r="B3260" s="81"/>
      <c r="C3260" s="81"/>
      <c r="D3260" s="81"/>
      <c r="E3260" s="81"/>
      <c r="F3260" s="81"/>
      <c r="G3260" s="81"/>
      <c r="H3260" s="81"/>
      <c r="I3260" s="81"/>
      <c r="J3260" s="81"/>
    </row>
    <row r="3261" spans="1:10" s="46" customFormat="1" ht="18" customHeight="1" x14ac:dyDescent="0.2">
      <c r="A3261" s="65"/>
      <c r="B3261" s="94" t="s">
        <v>2</v>
      </c>
      <c r="C3261" s="65" t="s">
        <v>3</v>
      </c>
      <c r="D3261" s="65" t="s">
        <v>4</v>
      </c>
      <c r="E3261" s="250" t="s">
        <v>812</v>
      </c>
      <c r="F3261" s="250"/>
      <c r="G3261" s="66" t="s">
        <v>5</v>
      </c>
      <c r="H3261" s="94" t="s">
        <v>6</v>
      </c>
      <c r="I3261" s="94" t="s">
        <v>7</v>
      </c>
      <c r="J3261" s="94" t="s">
        <v>9</v>
      </c>
    </row>
    <row r="3262" spans="1:10" s="46" customFormat="1" ht="36" customHeight="1" x14ac:dyDescent="0.2">
      <c r="A3262" s="67" t="s">
        <v>813</v>
      </c>
      <c r="B3262" s="40" t="s">
        <v>1437</v>
      </c>
      <c r="C3262" s="67" t="s">
        <v>17</v>
      </c>
      <c r="D3262" s="67" t="s">
        <v>1438</v>
      </c>
      <c r="E3262" s="251" t="s">
        <v>895</v>
      </c>
      <c r="F3262" s="251"/>
      <c r="G3262" s="41" t="s">
        <v>61</v>
      </c>
      <c r="H3262" s="68">
        <v>1</v>
      </c>
      <c r="I3262" s="42">
        <v>14.26</v>
      </c>
      <c r="J3262" s="42">
        <v>14.26</v>
      </c>
    </row>
    <row r="3263" spans="1:10" s="46" customFormat="1" ht="24" customHeight="1" x14ac:dyDescent="0.2">
      <c r="A3263" s="70" t="s">
        <v>815</v>
      </c>
      <c r="B3263" s="69" t="s">
        <v>1191</v>
      </c>
      <c r="C3263" s="70" t="s">
        <v>17</v>
      </c>
      <c r="D3263" s="70" t="s">
        <v>1192</v>
      </c>
      <c r="E3263" s="252" t="s">
        <v>814</v>
      </c>
      <c r="F3263" s="252"/>
      <c r="G3263" s="71" t="s">
        <v>69</v>
      </c>
      <c r="H3263" s="72">
        <v>5.0000000000000001E-3</v>
      </c>
      <c r="I3263" s="73">
        <v>427.09</v>
      </c>
      <c r="J3263" s="73">
        <v>2.13</v>
      </c>
    </row>
    <row r="3264" spans="1:10" s="46" customFormat="1" ht="24" customHeight="1" x14ac:dyDescent="0.2">
      <c r="A3264" s="70" t="s">
        <v>815</v>
      </c>
      <c r="B3264" s="69" t="s">
        <v>1202</v>
      </c>
      <c r="C3264" s="70" t="s">
        <v>17</v>
      </c>
      <c r="D3264" s="70" t="s">
        <v>1203</v>
      </c>
      <c r="E3264" s="252" t="s">
        <v>814</v>
      </c>
      <c r="F3264" s="252"/>
      <c r="G3264" s="71" t="s">
        <v>27</v>
      </c>
      <c r="H3264" s="72">
        <v>8.5999999999999993E-2</v>
      </c>
      <c r="I3264" s="73">
        <v>13.92</v>
      </c>
      <c r="J3264" s="73">
        <v>1.19</v>
      </c>
    </row>
    <row r="3265" spans="1:10" s="46" customFormat="1" ht="24" customHeight="1" x14ac:dyDescent="0.2">
      <c r="A3265" s="70" t="s">
        <v>815</v>
      </c>
      <c r="B3265" s="69" t="s">
        <v>1204</v>
      </c>
      <c r="C3265" s="70" t="s">
        <v>17</v>
      </c>
      <c r="D3265" s="70" t="s">
        <v>1205</v>
      </c>
      <c r="E3265" s="252" t="s">
        <v>814</v>
      </c>
      <c r="F3265" s="252"/>
      <c r="G3265" s="71" t="s">
        <v>27</v>
      </c>
      <c r="H3265" s="72">
        <v>0.61299999999999999</v>
      </c>
      <c r="I3265" s="73">
        <v>17.86</v>
      </c>
      <c r="J3265" s="73">
        <v>10.94</v>
      </c>
    </row>
    <row r="3266" spans="1:10" s="46" customFormat="1" ht="25.5" x14ac:dyDescent="0.2">
      <c r="A3266" s="80"/>
      <c r="B3266" s="80"/>
      <c r="C3266" s="80"/>
      <c r="D3266" s="80"/>
      <c r="E3266" s="80" t="s">
        <v>824</v>
      </c>
      <c r="F3266" s="79">
        <v>9.4700000000000006</v>
      </c>
      <c r="G3266" s="80" t="s">
        <v>825</v>
      </c>
      <c r="H3266" s="79">
        <v>0</v>
      </c>
      <c r="I3266" s="80" t="s">
        <v>826</v>
      </c>
      <c r="J3266" s="79">
        <v>9.4700000000000006</v>
      </c>
    </row>
    <row r="3267" spans="1:10" s="46" customFormat="1" ht="26.25" thickBot="1" x14ac:dyDescent="0.25">
      <c r="A3267" s="80"/>
      <c r="B3267" s="80"/>
      <c r="C3267" s="80"/>
      <c r="D3267" s="80"/>
      <c r="E3267" s="80" t="s">
        <v>827</v>
      </c>
      <c r="F3267" s="79">
        <v>3.54</v>
      </c>
      <c r="G3267" s="80"/>
      <c r="H3267" s="254" t="s">
        <v>828</v>
      </c>
      <c r="I3267" s="254"/>
      <c r="J3267" s="79">
        <v>17.8</v>
      </c>
    </row>
    <row r="3268" spans="1:10" s="46" customFormat="1" ht="1.1499999999999999" customHeight="1" thickTop="1" x14ac:dyDescent="0.2">
      <c r="A3268" s="81"/>
      <c r="B3268" s="81"/>
      <c r="C3268" s="81"/>
      <c r="D3268" s="81"/>
      <c r="E3268" s="81"/>
      <c r="F3268" s="81"/>
      <c r="G3268" s="81"/>
      <c r="H3268" s="81"/>
      <c r="I3268" s="81"/>
      <c r="J3268" s="81"/>
    </row>
    <row r="3269" spans="1:10" s="46" customFormat="1" ht="18" customHeight="1" x14ac:dyDescent="0.2">
      <c r="A3269" s="65"/>
      <c r="B3269" s="94" t="s">
        <v>2</v>
      </c>
      <c r="C3269" s="65" t="s">
        <v>3</v>
      </c>
      <c r="D3269" s="65" t="s">
        <v>4</v>
      </c>
      <c r="E3269" s="250" t="s">
        <v>812</v>
      </c>
      <c r="F3269" s="250"/>
      <c r="G3269" s="66" t="s">
        <v>5</v>
      </c>
      <c r="H3269" s="94" t="s">
        <v>6</v>
      </c>
      <c r="I3269" s="94" t="s">
        <v>7</v>
      </c>
      <c r="J3269" s="94" t="s">
        <v>9</v>
      </c>
    </row>
    <row r="3270" spans="1:10" s="46" customFormat="1" ht="36" customHeight="1" x14ac:dyDescent="0.2">
      <c r="A3270" s="67" t="s">
        <v>813</v>
      </c>
      <c r="B3270" s="40" t="s">
        <v>1457</v>
      </c>
      <c r="C3270" s="67" t="s">
        <v>17</v>
      </c>
      <c r="D3270" s="67" t="s">
        <v>1458</v>
      </c>
      <c r="E3270" s="251" t="s">
        <v>895</v>
      </c>
      <c r="F3270" s="251"/>
      <c r="G3270" s="41" t="s">
        <v>61</v>
      </c>
      <c r="H3270" s="68">
        <v>1</v>
      </c>
      <c r="I3270" s="42">
        <v>9.02</v>
      </c>
      <c r="J3270" s="42">
        <v>9.02</v>
      </c>
    </row>
    <row r="3271" spans="1:10" s="46" customFormat="1" ht="24" customHeight="1" x14ac:dyDescent="0.2">
      <c r="A3271" s="70" t="s">
        <v>815</v>
      </c>
      <c r="B3271" s="69" t="s">
        <v>1191</v>
      </c>
      <c r="C3271" s="70" t="s">
        <v>17</v>
      </c>
      <c r="D3271" s="70" t="s">
        <v>1192</v>
      </c>
      <c r="E3271" s="252" t="s">
        <v>814</v>
      </c>
      <c r="F3271" s="252"/>
      <c r="G3271" s="71" t="s">
        <v>69</v>
      </c>
      <c r="H3271" s="72">
        <v>3.0000000000000001E-3</v>
      </c>
      <c r="I3271" s="73">
        <v>427.09</v>
      </c>
      <c r="J3271" s="73">
        <v>1.28</v>
      </c>
    </row>
    <row r="3272" spans="1:10" s="46" customFormat="1" ht="24" customHeight="1" x14ac:dyDescent="0.2">
      <c r="A3272" s="70" t="s">
        <v>815</v>
      </c>
      <c r="B3272" s="69" t="s">
        <v>1202</v>
      </c>
      <c r="C3272" s="70" t="s">
        <v>17</v>
      </c>
      <c r="D3272" s="70" t="s">
        <v>1203</v>
      </c>
      <c r="E3272" s="252" t="s">
        <v>814</v>
      </c>
      <c r="F3272" s="252"/>
      <c r="G3272" s="71" t="s">
        <v>27</v>
      </c>
      <c r="H3272" s="72">
        <v>5.5E-2</v>
      </c>
      <c r="I3272" s="73">
        <v>13.92</v>
      </c>
      <c r="J3272" s="73">
        <v>0.76</v>
      </c>
    </row>
    <row r="3273" spans="1:10" s="46" customFormat="1" ht="24" customHeight="1" x14ac:dyDescent="0.2">
      <c r="A3273" s="70" t="s">
        <v>815</v>
      </c>
      <c r="B3273" s="69" t="s">
        <v>1204</v>
      </c>
      <c r="C3273" s="70" t="s">
        <v>17</v>
      </c>
      <c r="D3273" s="70" t="s">
        <v>1205</v>
      </c>
      <c r="E3273" s="252" t="s">
        <v>814</v>
      </c>
      <c r="F3273" s="252"/>
      <c r="G3273" s="71" t="s">
        <v>27</v>
      </c>
      <c r="H3273" s="72">
        <v>0.39100000000000001</v>
      </c>
      <c r="I3273" s="73">
        <v>17.86</v>
      </c>
      <c r="J3273" s="73">
        <v>6.98</v>
      </c>
    </row>
    <row r="3274" spans="1:10" s="46" customFormat="1" ht="25.5" x14ac:dyDescent="0.2">
      <c r="A3274" s="80"/>
      <c r="B3274" s="80"/>
      <c r="C3274" s="80"/>
      <c r="D3274" s="80"/>
      <c r="E3274" s="80" t="s">
        <v>824</v>
      </c>
      <c r="F3274" s="79">
        <v>6.02</v>
      </c>
      <c r="G3274" s="80" t="s">
        <v>825</v>
      </c>
      <c r="H3274" s="79">
        <v>0</v>
      </c>
      <c r="I3274" s="80" t="s">
        <v>826</v>
      </c>
      <c r="J3274" s="79">
        <v>6.02</v>
      </c>
    </row>
    <row r="3275" spans="1:10" s="46" customFormat="1" ht="26.25" thickBot="1" x14ac:dyDescent="0.25">
      <c r="A3275" s="80"/>
      <c r="B3275" s="80"/>
      <c r="C3275" s="80"/>
      <c r="D3275" s="80"/>
      <c r="E3275" s="80" t="s">
        <v>827</v>
      </c>
      <c r="F3275" s="79">
        <v>2.2400000000000002</v>
      </c>
      <c r="G3275" s="80"/>
      <c r="H3275" s="254" t="s">
        <v>828</v>
      </c>
      <c r="I3275" s="254"/>
      <c r="J3275" s="79">
        <v>11.26</v>
      </c>
    </row>
    <row r="3276" spans="1:10" s="46" customFormat="1" ht="1.1499999999999999" customHeight="1" thickTop="1" x14ac:dyDescent="0.2">
      <c r="A3276" s="81"/>
      <c r="B3276" s="81"/>
      <c r="C3276" s="81"/>
      <c r="D3276" s="81"/>
      <c r="E3276" s="81"/>
      <c r="F3276" s="81"/>
      <c r="G3276" s="81"/>
      <c r="H3276" s="81"/>
      <c r="I3276" s="81"/>
      <c r="J3276" s="81"/>
    </row>
    <row r="3277" spans="1:10" s="46" customFormat="1" ht="18" customHeight="1" x14ac:dyDescent="0.2">
      <c r="A3277" s="65"/>
      <c r="B3277" s="94" t="s">
        <v>2</v>
      </c>
      <c r="C3277" s="65" t="s">
        <v>3</v>
      </c>
      <c r="D3277" s="65" t="s">
        <v>4</v>
      </c>
      <c r="E3277" s="250" t="s">
        <v>812</v>
      </c>
      <c r="F3277" s="250"/>
      <c r="G3277" s="66" t="s">
        <v>5</v>
      </c>
      <c r="H3277" s="94" t="s">
        <v>6</v>
      </c>
      <c r="I3277" s="94" t="s">
        <v>7</v>
      </c>
      <c r="J3277" s="94" t="s">
        <v>9</v>
      </c>
    </row>
    <row r="3278" spans="1:10" s="46" customFormat="1" ht="36" customHeight="1" x14ac:dyDescent="0.2">
      <c r="A3278" s="67" t="s">
        <v>813</v>
      </c>
      <c r="B3278" s="40" t="s">
        <v>1355</v>
      </c>
      <c r="C3278" s="67" t="s">
        <v>17</v>
      </c>
      <c r="D3278" s="67" t="s">
        <v>1356</v>
      </c>
      <c r="E3278" s="251" t="s">
        <v>895</v>
      </c>
      <c r="F3278" s="251"/>
      <c r="G3278" s="41" t="s">
        <v>49</v>
      </c>
      <c r="H3278" s="68">
        <v>1</v>
      </c>
      <c r="I3278" s="42">
        <v>32.28</v>
      </c>
      <c r="J3278" s="42">
        <v>32.28</v>
      </c>
    </row>
    <row r="3279" spans="1:10" s="46" customFormat="1" ht="24" customHeight="1" x14ac:dyDescent="0.2">
      <c r="A3279" s="70" t="s">
        <v>815</v>
      </c>
      <c r="B3279" s="69" t="s">
        <v>1191</v>
      </c>
      <c r="C3279" s="70" t="s">
        <v>17</v>
      </c>
      <c r="D3279" s="70" t="s">
        <v>1192</v>
      </c>
      <c r="E3279" s="252" t="s">
        <v>814</v>
      </c>
      <c r="F3279" s="252"/>
      <c r="G3279" s="71" t="s">
        <v>69</v>
      </c>
      <c r="H3279" s="72">
        <v>2.9000000000000001E-2</v>
      </c>
      <c r="I3279" s="73">
        <v>427.09</v>
      </c>
      <c r="J3279" s="73">
        <v>12.38</v>
      </c>
    </row>
    <row r="3280" spans="1:10" s="46" customFormat="1" ht="24" customHeight="1" x14ac:dyDescent="0.2">
      <c r="A3280" s="70" t="s">
        <v>815</v>
      </c>
      <c r="B3280" s="69" t="s">
        <v>1202</v>
      </c>
      <c r="C3280" s="70" t="s">
        <v>17</v>
      </c>
      <c r="D3280" s="70" t="s">
        <v>1203</v>
      </c>
      <c r="E3280" s="252" t="s">
        <v>814</v>
      </c>
      <c r="F3280" s="252"/>
      <c r="G3280" s="71" t="s">
        <v>27</v>
      </c>
      <c r="H3280" s="72">
        <v>0.1</v>
      </c>
      <c r="I3280" s="73">
        <v>13.92</v>
      </c>
      <c r="J3280" s="73">
        <v>1.39</v>
      </c>
    </row>
    <row r="3281" spans="1:10" s="46" customFormat="1" ht="24" customHeight="1" x14ac:dyDescent="0.2">
      <c r="A3281" s="70" t="s">
        <v>815</v>
      </c>
      <c r="B3281" s="69" t="s">
        <v>1204</v>
      </c>
      <c r="C3281" s="70" t="s">
        <v>17</v>
      </c>
      <c r="D3281" s="70" t="s">
        <v>1205</v>
      </c>
      <c r="E3281" s="252" t="s">
        <v>814</v>
      </c>
      <c r="F3281" s="252"/>
      <c r="G3281" s="71" t="s">
        <v>27</v>
      </c>
      <c r="H3281" s="72">
        <v>0.71599999999999997</v>
      </c>
      <c r="I3281" s="73">
        <v>17.86</v>
      </c>
      <c r="J3281" s="73">
        <v>12.78</v>
      </c>
    </row>
    <row r="3282" spans="1:10" s="46" customFormat="1" ht="24" customHeight="1" x14ac:dyDescent="0.2">
      <c r="A3282" s="75" t="s">
        <v>816</v>
      </c>
      <c r="B3282" s="74" t="s">
        <v>2144</v>
      </c>
      <c r="C3282" s="75" t="s">
        <v>17</v>
      </c>
      <c r="D3282" s="75" t="s">
        <v>2145</v>
      </c>
      <c r="E3282" s="253" t="s">
        <v>821</v>
      </c>
      <c r="F3282" s="253"/>
      <c r="G3282" s="76" t="s">
        <v>49</v>
      </c>
      <c r="H3282" s="77">
        <v>8.4000000000000005E-2</v>
      </c>
      <c r="I3282" s="78">
        <v>68.25</v>
      </c>
      <c r="J3282" s="78">
        <v>5.73</v>
      </c>
    </row>
    <row r="3283" spans="1:10" s="46" customFormat="1" ht="25.5" x14ac:dyDescent="0.2">
      <c r="A3283" s="80"/>
      <c r="B3283" s="80"/>
      <c r="C3283" s="80"/>
      <c r="D3283" s="80"/>
      <c r="E3283" s="80" t="s">
        <v>824</v>
      </c>
      <c r="F3283" s="79">
        <v>12.98</v>
      </c>
      <c r="G3283" s="80" t="s">
        <v>825</v>
      </c>
      <c r="H3283" s="79">
        <v>0</v>
      </c>
      <c r="I3283" s="80" t="s">
        <v>826</v>
      </c>
      <c r="J3283" s="79">
        <v>12.98</v>
      </c>
    </row>
    <row r="3284" spans="1:10" s="46" customFormat="1" ht="26.25" thickBot="1" x14ac:dyDescent="0.25">
      <c r="A3284" s="80"/>
      <c r="B3284" s="80"/>
      <c r="C3284" s="80"/>
      <c r="D3284" s="80"/>
      <c r="E3284" s="80" t="s">
        <v>827</v>
      </c>
      <c r="F3284" s="79">
        <v>8.02</v>
      </c>
      <c r="G3284" s="80"/>
      <c r="H3284" s="254" t="s">
        <v>828</v>
      </c>
      <c r="I3284" s="254"/>
      <c r="J3284" s="79">
        <v>40.299999999999997</v>
      </c>
    </row>
    <row r="3285" spans="1:10" s="46" customFormat="1" ht="1.1499999999999999" customHeight="1" thickTop="1" x14ac:dyDescent="0.2">
      <c r="A3285" s="81"/>
      <c r="B3285" s="81"/>
      <c r="C3285" s="81"/>
      <c r="D3285" s="81"/>
      <c r="E3285" s="81"/>
      <c r="F3285" s="81"/>
      <c r="G3285" s="81"/>
      <c r="H3285" s="81"/>
      <c r="I3285" s="81"/>
      <c r="J3285" s="81"/>
    </row>
    <row r="3286" spans="1:10" s="46" customFormat="1" ht="18" customHeight="1" x14ac:dyDescent="0.2">
      <c r="A3286" s="65"/>
      <c r="B3286" s="94" t="s">
        <v>2</v>
      </c>
      <c r="C3286" s="65" t="s">
        <v>3</v>
      </c>
      <c r="D3286" s="65" t="s">
        <v>4</v>
      </c>
      <c r="E3286" s="250" t="s">
        <v>812</v>
      </c>
      <c r="F3286" s="250"/>
      <c r="G3286" s="66" t="s">
        <v>5</v>
      </c>
      <c r="H3286" s="94" t="s">
        <v>6</v>
      </c>
      <c r="I3286" s="94" t="s">
        <v>7</v>
      </c>
      <c r="J3286" s="94" t="s">
        <v>9</v>
      </c>
    </row>
    <row r="3287" spans="1:10" s="46" customFormat="1" ht="24" customHeight="1" x14ac:dyDescent="0.2">
      <c r="A3287" s="67" t="s">
        <v>813</v>
      </c>
      <c r="B3287" s="40" t="s">
        <v>1357</v>
      </c>
      <c r="C3287" s="67" t="s">
        <v>17</v>
      </c>
      <c r="D3287" s="67" t="s">
        <v>1358</v>
      </c>
      <c r="E3287" s="251" t="s">
        <v>895</v>
      </c>
      <c r="F3287" s="251"/>
      <c r="G3287" s="41" t="s">
        <v>49</v>
      </c>
      <c r="H3287" s="68">
        <v>1</v>
      </c>
      <c r="I3287" s="42">
        <v>4.0999999999999996</v>
      </c>
      <c r="J3287" s="42">
        <v>4.0999999999999996</v>
      </c>
    </row>
    <row r="3288" spans="1:10" s="46" customFormat="1" ht="24" customHeight="1" x14ac:dyDescent="0.2">
      <c r="A3288" s="70" t="s">
        <v>815</v>
      </c>
      <c r="B3288" s="69" t="s">
        <v>1191</v>
      </c>
      <c r="C3288" s="70" t="s">
        <v>17</v>
      </c>
      <c r="D3288" s="70" t="s">
        <v>1192</v>
      </c>
      <c r="E3288" s="252" t="s">
        <v>814</v>
      </c>
      <c r="F3288" s="252"/>
      <c r="G3288" s="71" t="s">
        <v>69</v>
      </c>
      <c r="H3288" s="72">
        <v>1E-3</v>
      </c>
      <c r="I3288" s="73">
        <v>427.09</v>
      </c>
      <c r="J3288" s="73">
        <v>0.42</v>
      </c>
    </row>
    <row r="3289" spans="1:10" s="46" customFormat="1" ht="24" customHeight="1" x14ac:dyDescent="0.2">
      <c r="A3289" s="70" t="s">
        <v>815</v>
      </c>
      <c r="B3289" s="69" t="s">
        <v>1202</v>
      </c>
      <c r="C3289" s="70" t="s">
        <v>17</v>
      </c>
      <c r="D3289" s="70" t="s">
        <v>1203</v>
      </c>
      <c r="E3289" s="252" t="s">
        <v>814</v>
      </c>
      <c r="F3289" s="252"/>
      <c r="G3289" s="71" t="s">
        <v>27</v>
      </c>
      <c r="H3289" s="72">
        <v>2.5999999999999999E-2</v>
      </c>
      <c r="I3289" s="73">
        <v>13.92</v>
      </c>
      <c r="J3289" s="73">
        <v>0.36</v>
      </c>
    </row>
    <row r="3290" spans="1:10" s="46" customFormat="1" ht="24" customHeight="1" x14ac:dyDescent="0.2">
      <c r="A3290" s="70" t="s">
        <v>815</v>
      </c>
      <c r="B3290" s="69" t="s">
        <v>1204</v>
      </c>
      <c r="C3290" s="70" t="s">
        <v>17</v>
      </c>
      <c r="D3290" s="70" t="s">
        <v>1205</v>
      </c>
      <c r="E3290" s="252" t="s">
        <v>814</v>
      </c>
      <c r="F3290" s="252"/>
      <c r="G3290" s="71" t="s">
        <v>27</v>
      </c>
      <c r="H3290" s="72">
        <v>0.186</v>
      </c>
      <c r="I3290" s="73">
        <v>17.86</v>
      </c>
      <c r="J3290" s="73">
        <v>3.32</v>
      </c>
    </row>
    <row r="3291" spans="1:10" s="46" customFormat="1" ht="25.5" x14ac:dyDescent="0.2">
      <c r="A3291" s="80"/>
      <c r="B3291" s="80"/>
      <c r="C3291" s="80"/>
      <c r="D3291" s="80"/>
      <c r="E3291" s="80" t="s">
        <v>824</v>
      </c>
      <c r="F3291" s="79">
        <v>2.82</v>
      </c>
      <c r="G3291" s="80" t="s">
        <v>825</v>
      </c>
      <c r="H3291" s="79">
        <v>0</v>
      </c>
      <c r="I3291" s="80" t="s">
        <v>826</v>
      </c>
      <c r="J3291" s="79">
        <v>2.82</v>
      </c>
    </row>
    <row r="3292" spans="1:10" s="46" customFormat="1" ht="26.25" thickBot="1" x14ac:dyDescent="0.25">
      <c r="A3292" s="80"/>
      <c r="B3292" s="80"/>
      <c r="C3292" s="80"/>
      <c r="D3292" s="80"/>
      <c r="E3292" s="80" t="s">
        <v>827</v>
      </c>
      <c r="F3292" s="79">
        <v>1.01</v>
      </c>
      <c r="G3292" s="80"/>
      <c r="H3292" s="254" t="s">
        <v>828</v>
      </c>
      <c r="I3292" s="254"/>
      <c r="J3292" s="79">
        <v>5.1100000000000003</v>
      </c>
    </row>
    <row r="3293" spans="1:10" s="46" customFormat="1" ht="1.1499999999999999" customHeight="1" thickTop="1" x14ac:dyDescent="0.2">
      <c r="A3293" s="81"/>
      <c r="B3293" s="81"/>
      <c r="C3293" s="81"/>
      <c r="D3293" s="81"/>
      <c r="E3293" s="81"/>
      <c r="F3293" s="81"/>
      <c r="G3293" s="81"/>
      <c r="H3293" s="81"/>
      <c r="I3293" s="81"/>
      <c r="J3293" s="81"/>
    </row>
    <row r="3294" spans="1:10" s="46" customFormat="1" ht="18" customHeight="1" x14ac:dyDescent="0.2">
      <c r="A3294" s="65"/>
      <c r="B3294" s="94" t="s">
        <v>2</v>
      </c>
      <c r="C3294" s="65" t="s">
        <v>3</v>
      </c>
      <c r="D3294" s="65" t="s">
        <v>4</v>
      </c>
      <c r="E3294" s="250" t="s">
        <v>812</v>
      </c>
      <c r="F3294" s="250"/>
      <c r="G3294" s="66" t="s">
        <v>5</v>
      </c>
      <c r="H3294" s="94" t="s">
        <v>6</v>
      </c>
      <c r="I3294" s="94" t="s">
        <v>7</v>
      </c>
      <c r="J3294" s="94" t="s">
        <v>9</v>
      </c>
    </row>
    <row r="3295" spans="1:10" s="46" customFormat="1" ht="24" customHeight="1" x14ac:dyDescent="0.2">
      <c r="A3295" s="67" t="s">
        <v>813</v>
      </c>
      <c r="B3295" s="40" t="s">
        <v>1461</v>
      </c>
      <c r="C3295" s="67" t="s">
        <v>17</v>
      </c>
      <c r="D3295" s="67" t="s">
        <v>1462</v>
      </c>
      <c r="E3295" s="251" t="s">
        <v>895</v>
      </c>
      <c r="F3295" s="251"/>
      <c r="G3295" s="41" t="s">
        <v>49</v>
      </c>
      <c r="H3295" s="68">
        <v>1</v>
      </c>
      <c r="I3295" s="42">
        <v>3.48</v>
      </c>
      <c r="J3295" s="42">
        <v>3.48</v>
      </c>
    </row>
    <row r="3296" spans="1:10" s="46" customFormat="1" ht="24" customHeight="1" x14ac:dyDescent="0.2">
      <c r="A3296" s="70" t="s">
        <v>815</v>
      </c>
      <c r="B3296" s="69" t="s">
        <v>1191</v>
      </c>
      <c r="C3296" s="70" t="s">
        <v>17</v>
      </c>
      <c r="D3296" s="70" t="s">
        <v>1192</v>
      </c>
      <c r="E3296" s="252" t="s">
        <v>814</v>
      </c>
      <c r="F3296" s="252"/>
      <c r="G3296" s="71" t="s">
        <v>69</v>
      </c>
      <c r="H3296" s="72">
        <v>1E-3</v>
      </c>
      <c r="I3296" s="73">
        <v>427.09</v>
      </c>
      <c r="J3296" s="73">
        <v>0.42</v>
      </c>
    </row>
    <row r="3297" spans="1:10" s="46" customFormat="1" ht="24" customHeight="1" x14ac:dyDescent="0.2">
      <c r="A3297" s="70" t="s">
        <v>815</v>
      </c>
      <c r="B3297" s="69" t="s">
        <v>1202</v>
      </c>
      <c r="C3297" s="70" t="s">
        <v>17</v>
      </c>
      <c r="D3297" s="70" t="s">
        <v>1203</v>
      </c>
      <c r="E3297" s="252" t="s">
        <v>814</v>
      </c>
      <c r="F3297" s="252"/>
      <c r="G3297" s="71" t="s">
        <v>27</v>
      </c>
      <c r="H3297" s="72">
        <v>2.1999999999999999E-2</v>
      </c>
      <c r="I3297" s="73">
        <v>13.92</v>
      </c>
      <c r="J3297" s="73">
        <v>0.3</v>
      </c>
    </row>
    <row r="3298" spans="1:10" s="46" customFormat="1" ht="24" customHeight="1" x14ac:dyDescent="0.2">
      <c r="A3298" s="70" t="s">
        <v>815</v>
      </c>
      <c r="B3298" s="69" t="s">
        <v>1204</v>
      </c>
      <c r="C3298" s="70" t="s">
        <v>17</v>
      </c>
      <c r="D3298" s="70" t="s">
        <v>1205</v>
      </c>
      <c r="E3298" s="252" t="s">
        <v>814</v>
      </c>
      <c r="F3298" s="252"/>
      <c r="G3298" s="71" t="s">
        <v>27</v>
      </c>
      <c r="H3298" s="72">
        <v>0.155</v>
      </c>
      <c r="I3298" s="73">
        <v>17.86</v>
      </c>
      <c r="J3298" s="73">
        <v>2.76</v>
      </c>
    </row>
    <row r="3299" spans="1:10" s="46" customFormat="1" ht="25.5" x14ac:dyDescent="0.2">
      <c r="A3299" s="80"/>
      <c r="B3299" s="80"/>
      <c r="C3299" s="80"/>
      <c r="D3299" s="80"/>
      <c r="E3299" s="80" t="s">
        <v>824</v>
      </c>
      <c r="F3299" s="79">
        <v>2.36</v>
      </c>
      <c r="G3299" s="80" t="s">
        <v>825</v>
      </c>
      <c r="H3299" s="79">
        <v>0</v>
      </c>
      <c r="I3299" s="80" t="s">
        <v>826</v>
      </c>
      <c r="J3299" s="79">
        <v>2.36</v>
      </c>
    </row>
    <row r="3300" spans="1:10" s="46" customFormat="1" ht="26.25" thickBot="1" x14ac:dyDescent="0.25">
      <c r="A3300" s="80"/>
      <c r="B3300" s="80"/>
      <c r="C3300" s="80"/>
      <c r="D3300" s="80"/>
      <c r="E3300" s="80" t="s">
        <v>827</v>
      </c>
      <c r="F3300" s="79">
        <v>0.86</v>
      </c>
      <c r="G3300" s="80"/>
      <c r="H3300" s="254" t="s">
        <v>828</v>
      </c>
      <c r="I3300" s="254"/>
      <c r="J3300" s="79">
        <v>4.34</v>
      </c>
    </row>
    <row r="3301" spans="1:10" s="46" customFormat="1" ht="1.1499999999999999" customHeight="1" thickTop="1" x14ac:dyDescent="0.2">
      <c r="A3301" s="81"/>
      <c r="B3301" s="81"/>
      <c r="C3301" s="81"/>
      <c r="D3301" s="81"/>
      <c r="E3301" s="81"/>
      <c r="F3301" s="81"/>
      <c r="G3301" s="81"/>
      <c r="H3301" s="81"/>
      <c r="I3301" s="81"/>
      <c r="J3301" s="81"/>
    </row>
    <row r="3302" spans="1:10" s="46" customFormat="1" ht="18" customHeight="1" x14ac:dyDescent="0.2">
      <c r="A3302" s="65"/>
      <c r="B3302" s="94" t="s">
        <v>2</v>
      </c>
      <c r="C3302" s="65" t="s">
        <v>3</v>
      </c>
      <c r="D3302" s="65" t="s">
        <v>4</v>
      </c>
      <c r="E3302" s="250" t="s">
        <v>812</v>
      </c>
      <c r="F3302" s="250"/>
      <c r="G3302" s="66" t="s">
        <v>5</v>
      </c>
      <c r="H3302" s="94" t="s">
        <v>6</v>
      </c>
      <c r="I3302" s="94" t="s">
        <v>7</v>
      </c>
      <c r="J3302" s="94" t="s">
        <v>9</v>
      </c>
    </row>
    <row r="3303" spans="1:10" s="46" customFormat="1" ht="24" customHeight="1" x14ac:dyDescent="0.2">
      <c r="A3303" s="67" t="s">
        <v>813</v>
      </c>
      <c r="B3303" s="40" t="s">
        <v>1423</v>
      </c>
      <c r="C3303" s="67" t="s">
        <v>17</v>
      </c>
      <c r="D3303" s="67" t="s">
        <v>1424</v>
      </c>
      <c r="E3303" s="251" t="s">
        <v>895</v>
      </c>
      <c r="F3303" s="251"/>
      <c r="G3303" s="41" t="s">
        <v>49</v>
      </c>
      <c r="H3303" s="68">
        <v>1</v>
      </c>
      <c r="I3303" s="42">
        <v>3.7</v>
      </c>
      <c r="J3303" s="42">
        <v>3.7</v>
      </c>
    </row>
    <row r="3304" spans="1:10" s="46" customFormat="1" ht="24" customHeight="1" x14ac:dyDescent="0.2">
      <c r="A3304" s="70" t="s">
        <v>815</v>
      </c>
      <c r="B3304" s="69" t="s">
        <v>1191</v>
      </c>
      <c r="C3304" s="70" t="s">
        <v>17</v>
      </c>
      <c r="D3304" s="70" t="s">
        <v>1192</v>
      </c>
      <c r="E3304" s="252" t="s">
        <v>814</v>
      </c>
      <c r="F3304" s="252"/>
      <c r="G3304" s="71" t="s">
        <v>69</v>
      </c>
      <c r="H3304" s="72">
        <v>1E-3</v>
      </c>
      <c r="I3304" s="73">
        <v>427.09</v>
      </c>
      <c r="J3304" s="73">
        <v>0.42</v>
      </c>
    </row>
    <row r="3305" spans="1:10" s="46" customFormat="1" ht="24" customHeight="1" x14ac:dyDescent="0.2">
      <c r="A3305" s="70" t="s">
        <v>815</v>
      </c>
      <c r="B3305" s="69" t="s">
        <v>1202</v>
      </c>
      <c r="C3305" s="70" t="s">
        <v>17</v>
      </c>
      <c r="D3305" s="70" t="s">
        <v>1203</v>
      </c>
      <c r="E3305" s="252" t="s">
        <v>814</v>
      </c>
      <c r="F3305" s="252"/>
      <c r="G3305" s="71" t="s">
        <v>27</v>
      </c>
      <c r="H3305" s="72">
        <v>2.3E-2</v>
      </c>
      <c r="I3305" s="73">
        <v>13.92</v>
      </c>
      <c r="J3305" s="73">
        <v>0.32</v>
      </c>
    </row>
    <row r="3306" spans="1:10" s="46" customFormat="1" ht="24" customHeight="1" x14ac:dyDescent="0.2">
      <c r="A3306" s="70" t="s">
        <v>815</v>
      </c>
      <c r="B3306" s="69" t="s">
        <v>1204</v>
      </c>
      <c r="C3306" s="70" t="s">
        <v>17</v>
      </c>
      <c r="D3306" s="70" t="s">
        <v>1205</v>
      </c>
      <c r="E3306" s="252" t="s">
        <v>814</v>
      </c>
      <c r="F3306" s="252"/>
      <c r="G3306" s="71" t="s">
        <v>27</v>
      </c>
      <c r="H3306" s="72">
        <v>0.16600000000000001</v>
      </c>
      <c r="I3306" s="73">
        <v>17.86</v>
      </c>
      <c r="J3306" s="73">
        <v>2.96</v>
      </c>
    </row>
    <row r="3307" spans="1:10" s="46" customFormat="1" ht="25.5" x14ac:dyDescent="0.2">
      <c r="A3307" s="80"/>
      <c r="B3307" s="80"/>
      <c r="C3307" s="80"/>
      <c r="D3307" s="80"/>
      <c r="E3307" s="80" t="s">
        <v>824</v>
      </c>
      <c r="F3307" s="79">
        <v>2.52</v>
      </c>
      <c r="G3307" s="80" t="s">
        <v>825</v>
      </c>
      <c r="H3307" s="79">
        <v>0</v>
      </c>
      <c r="I3307" s="80" t="s">
        <v>826</v>
      </c>
      <c r="J3307" s="79">
        <v>2.52</v>
      </c>
    </row>
    <row r="3308" spans="1:10" s="46" customFormat="1" ht="26.25" thickBot="1" x14ac:dyDescent="0.25">
      <c r="A3308" s="80"/>
      <c r="B3308" s="80"/>
      <c r="C3308" s="80"/>
      <c r="D3308" s="80"/>
      <c r="E3308" s="80" t="s">
        <v>827</v>
      </c>
      <c r="F3308" s="79">
        <v>0.92</v>
      </c>
      <c r="G3308" s="80"/>
      <c r="H3308" s="254" t="s">
        <v>828</v>
      </c>
      <c r="I3308" s="254"/>
      <c r="J3308" s="79">
        <v>4.62</v>
      </c>
    </row>
    <row r="3309" spans="1:10" s="46" customFormat="1" ht="1.1499999999999999" customHeight="1" thickTop="1" x14ac:dyDescent="0.2">
      <c r="A3309" s="81"/>
      <c r="B3309" s="81"/>
      <c r="C3309" s="81"/>
      <c r="D3309" s="81"/>
      <c r="E3309" s="81"/>
      <c r="F3309" s="81"/>
      <c r="G3309" s="81"/>
      <c r="H3309" s="81"/>
      <c r="I3309" s="81"/>
      <c r="J3309" s="81"/>
    </row>
    <row r="3310" spans="1:10" s="46" customFormat="1" ht="18" customHeight="1" x14ac:dyDescent="0.2">
      <c r="A3310" s="65"/>
      <c r="B3310" s="94" t="s">
        <v>2</v>
      </c>
      <c r="C3310" s="65" t="s">
        <v>3</v>
      </c>
      <c r="D3310" s="65" t="s">
        <v>4</v>
      </c>
      <c r="E3310" s="250" t="s">
        <v>812</v>
      </c>
      <c r="F3310" s="250"/>
      <c r="G3310" s="66" t="s">
        <v>5</v>
      </c>
      <c r="H3310" s="94" t="s">
        <v>6</v>
      </c>
      <c r="I3310" s="94" t="s">
        <v>7</v>
      </c>
      <c r="J3310" s="94" t="s">
        <v>9</v>
      </c>
    </row>
    <row r="3311" spans="1:10" s="46" customFormat="1" ht="36" customHeight="1" x14ac:dyDescent="0.2">
      <c r="A3311" s="67" t="s">
        <v>813</v>
      </c>
      <c r="B3311" s="40" t="s">
        <v>933</v>
      </c>
      <c r="C3311" s="67" t="s">
        <v>17</v>
      </c>
      <c r="D3311" s="67" t="s">
        <v>934</v>
      </c>
      <c r="E3311" s="251" t="s">
        <v>867</v>
      </c>
      <c r="F3311" s="251"/>
      <c r="G3311" s="41" t="s">
        <v>871</v>
      </c>
      <c r="H3311" s="68">
        <v>1</v>
      </c>
      <c r="I3311" s="42">
        <v>14.39</v>
      </c>
      <c r="J3311" s="42">
        <v>14.39</v>
      </c>
    </row>
    <row r="3312" spans="1:10" s="46" customFormat="1" ht="36" customHeight="1" x14ac:dyDescent="0.2">
      <c r="A3312" s="70" t="s">
        <v>815</v>
      </c>
      <c r="B3312" s="69" t="s">
        <v>2146</v>
      </c>
      <c r="C3312" s="70" t="s">
        <v>17</v>
      </c>
      <c r="D3312" s="70" t="s">
        <v>2147</v>
      </c>
      <c r="E3312" s="252" t="s">
        <v>867</v>
      </c>
      <c r="F3312" s="252"/>
      <c r="G3312" s="71" t="s">
        <v>27</v>
      </c>
      <c r="H3312" s="72">
        <v>1</v>
      </c>
      <c r="I3312" s="73">
        <v>0.68</v>
      </c>
      <c r="J3312" s="73">
        <v>0.68</v>
      </c>
    </row>
    <row r="3313" spans="1:10" s="46" customFormat="1" ht="36" customHeight="1" x14ac:dyDescent="0.2">
      <c r="A3313" s="70" t="s">
        <v>815</v>
      </c>
      <c r="B3313" s="69" t="s">
        <v>2148</v>
      </c>
      <c r="C3313" s="70" t="s">
        <v>17</v>
      </c>
      <c r="D3313" s="70" t="s">
        <v>2149</v>
      </c>
      <c r="E3313" s="252" t="s">
        <v>867</v>
      </c>
      <c r="F3313" s="252"/>
      <c r="G3313" s="71" t="s">
        <v>27</v>
      </c>
      <c r="H3313" s="72">
        <v>1</v>
      </c>
      <c r="I3313" s="73">
        <v>0.17</v>
      </c>
      <c r="J3313" s="73">
        <v>0.17</v>
      </c>
    </row>
    <row r="3314" spans="1:10" s="46" customFormat="1" ht="24" customHeight="1" x14ac:dyDescent="0.2">
      <c r="A3314" s="70" t="s">
        <v>815</v>
      </c>
      <c r="B3314" s="69" t="s">
        <v>2150</v>
      </c>
      <c r="C3314" s="70" t="s">
        <v>17</v>
      </c>
      <c r="D3314" s="70" t="s">
        <v>2151</v>
      </c>
      <c r="E3314" s="252" t="s">
        <v>814</v>
      </c>
      <c r="F3314" s="252"/>
      <c r="G3314" s="71" t="s">
        <v>27</v>
      </c>
      <c r="H3314" s="72">
        <v>1</v>
      </c>
      <c r="I3314" s="73">
        <v>13.54</v>
      </c>
      <c r="J3314" s="73">
        <v>13.54</v>
      </c>
    </row>
    <row r="3315" spans="1:10" s="46" customFormat="1" ht="25.5" x14ac:dyDescent="0.2">
      <c r="A3315" s="80"/>
      <c r="B3315" s="80"/>
      <c r="C3315" s="80"/>
      <c r="D3315" s="80"/>
      <c r="E3315" s="80" t="s">
        <v>824</v>
      </c>
      <c r="F3315" s="79">
        <v>9.5399999999999991</v>
      </c>
      <c r="G3315" s="80" t="s">
        <v>825</v>
      </c>
      <c r="H3315" s="79">
        <v>0</v>
      </c>
      <c r="I3315" s="80" t="s">
        <v>826</v>
      </c>
      <c r="J3315" s="79">
        <v>9.5399999999999991</v>
      </c>
    </row>
    <row r="3316" spans="1:10" s="46" customFormat="1" ht="26.25" thickBot="1" x14ac:dyDescent="0.25">
      <c r="A3316" s="80"/>
      <c r="B3316" s="80"/>
      <c r="C3316" s="80"/>
      <c r="D3316" s="80"/>
      <c r="E3316" s="80" t="s">
        <v>827</v>
      </c>
      <c r="F3316" s="79">
        <v>3.57</v>
      </c>
      <c r="G3316" s="80"/>
      <c r="H3316" s="254" t="s">
        <v>828</v>
      </c>
      <c r="I3316" s="254"/>
      <c r="J3316" s="79">
        <v>17.96</v>
      </c>
    </row>
    <row r="3317" spans="1:10" s="46" customFormat="1" ht="1.1499999999999999" customHeight="1" thickTop="1" x14ac:dyDescent="0.2">
      <c r="A3317" s="81"/>
      <c r="B3317" s="81"/>
      <c r="C3317" s="81"/>
      <c r="D3317" s="81"/>
      <c r="E3317" s="81"/>
      <c r="F3317" s="81"/>
      <c r="G3317" s="81"/>
      <c r="H3317" s="81"/>
      <c r="I3317" s="81"/>
      <c r="J3317" s="81"/>
    </row>
    <row r="3318" spans="1:10" s="46" customFormat="1" ht="18" customHeight="1" x14ac:dyDescent="0.2">
      <c r="A3318" s="65"/>
      <c r="B3318" s="94" t="s">
        <v>2</v>
      </c>
      <c r="C3318" s="65" t="s">
        <v>3</v>
      </c>
      <c r="D3318" s="65" t="s">
        <v>4</v>
      </c>
      <c r="E3318" s="250" t="s">
        <v>812</v>
      </c>
      <c r="F3318" s="250"/>
      <c r="G3318" s="66" t="s">
        <v>5</v>
      </c>
      <c r="H3318" s="94" t="s">
        <v>6</v>
      </c>
      <c r="I3318" s="94" t="s">
        <v>7</v>
      </c>
      <c r="J3318" s="94" t="s">
        <v>9</v>
      </c>
    </row>
    <row r="3319" spans="1:10" s="46" customFormat="1" ht="36" customHeight="1" x14ac:dyDescent="0.2">
      <c r="A3319" s="67" t="s">
        <v>813</v>
      </c>
      <c r="B3319" s="40" t="s">
        <v>931</v>
      </c>
      <c r="C3319" s="67" t="s">
        <v>17</v>
      </c>
      <c r="D3319" s="67" t="s">
        <v>932</v>
      </c>
      <c r="E3319" s="251" t="s">
        <v>867</v>
      </c>
      <c r="F3319" s="251"/>
      <c r="G3319" s="41" t="s">
        <v>868</v>
      </c>
      <c r="H3319" s="68">
        <v>1</v>
      </c>
      <c r="I3319" s="42">
        <v>19.89</v>
      </c>
      <c r="J3319" s="42">
        <v>19.89</v>
      </c>
    </row>
    <row r="3320" spans="1:10" s="46" customFormat="1" ht="36" customHeight="1" x14ac:dyDescent="0.2">
      <c r="A3320" s="70" t="s">
        <v>815</v>
      </c>
      <c r="B3320" s="69" t="s">
        <v>2146</v>
      </c>
      <c r="C3320" s="70" t="s">
        <v>17</v>
      </c>
      <c r="D3320" s="70" t="s">
        <v>2147</v>
      </c>
      <c r="E3320" s="252" t="s">
        <v>867</v>
      </c>
      <c r="F3320" s="252"/>
      <c r="G3320" s="71" t="s">
        <v>27</v>
      </c>
      <c r="H3320" s="72">
        <v>1</v>
      </c>
      <c r="I3320" s="73">
        <v>0.68</v>
      </c>
      <c r="J3320" s="73">
        <v>0.68</v>
      </c>
    </row>
    <row r="3321" spans="1:10" s="46" customFormat="1" ht="36" customHeight="1" x14ac:dyDescent="0.2">
      <c r="A3321" s="70" t="s">
        <v>815</v>
      </c>
      <c r="B3321" s="69" t="s">
        <v>2148</v>
      </c>
      <c r="C3321" s="70" t="s">
        <v>17</v>
      </c>
      <c r="D3321" s="70" t="s">
        <v>2149</v>
      </c>
      <c r="E3321" s="252" t="s">
        <v>867</v>
      </c>
      <c r="F3321" s="252"/>
      <c r="G3321" s="71" t="s">
        <v>27</v>
      </c>
      <c r="H3321" s="72">
        <v>1</v>
      </c>
      <c r="I3321" s="73">
        <v>0.17</v>
      </c>
      <c r="J3321" s="73">
        <v>0.17</v>
      </c>
    </row>
    <row r="3322" spans="1:10" s="46" customFormat="1" ht="36" customHeight="1" x14ac:dyDescent="0.2">
      <c r="A3322" s="70" t="s">
        <v>815</v>
      </c>
      <c r="B3322" s="69" t="s">
        <v>2152</v>
      </c>
      <c r="C3322" s="70" t="s">
        <v>17</v>
      </c>
      <c r="D3322" s="70" t="s">
        <v>2153</v>
      </c>
      <c r="E3322" s="252" t="s">
        <v>867</v>
      </c>
      <c r="F3322" s="252"/>
      <c r="G3322" s="71" t="s">
        <v>27</v>
      </c>
      <c r="H3322" s="72">
        <v>1</v>
      </c>
      <c r="I3322" s="73">
        <v>0.85</v>
      </c>
      <c r="J3322" s="73">
        <v>0.85</v>
      </c>
    </row>
    <row r="3323" spans="1:10" s="46" customFormat="1" ht="36" customHeight="1" x14ac:dyDescent="0.2">
      <c r="A3323" s="70" t="s">
        <v>815</v>
      </c>
      <c r="B3323" s="69" t="s">
        <v>2154</v>
      </c>
      <c r="C3323" s="70" t="s">
        <v>17</v>
      </c>
      <c r="D3323" s="70" t="s">
        <v>2155</v>
      </c>
      <c r="E3323" s="252" t="s">
        <v>867</v>
      </c>
      <c r="F3323" s="252"/>
      <c r="G3323" s="71" t="s">
        <v>27</v>
      </c>
      <c r="H3323" s="72">
        <v>1</v>
      </c>
      <c r="I3323" s="73">
        <v>4.6500000000000004</v>
      </c>
      <c r="J3323" s="73">
        <v>4.6500000000000004</v>
      </c>
    </row>
    <row r="3324" spans="1:10" s="46" customFormat="1" ht="24" customHeight="1" x14ac:dyDescent="0.2">
      <c r="A3324" s="70" t="s">
        <v>815</v>
      </c>
      <c r="B3324" s="69" t="s">
        <v>2150</v>
      </c>
      <c r="C3324" s="70" t="s">
        <v>17</v>
      </c>
      <c r="D3324" s="70" t="s">
        <v>2151</v>
      </c>
      <c r="E3324" s="252" t="s">
        <v>814</v>
      </c>
      <c r="F3324" s="252"/>
      <c r="G3324" s="71" t="s">
        <v>27</v>
      </c>
      <c r="H3324" s="72">
        <v>1</v>
      </c>
      <c r="I3324" s="73">
        <v>13.54</v>
      </c>
      <c r="J3324" s="73">
        <v>13.54</v>
      </c>
    </row>
    <row r="3325" spans="1:10" s="46" customFormat="1" ht="25.5" x14ac:dyDescent="0.2">
      <c r="A3325" s="80"/>
      <c r="B3325" s="80"/>
      <c r="C3325" s="80"/>
      <c r="D3325" s="80"/>
      <c r="E3325" s="80" t="s">
        <v>824</v>
      </c>
      <c r="F3325" s="79">
        <v>9.5399999999999991</v>
      </c>
      <c r="G3325" s="80" t="s">
        <v>825</v>
      </c>
      <c r="H3325" s="79">
        <v>0</v>
      </c>
      <c r="I3325" s="80" t="s">
        <v>826</v>
      </c>
      <c r="J3325" s="79">
        <v>9.5399999999999991</v>
      </c>
    </row>
    <row r="3326" spans="1:10" s="46" customFormat="1" ht="26.25" thickBot="1" x14ac:dyDescent="0.25">
      <c r="A3326" s="80"/>
      <c r="B3326" s="80"/>
      <c r="C3326" s="80"/>
      <c r="D3326" s="80"/>
      <c r="E3326" s="80" t="s">
        <v>827</v>
      </c>
      <c r="F3326" s="79">
        <v>4.9400000000000004</v>
      </c>
      <c r="G3326" s="80"/>
      <c r="H3326" s="254" t="s">
        <v>828</v>
      </c>
      <c r="I3326" s="254"/>
      <c r="J3326" s="79">
        <v>24.83</v>
      </c>
    </row>
    <row r="3327" spans="1:10" s="46" customFormat="1" ht="1.1499999999999999" customHeight="1" thickTop="1" x14ac:dyDescent="0.2">
      <c r="A3327" s="81"/>
      <c r="B3327" s="81"/>
      <c r="C3327" s="81"/>
      <c r="D3327" s="81"/>
      <c r="E3327" s="81"/>
      <c r="F3327" s="81"/>
      <c r="G3327" s="81"/>
      <c r="H3327" s="81"/>
      <c r="I3327" s="81"/>
      <c r="J3327" s="81"/>
    </row>
    <row r="3328" spans="1:10" s="46" customFormat="1" ht="18" customHeight="1" x14ac:dyDescent="0.2">
      <c r="A3328" s="65"/>
      <c r="B3328" s="94" t="s">
        <v>2</v>
      </c>
      <c r="C3328" s="65" t="s">
        <v>3</v>
      </c>
      <c r="D3328" s="65" t="s">
        <v>4</v>
      </c>
      <c r="E3328" s="250" t="s">
        <v>812</v>
      </c>
      <c r="F3328" s="250"/>
      <c r="G3328" s="66" t="s">
        <v>5</v>
      </c>
      <c r="H3328" s="94" t="s">
        <v>6</v>
      </c>
      <c r="I3328" s="94" t="s">
        <v>7</v>
      </c>
      <c r="J3328" s="94" t="s">
        <v>9</v>
      </c>
    </row>
    <row r="3329" spans="1:10" s="46" customFormat="1" ht="36" customHeight="1" x14ac:dyDescent="0.2">
      <c r="A3329" s="67" t="s">
        <v>813</v>
      </c>
      <c r="B3329" s="40" t="s">
        <v>2146</v>
      </c>
      <c r="C3329" s="67" t="s">
        <v>17</v>
      </c>
      <c r="D3329" s="67" t="s">
        <v>2147</v>
      </c>
      <c r="E3329" s="251" t="s">
        <v>867</v>
      </c>
      <c r="F3329" s="251"/>
      <c r="G3329" s="41" t="s">
        <v>27</v>
      </c>
      <c r="H3329" s="68">
        <v>1</v>
      </c>
      <c r="I3329" s="42">
        <v>0.68</v>
      </c>
      <c r="J3329" s="42">
        <v>0.68</v>
      </c>
    </row>
    <row r="3330" spans="1:10" s="46" customFormat="1" ht="24" customHeight="1" x14ac:dyDescent="0.2">
      <c r="A3330" s="75" t="s">
        <v>816</v>
      </c>
      <c r="B3330" s="74" t="s">
        <v>2156</v>
      </c>
      <c r="C3330" s="75" t="s">
        <v>17</v>
      </c>
      <c r="D3330" s="75" t="s">
        <v>2157</v>
      </c>
      <c r="E3330" s="253" t="s">
        <v>818</v>
      </c>
      <c r="F3330" s="253"/>
      <c r="G3330" s="76" t="s">
        <v>49</v>
      </c>
      <c r="H3330" s="77">
        <v>5.3300000000000001E-5</v>
      </c>
      <c r="I3330" s="78">
        <v>12775.16</v>
      </c>
      <c r="J3330" s="78">
        <v>0.68</v>
      </c>
    </row>
    <row r="3331" spans="1:10" s="46" customFormat="1" ht="25.5" x14ac:dyDescent="0.2">
      <c r="A3331" s="80"/>
      <c r="B3331" s="80"/>
      <c r="C3331" s="80"/>
      <c r="D3331" s="80"/>
      <c r="E3331" s="80" t="s">
        <v>824</v>
      </c>
      <c r="F3331" s="79">
        <v>0</v>
      </c>
      <c r="G3331" s="80" t="s">
        <v>825</v>
      </c>
      <c r="H3331" s="79">
        <v>0</v>
      </c>
      <c r="I3331" s="80" t="s">
        <v>826</v>
      </c>
      <c r="J3331" s="79">
        <v>0</v>
      </c>
    </row>
    <row r="3332" spans="1:10" s="46" customFormat="1" ht="26.25" thickBot="1" x14ac:dyDescent="0.25">
      <c r="A3332" s="80"/>
      <c r="B3332" s="80"/>
      <c r="C3332" s="80"/>
      <c r="D3332" s="80"/>
      <c r="E3332" s="80" t="s">
        <v>827</v>
      </c>
      <c r="F3332" s="79">
        <v>0.16</v>
      </c>
      <c r="G3332" s="80"/>
      <c r="H3332" s="254" t="s">
        <v>828</v>
      </c>
      <c r="I3332" s="254"/>
      <c r="J3332" s="79">
        <v>0.84</v>
      </c>
    </row>
    <row r="3333" spans="1:10" s="46" customFormat="1" ht="1.1499999999999999" customHeight="1" thickTop="1" x14ac:dyDescent="0.2">
      <c r="A3333" s="81"/>
      <c r="B3333" s="81"/>
      <c r="C3333" s="81"/>
      <c r="D3333" s="81"/>
      <c r="E3333" s="81"/>
      <c r="F3333" s="81"/>
      <c r="G3333" s="81"/>
      <c r="H3333" s="81"/>
      <c r="I3333" s="81"/>
      <c r="J3333" s="81"/>
    </row>
    <row r="3334" spans="1:10" s="46" customFormat="1" ht="18" customHeight="1" x14ac:dyDescent="0.2">
      <c r="A3334" s="65"/>
      <c r="B3334" s="94" t="s">
        <v>2</v>
      </c>
      <c r="C3334" s="65" t="s">
        <v>3</v>
      </c>
      <c r="D3334" s="65" t="s">
        <v>4</v>
      </c>
      <c r="E3334" s="250" t="s">
        <v>812</v>
      </c>
      <c r="F3334" s="250"/>
      <c r="G3334" s="66" t="s">
        <v>5</v>
      </c>
      <c r="H3334" s="94" t="s">
        <v>6</v>
      </c>
      <c r="I3334" s="94" t="s">
        <v>7</v>
      </c>
      <c r="J3334" s="94" t="s">
        <v>9</v>
      </c>
    </row>
    <row r="3335" spans="1:10" s="46" customFormat="1" ht="36" customHeight="1" x14ac:dyDescent="0.2">
      <c r="A3335" s="67" t="s">
        <v>813</v>
      </c>
      <c r="B3335" s="40" t="s">
        <v>2148</v>
      </c>
      <c r="C3335" s="67" t="s">
        <v>17</v>
      </c>
      <c r="D3335" s="67" t="s">
        <v>2149</v>
      </c>
      <c r="E3335" s="251" t="s">
        <v>867</v>
      </c>
      <c r="F3335" s="251"/>
      <c r="G3335" s="41" t="s">
        <v>27</v>
      </c>
      <c r="H3335" s="68">
        <v>1</v>
      </c>
      <c r="I3335" s="42">
        <v>0.17</v>
      </c>
      <c r="J3335" s="42">
        <v>0.17</v>
      </c>
    </row>
    <row r="3336" spans="1:10" s="46" customFormat="1" ht="24" customHeight="1" x14ac:dyDescent="0.2">
      <c r="A3336" s="75" t="s">
        <v>816</v>
      </c>
      <c r="B3336" s="74" t="s">
        <v>2156</v>
      </c>
      <c r="C3336" s="75" t="s">
        <v>17</v>
      </c>
      <c r="D3336" s="75" t="s">
        <v>2157</v>
      </c>
      <c r="E3336" s="253" t="s">
        <v>818</v>
      </c>
      <c r="F3336" s="253"/>
      <c r="G3336" s="76" t="s">
        <v>49</v>
      </c>
      <c r="H3336" s="77">
        <v>1.4E-5</v>
      </c>
      <c r="I3336" s="78">
        <v>12775.16</v>
      </c>
      <c r="J3336" s="78">
        <v>0.17</v>
      </c>
    </row>
    <row r="3337" spans="1:10" s="46" customFormat="1" ht="25.5" x14ac:dyDescent="0.2">
      <c r="A3337" s="80"/>
      <c r="B3337" s="80"/>
      <c r="C3337" s="80"/>
      <c r="D3337" s="80"/>
      <c r="E3337" s="80" t="s">
        <v>824</v>
      </c>
      <c r="F3337" s="79">
        <v>0</v>
      </c>
      <c r="G3337" s="80" t="s">
        <v>825</v>
      </c>
      <c r="H3337" s="79">
        <v>0</v>
      </c>
      <c r="I3337" s="80" t="s">
        <v>826</v>
      </c>
      <c r="J3337" s="79">
        <v>0</v>
      </c>
    </row>
    <row r="3338" spans="1:10" s="46" customFormat="1" ht="26.25" thickBot="1" x14ac:dyDescent="0.25">
      <c r="A3338" s="80"/>
      <c r="B3338" s="80"/>
      <c r="C3338" s="80"/>
      <c r="D3338" s="80"/>
      <c r="E3338" s="80" t="s">
        <v>827</v>
      </c>
      <c r="F3338" s="79">
        <v>0.04</v>
      </c>
      <c r="G3338" s="80"/>
      <c r="H3338" s="254" t="s">
        <v>828</v>
      </c>
      <c r="I3338" s="254"/>
      <c r="J3338" s="79">
        <v>0.21</v>
      </c>
    </row>
    <row r="3339" spans="1:10" s="46" customFormat="1" ht="1.1499999999999999" customHeight="1" thickTop="1" x14ac:dyDescent="0.2">
      <c r="A3339" s="81"/>
      <c r="B3339" s="81"/>
      <c r="C3339" s="81"/>
      <c r="D3339" s="81"/>
      <c r="E3339" s="81"/>
      <c r="F3339" s="81"/>
      <c r="G3339" s="81"/>
      <c r="H3339" s="81"/>
      <c r="I3339" s="81"/>
      <c r="J3339" s="81"/>
    </row>
    <row r="3340" spans="1:10" s="46" customFormat="1" ht="18" customHeight="1" x14ac:dyDescent="0.2">
      <c r="A3340" s="65"/>
      <c r="B3340" s="94" t="s">
        <v>2</v>
      </c>
      <c r="C3340" s="65" t="s">
        <v>3</v>
      </c>
      <c r="D3340" s="65" t="s">
        <v>4</v>
      </c>
      <c r="E3340" s="250" t="s">
        <v>812</v>
      </c>
      <c r="F3340" s="250"/>
      <c r="G3340" s="66" t="s">
        <v>5</v>
      </c>
      <c r="H3340" s="94" t="s">
        <v>6</v>
      </c>
      <c r="I3340" s="94" t="s">
        <v>7</v>
      </c>
      <c r="J3340" s="94" t="s">
        <v>9</v>
      </c>
    </row>
    <row r="3341" spans="1:10" s="46" customFormat="1" ht="36" customHeight="1" x14ac:dyDescent="0.2">
      <c r="A3341" s="67" t="s">
        <v>813</v>
      </c>
      <c r="B3341" s="40" t="s">
        <v>2152</v>
      </c>
      <c r="C3341" s="67" t="s">
        <v>17</v>
      </c>
      <c r="D3341" s="67" t="s">
        <v>2153</v>
      </c>
      <c r="E3341" s="251" t="s">
        <v>867</v>
      </c>
      <c r="F3341" s="251"/>
      <c r="G3341" s="41" t="s">
        <v>27</v>
      </c>
      <c r="H3341" s="68">
        <v>1</v>
      </c>
      <c r="I3341" s="42">
        <v>0.85</v>
      </c>
      <c r="J3341" s="42">
        <v>0.85</v>
      </c>
    </row>
    <row r="3342" spans="1:10" s="46" customFormat="1" ht="24" customHeight="1" x14ac:dyDescent="0.2">
      <c r="A3342" s="75" t="s">
        <v>816</v>
      </c>
      <c r="B3342" s="74" t="s">
        <v>2156</v>
      </c>
      <c r="C3342" s="75" t="s">
        <v>17</v>
      </c>
      <c r="D3342" s="75" t="s">
        <v>2157</v>
      </c>
      <c r="E3342" s="253" t="s">
        <v>818</v>
      </c>
      <c r="F3342" s="253"/>
      <c r="G3342" s="76" t="s">
        <v>49</v>
      </c>
      <c r="H3342" s="77">
        <v>6.6699999999999995E-5</v>
      </c>
      <c r="I3342" s="78">
        <v>12775.16</v>
      </c>
      <c r="J3342" s="78">
        <v>0.85</v>
      </c>
    </row>
    <row r="3343" spans="1:10" s="46" customFormat="1" ht="25.5" x14ac:dyDescent="0.2">
      <c r="A3343" s="80"/>
      <c r="B3343" s="80"/>
      <c r="C3343" s="80"/>
      <c r="D3343" s="80"/>
      <c r="E3343" s="80" t="s">
        <v>824</v>
      </c>
      <c r="F3343" s="79">
        <v>0</v>
      </c>
      <c r="G3343" s="80" t="s">
        <v>825</v>
      </c>
      <c r="H3343" s="79">
        <v>0</v>
      </c>
      <c r="I3343" s="80" t="s">
        <v>826</v>
      </c>
      <c r="J3343" s="79">
        <v>0</v>
      </c>
    </row>
    <row r="3344" spans="1:10" s="46" customFormat="1" ht="26.25" thickBot="1" x14ac:dyDescent="0.25">
      <c r="A3344" s="80"/>
      <c r="B3344" s="80"/>
      <c r="C3344" s="80"/>
      <c r="D3344" s="80"/>
      <c r="E3344" s="80" t="s">
        <v>827</v>
      </c>
      <c r="F3344" s="79">
        <v>0.21</v>
      </c>
      <c r="G3344" s="80"/>
      <c r="H3344" s="254" t="s">
        <v>828</v>
      </c>
      <c r="I3344" s="254"/>
      <c r="J3344" s="79">
        <v>1.06</v>
      </c>
    </row>
    <row r="3345" spans="1:10" s="46" customFormat="1" ht="1.1499999999999999" customHeight="1" thickTop="1" x14ac:dyDescent="0.2">
      <c r="A3345" s="81"/>
      <c r="B3345" s="81"/>
      <c r="C3345" s="81"/>
      <c r="D3345" s="81"/>
      <c r="E3345" s="81"/>
      <c r="F3345" s="81"/>
      <c r="G3345" s="81"/>
      <c r="H3345" s="81"/>
      <c r="I3345" s="81"/>
      <c r="J3345" s="81"/>
    </row>
    <row r="3346" spans="1:10" s="46" customFormat="1" ht="18" customHeight="1" x14ac:dyDescent="0.2">
      <c r="A3346" s="65"/>
      <c r="B3346" s="94" t="s">
        <v>2</v>
      </c>
      <c r="C3346" s="65" t="s">
        <v>3</v>
      </c>
      <c r="D3346" s="65" t="s">
        <v>4</v>
      </c>
      <c r="E3346" s="250" t="s">
        <v>812</v>
      </c>
      <c r="F3346" s="250"/>
      <c r="G3346" s="66" t="s">
        <v>5</v>
      </c>
      <c r="H3346" s="94" t="s">
        <v>6</v>
      </c>
      <c r="I3346" s="94" t="s">
        <v>7</v>
      </c>
      <c r="J3346" s="94" t="s">
        <v>9</v>
      </c>
    </row>
    <row r="3347" spans="1:10" s="46" customFormat="1" ht="36" customHeight="1" x14ac:dyDescent="0.2">
      <c r="A3347" s="67" t="s">
        <v>813</v>
      </c>
      <c r="B3347" s="40" t="s">
        <v>2154</v>
      </c>
      <c r="C3347" s="67" t="s">
        <v>17</v>
      </c>
      <c r="D3347" s="67" t="s">
        <v>2155</v>
      </c>
      <c r="E3347" s="251" t="s">
        <v>867</v>
      </c>
      <c r="F3347" s="251"/>
      <c r="G3347" s="41" t="s">
        <v>27</v>
      </c>
      <c r="H3347" s="68">
        <v>1</v>
      </c>
      <c r="I3347" s="42">
        <v>4.6500000000000004</v>
      </c>
      <c r="J3347" s="42">
        <v>4.6500000000000004</v>
      </c>
    </row>
    <row r="3348" spans="1:10" s="46" customFormat="1" ht="24" customHeight="1" x14ac:dyDescent="0.2">
      <c r="A3348" s="75" t="s">
        <v>816</v>
      </c>
      <c r="B3348" s="74" t="s">
        <v>2158</v>
      </c>
      <c r="C3348" s="75" t="s">
        <v>17</v>
      </c>
      <c r="D3348" s="75" t="s">
        <v>2159</v>
      </c>
      <c r="E3348" s="253" t="s">
        <v>821</v>
      </c>
      <c r="F3348" s="253"/>
      <c r="G3348" s="76" t="s">
        <v>929</v>
      </c>
      <c r="H3348" s="77">
        <v>1.03</v>
      </c>
      <c r="I3348" s="78">
        <v>4.5199999999999996</v>
      </c>
      <c r="J3348" s="78">
        <v>4.6500000000000004</v>
      </c>
    </row>
    <row r="3349" spans="1:10" s="46" customFormat="1" ht="25.5" x14ac:dyDescent="0.2">
      <c r="A3349" s="80"/>
      <c r="B3349" s="80"/>
      <c r="C3349" s="80"/>
      <c r="D3349" s="80"/>
      <c r="E3349" s="80" t="s">
        <v>824</v>
      </c>
      <c r="F3349" s="79">
        <v>0</v>
      </c>
      <c r="G3349" s="80" t="s">
        <v>825</v>
      </c>
      <c r="H3349" s="79">
        <v>0</v>
      </c>
      <c r="I3349" s="80" t="s">
        <v>826</v>
      </c>
      <c r="J3349" s="79">
        <v>0</v>
      </c>
    </row>
    <row r="3350" spans="1:10" s="46" customFormat="1" ht="26.25" thickBot="1" x14ac:dyDescent="0.25">
      <c r="A3350" s="80"/>
      <c r="B3350" s="80"/>
      <c r="C3350" s="80"/>
      <c r="D3350" s="80"/>
      <c r="E3350" s="80" t="s">
        <v>827</v>
      </c>
      <c r="F3350" s="79">
        <v>1.1499999999999999</v>
      </c>
      <c r="G3350" s="80"/>
      <c r="H3350" s="254" t="s">
        <v>828</v>
      </c>
      <c r="I3350" s="254"/>
      <c r="J3350" s="79">
        <v>5.8</v>
      </c>
    </row>
    <row r="3351" spans="1:10" s="46" customFormat="1" ht="1.1499999999999999" customHeight="1" thickTop="1" x14ac:dyDescent="0.2">
      <c r="A3351" s="81"/>
      <c r="B3351" s="81"/>
      <c r="C3351" s="81"/>
      <c r="D3351" s="81"/>
      <c r="E3351" s="81"/>
      <c r="F3351" s="81"/>
      <c r="G3351" s="81"/>
      <c r="H3351" s="81"/>
      <c r="I3351" s="81"/>
      <c r="J3351" s="81"/>
    </row>
    <row r="3352" spans="1:10" s="46" customFormat="1" ht="18" customHeight="1" x14ac:dyDescent="0.2">
      <c r="A3352" s="65"/>
      <c r="B3352" s="94" t="s">
        <v>2</v>
      </c>
      <c r="C3352" s="65" t="s">
        <v>3</v>
      </c>
      <c r="D3352" s="65" t="s">
        <v>4</v>
      </c>
      <c r="E3352" s="250" t="s">
        <v>812</v>
      </c>
      <c r="F3352" s="250"/>
      <c r="G3352" s="66" t="s">
        <v>5</v>
      </c>
      <c r="H3352" s="94" t="s">
        <v>6</v>
      </c>
      <c r="I3352" s="94" t="s">
        <v>7</v>
      </c>
      <c r="J3352" s="94" t="s">
        <v>9</v>
      </c>
    </row>
    <row r="3353" spans="1:10" s="46" customFormat="1" ht="36" customHeight="1" x14ac:dyDescent="0.2">
      <c r="A3353" s="67" t="s">
        <v>813</v>
      </c>
      <c r="B3353" s="40" t="s">
        <v>1331</v>
      </c>
      <c r="C3353" s="67" t="s">
        <v>17</v>
      </c>
      <c r="D3353" s="67" t="s">
        <v>1332</v>
      </c>
      <c r="E3353" s="251" t="s">
        <v>874</v>
      </c>
      <c r="F3353" s="251"/>
      <c r="G3353" s="41" t="s">
        <v>69</v>
      </c>
      <c r="H3353" s="68">
        <v>1</v>
      </c>
      <c r="I3353" s="42">
        <v>274.16000000000003</v>
      </c>
      <c r="J3353" s="42">
        <v>274.16000000000003</v>
      </c>
    </row>
    <row r="3354" spans="1:10" s="46" customFormat="1" ht="48" customHeight="1" x14ac:dyDescent="0.2">
      <c r="A3354" s="70" t="s">
        <v>815</v>
      </c>
      <c r="B3354" s="69" t="s">
        <v>2009</v>
      </c>
      <c r="C3354" s="70" t="s">
        <v>17</v>
      </c>
      <c r="D3354" s="70" t="s">
        <v>2010</v>
      </c>
      <c r="E3354" s="252" t="s">
        <v>867</v>
      </c>
      <c r="F3354" s="252"/>
      <c r="G3354" s="71" t="s">
        <v>868</v>
      </c>
      <c r="H3354" s="72">
        <v>0.66</v>
      </c>
      <c r="I3354" s="73">
        <v>3.64</v>
      </c>
      <c r="J3354" s="73">
        <v>2.4</v>
      </c>
    </row>
    <row r="3355" spans="1:10" s="46" customFormat="1" ht="48" customHeight="1" x14ac:dyDescent="0.2">
      <c r="A3355" s="70" t="s">
        <v>815</v>
      </c>
      <c r="B3355" s="69" t="s">
        <v>2011</v>
      </c>
      <c r="C3355" s="70" t="s">
        <v>17</v>
      </c>
      <c r="D3355" s="70" t="s">
        <v>2012</v>
      </c>
      <c r="E3355" s="252" t="s">
        <v>867</v>
      </c>
      <c r="F3355" s="252"/>
      <c r="G3355" s="71" t="s">
        <v>871</v>
      </c>
      <c r="H3355" s="72">
        <v>0.62</v>
      </c>
      <c r="I3355" s="73">
        <v>1.23</v>
      </c>
      <c r="J3355" s="73">
        <v>0.76</v>
      </c>
    </row>
    <row r="3356" spans="1:10" s="46" customFormat="1" ht="24" customHeight="1" x14ac:dyDescent="0.2">
      <c r="A3356" s="70" t="s">
        <v>815</v>
      </c>
      <c r="B3356" s="69" t="s">
        <v>908</v>
      </c>
      <c r="C3356" s="70" t="s">
        <v>17</v>
      </c>
      <c r="D3356" s="70" t="s">
        <v>909</v>
      </c>
      <c r="E3356" s="252" t="s">
        <v>814</v>
      </c>
      <c r="F3356" s="252"/>
      <c r="G3356" s="71" t="s">
        <v>27</v>
      </c>
      <c r="H3356" s="72">
        <v>2.0299999999999998</v>
      </c>
      <c r="I3356" s="73">
        <v>14.42</v>
      </c>
      <c r="J3356" s="73">
        <v>29.27</v>
      </c>
    </row>
    <row r="3357" spans="1:10" s="46" customFormat="1" ht="24" customHeight="1" x14ac:dyDescent="0.2">
      <c r="A3357" s="70" t="s">
        <v>815</v>
      </c>
      <c r="B3357" s="69" t="s">
        <v>2003</v>
      </c>
      <c r="C3357" s="70" t="s">
        <v>17</v>
      </c>
      <c r="D3357" s="70" t="s">
        <v>2004</v>
      </c>
      <c r="E3357" s="252" t="s">
        <v>814</v>
      </c>
      <c r="F3357" s="252"/>
      <c r="G3357" s="71" t="s">
        <v>27</v>
      </c>
      <c r="H3357" s="72">
        <v>1.28</v>
      </c>
      <c r="I3357" s="73">
        <v>12.92</v>
      </c>
      <c r="J3357" s="73">
        <v>16.53</v>
      </c>
    </row>
    <row r="3358" spans="1:10" s="46" customFormat="1" ht="24" customHeight="1" x14ac:dyDescent="0.2">
      <c r="A3358" s="75" t="s">
        <v>816</v>
      </c>
      <c r="B3358" s="74" t="s">
        <v>1307</v>
      </c>
      <c r="C3358" s="75" t="s">
        <v>17</v>
      </c>
      <c r="D3358" s="75" t="s">
        <v>1308</v>
      </c>
      <c r="E3358" s="253" t="s">
        <v>821</v>
      </c>
      <c r="F3358" s="253"/>
      <c r="G3358" s="76" t="s">
        <v>69</v>
      </c>
      <c r="H3358" s="77">
        <v>0.80800000000000005</v>
      </c>
      <c r="I3358" s="78">
        <v>62.5</v>
      </c>
      <c r="J3358" s="78">
        <v>50.5</v>
      </c>
    </row>
    <row r="3359" spans="1:10" s="46" customFormat="1" ht="24" customHeight="1" x14ac:dyDescent="0.2">
      <c r="A3359" s="75" t="s">
        <v>816</v>
      </c>
      <c r="B3359" s="74" t="s">
        <v>1121</v>
      </c>
      <c r="C3359" s="75" t="s">
        <v>17</v>
      </c>
      <c r="D3359" s="75" t="s">
        <v>1122</v>
      </c>
      <c r="E3359" s="253" t="s">
        <v>821</v>
      </c>
      <c r="F3359" s="253"/>
      <c r="G3359" s="76" t="s">
        <v>85</v>
      </c>
      <c r="H3359" s="77">
        <v>274.06</v>
      </c>
      <c r="I3359" s="78">
        <v>0.49</v>
      </c>
      <c r="J3359" s="78">
        <v>134.28</v>
      </c>
    </row>
    <row r="3360" spans="1:10" s="46" customFormat="1" ht="24" customHeight="1" x14ac:dyDescent="0.2">
      <c r="A3360" s="75" t="s">
        <v>816</v>
      </c>
      <c r="B3360" s="74" t="s">
        <v>1320</v>
      </c>
      <c r="C3360" s="75" t="s">
        <v>17</v>
      </c>
      <c r="D3360" s="75" t="s">
        <v>1321</v>
      </c>
      <c r="E3360" s="253" t="s">
        <v>821</v>
      </c>
      <c r="F3360" s="253"/>
      <c r="G3360" s="76" t="s">
        <v>69</v>
      </c>
      <c r="H3360" s="77">
        <v>0.58099999999999996</v>
      </c>
      <c r="I3360" s="78">
        <v>69.569999999999993</v>
      </c>
      <c r="J3360" s="78">
        <v>40.42</v>
      </c>
    </row>
    <row r="3361" spans="1:10" s="46" customFormat="1" ht="25.5" x14ac:dyDescent="0.2">
      <c r="A3361" s="80"/>
      <c r="B3361" s="80"/>
      <c r="C3361" s="80"/>
      <c r="D3361" s="80"/>
      <c r="E3361" s="80" t="s">
        <v>824</v>
      </c>
      <c r="F3361" s="79">
        <v>31.08</v>
      </c>
      <c r="G3361" s="80" t="s">
        <v>825</v>
      </c>
      <c r="H3361" s="79">
        <v>0</v>
      </c>
      <c r="I3361" s="80" t="s">
        <v>826</v>
      </c>
      <c r="J3361" s="79">
        <v>31.08</v>
      </c>
    </row>
    <row r="3362" spans="1:10" s="46" customFormat="1" ht="26.25" thickBot="1" x14ac:dyDescent="0.25">
      <c r="A3362" s="80"/>
      <c r="B3362" s="80"/>
      <c r="C3362" s="80"/>
      <c r="D3362" s="80"/>
      <c r="E3362" s="80" t="s">
        <v>827</v>
      </c>
      <c r="F3362" s="79">
        <v>68.180000000000007</v>
      </c>
      <c r="G3362" s="80"/>
      <c r="H3362" s="254" t="s">
        <v>828</v>
      </c>
      <c r="I3362" s="254"/>
      <c r="J3362" s="79">
        <v>342.34</v>
      </c>
    </row>
    <row r="3363" spans="1:10" s="46" customFormat="1" ht="1.1499999999999999" customHeight="1" thickTop="1" x14ac:dyDescent="0.2">
      <c r="A3363" s="81"/>
      <c r="B3363" s="81"/>
      <c r="C3363" s="81"/>
      <c r="D3363" s="81"/>
      <c r="E3363" s="81"/>
      <c r="F3363" s="81"/>
      <c r="G3363" s="81"/>
      <c r="H3363" s="81"/>
      <c r="I3363" s="81"/>
      <c r="J3363" s="81"/>
    </row>
    <row r="3364" spans="1:10" s="46" customFormat="1" ht="18" customHeight="1" x14ac:dyDescent="0.2">
      <c r="A3364" s="65"/>
      <c r="B3364" s="94" t="s">
        <v>2</v>
      </c>
      <c r="C3364" s="65" t="s">
        <v>3</v>
      </c>
      <c r="D3364" s="65" t="s">
        <v>4</v>
      </c>
      <c r="E3364" s="250" t="s">
        <v>812</v>
      </c>
      <c r="F3364" s="250"/>
      <c r="G3364" s="66" t="s">
        <v>5</v>
      </c>
      <c r="H3364" s="94" t="s">
        <v>6</v>
      </c>
      <c r="I3364" s="94" t="s">
        <v>7</v>
      </c>
      <c r="J3364" s="94" t="s">
        <v>9</v>
      </c>
    </row>
    <row r="3365" spans="1:10" s="46" customFormat="1" ht="36" customHeight="1" x14ac:dyDescent="0.2">
      <c r="A3365" s="67" t="s">
        <v>813</v>
      </c>
      <c r="B3365" s="40" t="s">
        <v>991</v>
      </c>
      <c r="C3365" s="67" t="s">
        <v>17</v>
      </c>
      <c r="D3365" s="67" t="s">
        <v>992</v>
      </c>
      <c r="E3365" s="251" t="s">
        <v>874</v>
      </c>
      <c r="F3365" s="251"/>
      <c r="G3365" s="41" t="s">
        <v>69</v>
      </c>
      <c r="H3365" s="68">
        <v>1</v>
      </c>
      <c r="I3365" s="42">
        <v>296.95</v>
      </c>
      <c r="J3365" s="42">
        <v>296.95</v>
      </c>
    </row>
    <row r="3366" spans="1:10" s="46" customFormat="1" ht="48" customHeight="1" x14ac:dyDescent="0.2">
      <c r="A3366" s="70" t="s">
        <v>815</v>
      </c>
      <c r="B3366" s="69" t="s">
        <v>2009</v>
      </c>
      <c r="C3366" s="70" t="s">
        <v>17</v>
      </c>
      <c r="D3366" s="70" t="s">
        <v>2010</v>
      </c>
      <c r="E3366" s="252" t="s">
        <v>867</v>
      </c>
      <c r="F3366" s="252"/>
      <c r="G3366" s="71" t="s">
        <v>868</v>
      </c>
      <c r="H3366" s="72">
        <v>0.66</v>
      </c>
      <c r="I3366" s="73">
        <v>3.64</v>
      </c>
      <c r="J3366" s="73">
        <v>2.4</v>
      </c>
    </row>
    <row r="3367" spans="1:10" s="46" customFormat="1" ht="48" customHeight="1" x14ac:dyDescent="0.2">
      <c r="A3367" s="70" t="s">
        <v>815</v>
      </c>
      <c r="B3367" s="69" t="s">
        <v>2011</v>
      </c>
      <c r="C3367" s="70" t="s">
        <v>17</v>
      </c>
      <c r="D3367" s="70" t="s">
        <v>2012</v>
      </c>
      <c r="E3367" s="252" t="s">
        <v>867</v>
      </c>
      <c r="F3367" s="252"/>
      <c r="G3367" s="71" t="s">
        <v>871</v>
      </c>
      <c r="H3367" s="72">
        <v>0.62</v>
      </c>
      <c r="I3367" s="73">
        <v>1.23</v>
      </c>
      <c r="J3367" s="73">
        <v>0.76</v>
      </c>
    </row>
    <row r="3368" spans="1:10" s="46" customFormat="1" ht="24" customHeight="1" x14ac:dyDescent="0.2">
      <c r="A3368" s="70" t="s">
        <v>815</v>
      </c>
      <c r="B3368" s="69" t="s">
        <v>908</v>
      </c>
      <c r="C3368" s="70" t="s">
        <v>17</v>
      </c>
      <c r="D3368" s="70" t="s">
        <v>909</v>
      </c>
      <c r="E3368" s="252" t="s">
        <v>814</v>
      </c>
      <c r="F3368" s="252"/>
      <c r="G3368" s="71" t="s">
        <v>27</v>
      </c>
      <c r="H3368" s="72">
        <v>2.0299999999999998</v>
      </c>
      <c r="I3368" s="73">
        <v>14.42</v>
      </c>
      <c r="J3368" s="73">
        <v>29.27</v>
      </c>
    </row>
    <row r="3369" spans="1:10" s="46" customFormat="1" ht="24" customHeight="1" x14ac:dyDescent="0.2">
      <c r="A3369" s="70" t="s">
        <v>815</v>
      </c>
      <c r="B3369" s="69" t="s">
        <v>2003</v>
      </c>
      <c r="C3369" s="70" t="s">
        <v>17</v>
      </c>
      <c r="D3369" s="70" t="s">
        <v>2004</v>
      </c>
      <c r="E3369" s="252" t="s">
        <v>814</v>
      </c>
      <c r="F3369" s="252"/>
      <c r="G3369" s="71" t="s">
        <v>27</v>
      </c>
      <c r="H3369" s="72">
        <v>1.28</v>
      </c>
      <c r="I3369" s="73">
        <v>12.92</v>
      </c>
      <c r="J3369" s="73">
        <v>16.53</v>
      </c>
    </row>
    <row r="3370" spans="1:10" s="46" customFormat="1" ht="24" customHeight="1" x14ac:dyDescent="0.2">
      <c r="A3370" s="75" t="s">
        <v>816</v>
      </c>
      <c r="B3370" s="74" t="s">
        <v>1307</v>
      </c>
      <c r="C3370" s="75" t="s">
        <v>17</v>
      </c>
      <c r="D3370" s="75" t="s">
        <v>1308</v>
      </c>
      <c r="E3370" s="253" t="s">
        <v>821</v>
      </c>
      <c r="F3370" s="253"/>
      <c r="G3370" s="76" t="s">
        <v>69</v>
      </c>
      <c r="H3370" s="77">
        <v>0.76100000000000001</v>
      </c>
      <c r="I3370" s="78">
        <v>62.5</v>
      </c>
      <c r="J3370" s="78">
        <v>47.56</v>
      </c>
    </row>
    <row r="3371" spans="1:10" s="46" customFormat="1" ht="24" customHeight="1" x14ac:dyDescent="0.2">
      <c r="A3371" s="75" t="s">
        <v>816</v>
      </c>
      <c r="B3371" s="74" t="s">
        <v>1121</v>
      </c>
      <c r="C3371" s="75" t="s">
        <v>17</v>
      </c>
      <c r="D3371" s="75" t="s">
        <v>1122</v>
      </c>
      <c r="E3371" s="253" t="s">
        <v>821</v>
      </c>
      <c r="F3371" s="253"/>
      <c r="G3371" s="76" t="s">
        <v>85</v>
      </c>
      <c r="H3371" s="77">
        <v>325.16000000000003</v>
      </c>
      <c r="I3371" s="78">
        <v>0.49</v>
      </c>
      <c r="J3371" s="78">
        <v>159.32</v>
      </c>
    </row>
    <row r="3372" spans="1:10" s="46" customFormat="1" ht="24" customHeight="1" x14ac:dyDescent="0.2">
      <c r="A3372" s="75" t="s">
        <v>816</v>
      </c>
      <c r="B3372" s="74" t="s">
        <v>1320</v>
      </c>
      <c r="C3372" s="75" t="s">
        <v>17</v>
      </c>
      <c r="D3372" s="75" t="s">
        <v>1321</v>
      </c>
      <c r="E3372" s="253" t="s">
        <v>821</v>
      </c>
      <c r="F3372" s="253"/>
      <c r="G3372" s="76" t="s">
        <v>69</v>
      </c>
      <c r="H3372" s="77">
        <v>0.59099999999999997</v>
      </c>
      <c r="I3372" s="78">
        <v>69.569999999999993</v>
      </c>
      <c r="J3372" s="78">
        <v>41.11</v>
      </c>
    </row>
    <row r="3373" spans="1:10" s="46" customFormat="1" ht="25.5" x14ac:dyDescent="0.2">
      <c r="A3373" s="80"/>
      <c r="B3373" s="80"/>
      <c r="C3373" s="80"/>
      <c r="D3373" s="80"/>
      <c r="E3373" s="80" t="s">
        <v>824</v>
      </c>
      <c r="F3373" s="79">
        <v>31.08</v>
      </c>
      <c r="G3373" s="80" t="s">
        <v>825</v>
      </c>
      <c r="H3373" s="79">
        <v>0</v>
      </c>
      <c r="I3373" s="80" t="s">
        <v>826</v>
      </c>
      <c r="J3373" s="79">
        <v>31.08</v>
      </c>
    </row>
    <row r="3374" spans="1:10" s="46" customFormat="1" ht="26.25" thickBot="1" x14ac:dyDescent="0.25">
      <c r="A3374" s="80"/>
      <c r="B3374" s="80"/>
      <c r="C3374" s="80"/>
      <c r="D3374" s="80"/>
      <c r="E3374" s="80" t="s">
        <v>827</v>
      </c>
      <c r="F3374" s="79">
        <v>73.849999999999994</v>
      </c>
      <c r="G3374" s="80"/>
      <c r="H3374" s="254" t="s">
        <v>828</v>
      </c>
      <c r="I3374" s="254"/>
      <c r="J3374" s="79">
        <v>370.8</v>
      </c>
    </row>
    <row r="3375" spans="1:10" s="46" customFormat="1" ht="1.1499999999999999" customHeight="1" thickTop="1" x14ac:dyDescent="0.2">
      <c r="A3375" s="81"/>
      <c r="B3375" s="81"/>
      <c r="C3375" s="81"/>
      <c r="D3375" s="81"/>
      <c r="E3375" s="81"/>
      <c r="F3375" s="81"/>
      <c r="G3375" s="81"/>
      <c r="H3375" s="81"/>
      <c r="I3375" s="81"/>
      <c r="J3375" s="81"/>
    </row>
    <row r="3376" spans="1:10" s="46" customFormat="1" ht="18" customHeight="1" x14ac:dyDescent="0.2">
      <c r="A3376" s="65"/>
      <c r="B3376" s="94" t="s">
        <v>2</v>
      </c>
      <c r="C3376" s="65" t="s">
        <v>3</v>
      </c>
      <c r="D3376" s="65" t="s">
        <v>4</v>
      </c>
      <c r="E3376" s="250" t="s">
        <v>812</v>
      </c>
      <c r="F3376" s="250"/>
      <c r="G3376" s="66" t="s">
        <v>5</v>
      </c>
      <c r="H3376" s="94" t="s">
        <v>6</v>
      </c>
      <c r="I3376" s="94" t="s">
        <v>7</v>
      </c>
      <c r="J3376" s="94" t="s">
        <v>9</v>
      </c>
    </row>
    <row r="3377" spans="1:10" s="46" customFormat="1" ht="36" customHeight="1" x14ac:dyDescent="0.2">
      <c r="A3377" s="67" t="s">
        <v>813</v>
      </c>
      <c r="B3377" s="40" t="s">
        <v>2160</v>
      </c>
      <c r="C3377" s="67" t="s">
        <v>17</v>
      </c>
      <c r="D3377" s="67" t="s">
        <v>2161</v>
      </c>
      <c r="E3377" s="251" t="s">
        <v>874</v>
      </c>
      <c r="F3377" s="251"/>
      <c r="G3377" s="41" t="s">
        <v>69</v>
      </c>
      <c r="H3377" s="68">
        <v>1</v>
      </c>
      <c r="I3377" s="42">
        <v>313.55</v>
      </c>
      <c r="J3377" s="42">
        <v>313.55</v>
      </c>
    </row>
    <row r="3378" spans="1:10" s="46" customFormat="1" ht="48" customHeight="1" x14ac:dyDescent="0.2">
      <c r="A3378" s="70" t="s">
        <v>815</v>
      </c>
      <c r="B3378" s="69" t="s">
        <v>2009</v>
      </c>
      <c r="C3378" s="70" t="s">
        <v>17</v>
      </c>
      <c r="D3378" s="70" t="s">
        <v>2010</v>
      </c>
      <c r="E3378" s="252" t="s">
        <v>867</v>
      </c>
      <c r="F3378" s="252"/>
      <c r="G3378" s="71" t="s">
        <v>868</v>
      </c>
      <c r="H3378" s="72">
        <v>0.64</v>
      </c>
      <c r="I3378" s="73">
        <v>3.64</v>
      </c>
      <c r="J3378" s="73">
        <v>2.3199999999999998</v>
      </c>
    </row>
    <row r="3379" spans="1:10" s="46" customFormat="1" ht="48" customHeight="1" x14ac:dyDescent="0.2">
      <c r="A3379" s="70" t="s">
        <v>815</v>
      </c>
      <c r="B3379" s="69" t="s">
        <v>2011</v>
      </c>
      <c r="C3379" s="70" t="s">
        <v>17</v>
      </c>
      <c r="D3379" s="70" t="s">
        <v>2012</v>
      </c>
      <c r="E3379" s="252" t="s">
        <v>867</v>
      </c>
      <c r="F3379" s="252"/>
      <c r="G3379" s="71" t="s">
        <v>871</v>
      </c>
      <c r="H3379" s="72">
        <v>0.61</v>
      </c>
      <c r="I3379" s="73">
        <v>1.23</v>
      </c>
      <c r="J3379" s="73">
        <v>0.75</v>
      </c>
    </row>
    <row r="3380" spans="1:10" s="46" customFormat="1" ht="24" customHeight="1" x14ac:dyDescent="0.2">
      <c r="A3380" s="70" t="s">
        <v>815</v>
      </c>
      <c r="B3380" s="69" t="s">
        <v>908</v>
      </c>
      <c r="C3380" s="70" t="s">
        <v>17</v>
      </c>
      <c r="D3380" s="70" t="s">
        <v>909</v>
      </c>
      <c r="E3380" s="252" t="s">
        <v>814</v>
      </c>
      <c r="F3380" s="252"/>
      <c r="G3380" s="71" t="s">
        <v>27</v>
      </c>
      <c r="H3380" s="72">
        <v>1.98</v>
      </c>
      <c r="I3380" s="73">
        <v>14.42</v>
      </c>
      <c r="J3380" s="73">
        <v>28.55</v>
      </c>
    </row>
    <row r="3381" spans="1:10" s="46" customFormat="1" ht="24" customHeight="1" x14ac:dyDescent="0.2">
      <c r="A3381" s="70" t="s">
        <v>815</v>
      </c>
      <c r="B3381" s="69" t="s">
        <v>2003</v>
      </c>
      <c r="C3381" s="70" t="s">
        <v>17</v>
      </c>
      <c r="D3381" s="70" t="s">
        <v>2004</v>
      </c>
      <c r="E3381" s="252" t="s">
        <v>814</v>
      </c>
      <c r="F3381" s="252"/>
      <c r="G3381" s="71" t="s">
        <v>27</v>
      </c>
      <c r="H3381" s="72">
        <v>1.25</v>
      </c>
      <c r="I3381" s="73">
        <v>12.92</v>
      </c>
      <c r="J3381" s="73">
        <v>16.149999999999999</v>
      </c>
    </row>
    <row r="3382" spans="1:10" s="46" customFormat="1" ht="24" customHeight="1" x14ac:dyDescent="0.2">
      <c r="A3382" s="75" t="s">
        <v>816</v>
      </c>
      <c r="B3382" s="74" t="s">
        <v>1307</v>
      </c>
      <c r="C3382" s="75" t="s">
        <v>17</v>
      </c>
      <c r="D3382" s="75" t="s">
        <v>1308</v>
      </c>
      <c r="E3382" s="253" t="s">
        <v>821</v>
      </c>
      <c r="F3382" s="253"/>
      <c r="G3382" s="76" t="s">
        <v>69</v>
      </c>
      <c r="H3382" s="77">
        <v>0.72699999999999998</v>
      </c>
      <c r="I3382" s="78">
        <v>62.5</v>
      </c>
      <c r="J3382" s="78">
        <v>45.43</v>
      </c>
    </row>
    <row r="3383" spans="1:10" s="46" customFormat="1" ht="24" customHeight="1" x14ac:dyDescent="0.2">
      <c r="A3383" s="75" t="s">
        <v>816</v>
      </c>
      <c r="B3383" s="74" t="s">
        <v>1121</v>
      </c>
      <c r="C3383" s="75" t="s">
        <v>17</v>
      </c>
      <c r="D3383" s="75" t="s">
        <v>1122</v>
      </c>
      <c r="E3383" s="253" t="s">
        <v>821</v>
      </c>
      <c r="F3383" s="253"/>
      <c r="G3383" s="76" t="s">
        <v>85</v>
      </c>
      <c r="H3383" s="77">
        <v>364.94</v>
      </c>
      <c r="I3383" s="78">
        <v>0.49</v>
      </c>
      <c r="J3383" s="78">
        <v>178.82</v>
      </c>
    </row>
    <row r="3384" spans="1:10" s="46" customFormat="1" ht="24" customHeight="1" x14ac:dyDescent="0.2">
      <c r="A3384" s="75" t="s">
        <v>816</v>
      </c>
      <c r="B3384" s="74" t="s">
        <v>1320</v>
      </c>
      <c r="C3384" s="75" t="s">
        <v>17</v>
      </c>
      <c r="D3384" s="75" t="s">
        <v>1321</v>
      </c>
      <c r="E3384" s="253" t="s">
        <v>821</v>
      </c>
      <c r="F3384" s="253"/>
      <c r="G3384" s="76" t="s">
        <v>69</v>
      </c>
      <c r="H3384" s="77">
        <v>0.59699999999999998</v>
      </c>
      <c r="I3384" s="78">
        <v>69.569999999999993</v>
      </c>
      <c r="J3384" s="78">
        <v>41.53</v>
      </c>
    </row>
    <row r="3385" spans="1:10" s="46" customFormat="1" ht="25.5" x14ac:dyDescent="0.2">
      <c r="A3385" s="80"/>
      <c r="B3385" s="80"/>
      <c r="C3385" s="80"/>
      <c r="D3385" s="80"/>
      <c r="E3385" s="80" t="s">
        <v>824</v>
      </c>
      <c r="F3385" s="79">
        <v>30.33</v>
      </c>
      <c r="G3385" s="80" t="s">
        <v>825</v>
      </c>
      <c r="H3385" s="79">
        <v>0</v>
      </c>
      <c r="I3385" s="80" t="s">
        <v>826</v>
      </c>
      <c r="J3385" s="79">
        <v>30.33</v>
      </c>
    </row>
    <row r="3386" spans="1:10" s="46" customFormat="1" ht="26.25" thickBot="1" x14ac:dyDescent="0.25">
      <c r="A3386" s="80"/>
      <c r="B3386" s="80"/>
      <c r="C3386" s="80"/>
      <c r="D3386" s="80"/>
      <c r="E3386" s="80" t="s">
        <v>827</v>
      </c>
      <c r="F3386" s="79">
        <v>77.97</v>
      </c>
      <c r="G3386" s="80"/>
      <c r="H3386" s="254" t="s">
        <v>828</v>
      </c>
      <c r="I3386" s="254"/>
      <c r="J3386" s="79">
        <v>391.52</v>
      </c>
    </row>
    <row r="3387" spans="1:10" s="46" customFormat="1" ht="1.1499999999999999" customHeight="1" thickTop="1" x14ac:dyDescent="0.2">
      <c r="A3387" s="81"/>
      <c r="B3387" s="81"/>
      <c r="C3387" s="81"/>
      <c r="D3387" s="81"/>
      <c r="E3387" s="81"/>
      <c r="F3387" s="81"/>
      <c r="G3387" s="81"/>
      <c r="H3387" s="81"/>
      <c r="I3387" s="81"/>
      <c r="J3387" s="81"/>
    </row>
    <row r="3388" spans="1:10" s="46" customFormat="1" ht="18" customHeight="1" x14ac:dyDescent="0.2">
      <c r="A3388" s="65"/>
      <c r="B3388" s="94" t="s">
        <v>2</v>
      </c>
      <c r="C3388" s="65" t="s">
        <v>3</v>
      </c>
      <c r="D3388" s="65" t="s">
        <v>4</v>
      </c>
      <c r="E3388" s="250" t="s">
        <v>812</v>
      </c>
      <c r="F3388" s="250"/>
      <c r="G3388" s="66" t="s">
        <v>5</v>
      </c>
      <c r="H3388" s="94" t="s">
        <v>6</v>
      </c>
      <c r="I3388" s="94" t="s">
        <v>7</v>
      </c>
      <c r="J3388" s="94" t="s">
        <v>9</v>
      </c>
    </row>
    <row r="3389" spans="1:10" s="46" customFormat="1" ht="36" customHeight="1" x14ac:dyDescent="0.2">
      <c r="A3389" s="67" t="s">
        <v>813</v>
      </c>
      <c r="B3389" s="40" t="s">
        <v>872</v>
      </c>
      <c r="C3389" s="67" t="s">
        <v>17</v>
      </c>
      <c r="D3389" s="67" t="s">
        <v>873</v>
      </c>
      <c r="E3389" s="251" t="s">
        <v>874</v>
      </c>
      <c r="F3389" s="251"/>
      <c r="G3389" s="41" t="s">
        <v>69</v>
      </c>
      <c r="H3389" s="68">
        <v>1</v>
      </c>
      <c r="I3389" s="42">
        <v>346.1</v>
      </c>
      <c r="J3389" s="42">
        <v>346.1</v>
      </c>
    </row>
    <row r="3390" spans="1:10" s="46" customFormat="1" ht="24" customHeight="1" x14ac:dyDescent="0.2">
      <c r="A3390" s="70" t="s">
        <v>815</v>
      </c>
      <c r="B3390" s="69" t="s">
        <v>908</v>
      </c>
      <c r="C3390" s="70" t="s">
        <v>17</v>
      </c>
      <c r="D3390" s="70" t="s">
        <v>909</v>
      </c>
      <c r="E3390" s="252" t="s">
        <v>814</v>
      </c>
      <c r="F3390" s="252"/>
      <c r="G3390" s="71" t="s">
        <v>27</v>
      </c>
      <c r="H3390" s="72">
        <v>10</v>
      </c>
      <c r="I3390" s="73">
        <v>14.42</v>
      </c>
      <c r="J3390" s="73">
        <v>144.19999999999999</v>
      </c>
    </row>
    <row r="3391" spans="1:10" s="46" customFormat="1" ht="24" customHeight="1" x14ac:dyDescent="0.2">
      <c r="A3391" s="75" t="s">
        <v>816</v>
      </c>
      <c r="B3391" s="74" t="s">
        <v>1307</v>
      </c>
      <c r="C3391" s="75" t="s">
        <v>17</v>
      </c>
      <c r="D3391" s="75" t="s">
        <v>1308</v>
      </c>
      <c r="E3391" s="253" t="s">
        <v>821</v>
      </c>
      <c r="F3391" s="253"/>
      <c r="G3391" s="76" t="s">
        <v>69</v>
      </c>
      <c r="H3391" s="77">
        <v>0.85299999999999998</v>
      </c>
      <c r="I3391" s="78">
        <v>62.5</v>
      </c>
      <c r="J3391" s="78">
        <v>53.31</v>
      </c>
    </row>
    <row r="3392" spans="1:10" s="46" customFormat="1" ht="24" customHeight="1" x14ac:dyDescent="0.2">
      <c r="A3392" s="75" t="s">
        <v>816</v>
      </c>
      <c r="B3392" s="74" t="s">
        <v>1121</v>
      </c>
      <c r="C3392" s="75" t="s">
        <v>17</v>
      </c>
      <c r="D3392" s="75" t="s">
        <v>1122</v>
      </c>
      <c r="E3392" s="253" t="s">
        <v>821</v>
      </c>
      <c r="F3392" s="253"/>
      <c r="G3392" s="76" t="s">
        <v>85</v>
      </c>
      <c r="H3392" s="77">
        <v>218.65</v>
      </c>
      <c r="I3392" s="78">
        <v>0.49</v>
      </c>
      <c r="J3392" s="78">
        <v>107.13</v>
      </c>
    </row>
    <row r="3393" spans="1:10" s="46" customFormat="1" ht="24" customHeight="1" x14ac:dyDescent="0.2">
      <c r="A3393" s="75" t="s">
        <v>816</v>
      </c>
      <c r="B3393" s="74" t="s">
        <v>1320</v>
      </c>
      <c r="C3393" s="75" t="s">
        <v>17</v>
      </c>
      <c r="D3393" s="75" t="s">
        <v>1321</v>
      </c>
      <c r="E3393" s="253" t="s">
        <v>821</v>
      </c>
      <c r="F3393" s="253"/>
      <c r="G3393" s="76" t="s">
        <v>69</v>
      </c>
      <c r="H3393" s="77">
        <v>0.59599999999999997</v>
      </c>
      <c r="I3393" s="78">
        <v>69.569999999999993</v>
      </c>
      <c r="J3393" s="78">
        <v>41.46</v>
      </c>
    </row>
    <row r="3394" spans="1:10" s="46" customFormat="1" ht="25.5" x14ac:dyDescent="0.2">
      <c r="A3394" s="80"/>
      <c r="B3394" s="80"/>
      <c r="C3394" s="80"/>
      <c r="D3394" s="80"/>
      <c r="E3394" s="80" t="s">
        <v>824</v>
      </c>
      <c r="F3394" s="79">
        <v>96.9</v>
      </c>
      <c r="G3394" s="80" t="s">
        <v>825</v>
      </c>
      <c r="H3394" s="79">
        <v>0</v>
      </c>
      <c r="I3394" s="80" t="s">
        <v>826</v>
      </c>
      <c r="J3394" s="79">
        <v>96.9</v>
      </c>
    </row>
    <row r="3395" spans="1:10" s="46" customFormat="1" ht="26.25" thickBot="1" x14ac:dyDescent="0.25">
      <c r="A3395" s="80"/>
      <c r="B3395" s="80"/>
      <c r="C3395" s="80"/>
      <c r="D3395" s="80"/>
      <c r="E3395" s="80" t="s">
        <v>827</v>
      </c>
      <c r="F3395" s="79">
        <v>86.07</v>
      </c>
      <c r="G3395" s="80"/>
      <c r="H3395" s="254" t="s">
        <v>828</v>
      </c>
      <c r="I3395" s="254"/>
      <c r="J3395" s="79">
        <v>432.17</v>
      </c>
    </row>
    <row r="3396" spans="1:10" s="46" customFormat="1" ht="1.1499999999999999" customHeight="1" thickTop="1" x14ac:dyDescent="0.2">
      <c r="A3396" s="81"/>
      <c r="B3396" s="81"/>
      <c r="C3396" s="81"/>
      <c r="D3396" s="81"/>
      <c r="E3396" s="81"/>
      <c r="F3396" s="81"/>
      <c r="G3396" s="81"/>
      <c r="H3396" s="81"/>
      <c r="I3396" s="81"/>
      <c r="J3396" s="81"/>
    </row>
    <row r="3397" spans="1:10" s="46" customFormat="1" ht="18" customHeight="1" x14ac:dyDescent="0.2">
      <c r="A3397" s="65"/>
      <c r="B3397" s="94" t="s">
        <v>2</v>
      </c>
      <c r="C3397" s="65" t="s">
        <v>3</v>
      </c>
      <c r="D3397" s="65" t="s">
        <v>4</v>
      </c>
      <c r="E3397" s="250" t="s">
        <v>812</v>
      </c>
      <c r="F3397" s="250"/>
      <c r="G3397" s="66" t="s">
        <v>5</v>
      </c>
      <c r="H3397" s="94" t="s">
        <v>6</v>
      </c>
      <c r="I3397" s="94" t="s">
        <v>7</v>
      </c>
      <c r="J3397" s="94" t="s">
        <v>9</v>
      </c>
    </row>
    <row r="3398" spans="1:10" s="46" customFormat="1" ht="36" customHeight="1" x14ac:dyDescent="0.2">
      <c r="A3398" s="67" t="s">
        <v>813</v>
      </c>
      <c r="B3398" s="40" t="s">
        <v>910</v>
      </c>
      <c r="C3398" s="67" t="s">
        <v>17</v>
      </c>
      <c r="D3398" s="67" t="s">
        <v>911</v>
      </c>
      <c r="E3398" s="251" t="s">
        <v>874</v>
      </c>
      <c r="F3398" s="251"/>
      <c r="G3398" s="41" t="s">
        <v>69</v>
      </c>
      <c r="H3398" s="68">
        <v>1</v>
      </c>
      <c r="I3398" s="42">
        <v>249.78</v>
      </c>
      <c r="J3398" s="42">
        <v>249.78</v>
      </c>
    </row>
    <row r="3399" spans="1:10" s="46" customFormat="1" ht="48" customHeight="1" x14ac:dyDescent="0.2">
      <c r="A3399" s="70" t="s">
        <v>815</v>
      </c>
      <c r="B3399" s="69" t="s">
        <v>1999</v>
      </c>
      <c r="C3399" s="70" t="s">
        <v>17</v>
      </c>
      <c r="D3399" s="70" t="s">
        <v>2000</v>
      </c>
      <c r="E3399" s="252" t="s">
        <v>867</v>
      </c>
      <c r="F3399" s="252"/>
      <c r="G3399" s="71" t="s">
        <v>868</v>
      </c>
      <c r="H3399" s="72">
        <v>0.76</v>
      </c>
      <c r="I3399" s="73">
        <v>1.25</v>
      </c>
      <c r="J3399" s="73">
        <v>0.95</v>
      </c>
    </row>
    <row r="3400" spans="1:10" s="46" customFormat="1" ht="48" customHeight="1" x14ac:dyDescent="0.2">
      <c r="A3400" s="70" t="s">
        <v>815</v>
      </c>
      <c r="B3400" s="69" t="s">
        <v>2001</v>
      </c>
      <c r="C3400" s="70" t="s">
        <v>17</v>
      </c>
      <c r="D3400" s="70" t="s">
        <v>2002</v>
      </c>
      <c r="E3400" s="252" t="s">
        <v>867</v>
      </c>
      <c r="F3400" s="252"/>
      <c r="G3400" s="71" t="s">
        <v>871</v>
      </c>
      <c r="H3400" s="72">
        <v>0.72</v>
      </c>
      <c r="I3400" s="73">
        <v>0.28999999999999998</v>
      </c>
      <c r="J3400" s="73">
        <v>0.2</v>
      </c>
    </row>
    <row r="3401" spans="1:10" s="46" customFormat="1" ht="24" customHeight="1" x14ac:dyDescent="0.2">
      <c r="A3401" s="70" t="s">
        <v>815</v>
      </c>
      <c r="B3401" s="69" t="s">
        <v>908</v>
      </c>
      <c r="C3401" s="70" t="s">
        <v>17</v>
      </c>
      <c r="D3401" s="70" t="s">
        <v>909</v>
      </c>
      <c r="E3401" s="252" t="s">
        <v>814</v>
      </c>
      <c r="F3401" s="252"/>
      <c r="G3401" s="71" t="s">
        <v>27</v>
      </c>
      <c r="H3401" s="72">
        <v>2.34</v>
      </c>
      <c r="I3401" s="73">
        <v>14.42</v>
      </c>
      <c r="J3401" s="73">
        <v>33.74</v>
      </c>
    </row>
    <row r="3402" spans="1:10" s="46" customFormat="1" ht="24" customHeight="1" x14ac:dyDescent="0.2">
      <c r="A3402" s="70" t="s">
        <v>815</v>
      </c>
      <c r="B3402" s="69" t="s">
        <v>2003</v>
      </c>
      <c r="C3402" s="70" t="s">
        <v>17</v>
      </c>
      <c r="D3402" s="70" t="s">
        <v>2004</v>
      </c>
      <c r="E3402" s="252" t="s">
        <v>814</v>
      </c>
      <c r="F3402" s="252"/>
      <c r="G3402" s="71" t="s">
        <v>27</v>
      </c>
      <c r="H3402" s="72">
        <v>1.48</v>
      </c>
      <c r="I3402" s="73">
        <v>12.92</v>
      </c>
      <c r="J3402" s="73">
        <v>19.12</v>
      </c>
    </row>
    <row r="3403" spans="1:10" s="46" customFormat="1" ht="24" customHeight="1" x14ac:dyDescent="0.2">
      <c r="A3403" s="75" t="s">
        <v>816</v>
      </c>
      <c r="B3403" s="74" t="s">
        <v>1307</v>
      </c>
      <c r="C3403" s="75" t="s">
        <v>17</v>
      </c>
      <c r="D3403" s="75" t="s">
        <v>1308</v>
      </c>
      <c r="E3403" s="253" t="s">
        <v>821</v>
      </c>
      <c r="F3403" s="253"/>
      <c r="G3403" s="76" t="s">
        <v>69</v>
      </c>
      <c r="H3403" s="77">
        <v>0.82699999999999996</v>
      </c>
      <c r="I3403" s="78">
        <v>62.5</v>
      </c>
      <c r="J3403" s="78">
        <v>51.68</v>
      </c>
    </row>
    <row r="3404" spans="1:10" s="46" customFormat="1" ht="24" customHeight="1" x14ac:dyDescent="0.2">
      <c r="A3404" s="75" t="s">
        <v>816</v>
      </c>
      <c r="B3404" s="74" t="s">
        <v>1121</v>
      </c>
      <c r="C3404" s="75" t="s">
        <v>17</v>
      </c>
      <c r="D3404" s="75" t="s">
        <v>1122</v>
      </c>
      <c r="E3404" s="253" t="s">
        <v>821</v>
      </c>
      <c r="F3404" s="253"/>
      <c r="G3404" s="76" t="s">
        <v>85</v>
      </c>
      <c r="H3404" s="77">
        <v>212.02</v>
      </c>
      <c r="I3404" s="78">
        <v>0.49</v>
      </c>
      <c r="J3404" s="78">
        <v>103.88</v>
      </c>
    </row>
    <row r="3405" spans="1:10" s="46" customFormat="1" ht="24" customHeight="1" x14ac:dyDescent="0.2">
      <c r="A3405" s="75" t="s">
        <v>816</v>
      </c>
      <c r="B3405" s="74" t="s">
        <v>1320</v>
      </c>
      <c r="C3405" s="75" t="s">
        <v>17</v>
      </c>
      <c r="D3405" s="75" t="s">
        <v>1321</v>
      </c>
      <c r="E3405" s="253" t="s">
        <v>821</v>
      </c>
      <c r="F3405" s="253"/>
      <c r="G3405" s="76" t="s">
        <v>69</v>
      </c>
      <c r="H3405" s="77">
        <v>0.57799999999999996</v>
      </c>
      <c r="I3405" s="78">
        <v>69.569999999999993</v>
      </c>
      <c r="J3405" s="78">
        <v>40.21</v>
      </c>
    </row>
    <row r="3406" spans="1:10" s="46" customFormat="1" ht="25.5" x14ac:dyDescent="0.2">
      <c r="A3406" s="80"/>
      <c r="B3406" s="80"/>
      <c r="C3406" s="80"/>
      <c r="D3406" s="80"/>
      <c r="E3406" s="80" t="s">
        <v>824</v>
      </c>
      <c r="F3406" s="79">
        <v>35.869999999999997</v>
      </c>
      <c r="G3406" s="80" t="s">
        <v>825</v>
      </c>
      <c r="H3406" s="79">
        <v>0</v>
      </c>
      <c r="I3406" s="80" t="s">
        <v>826</v>
      </c>
      <c r="J3406" s="79">
        <v>35.869999999999997</v>
      </c>
    </row>
    <row r="3407" spans="1:10" s="46" customFormat="1" ht="26.25" thickBot="1" x14ac:dyDescent="0.25">
      <c r="A3407" s="80"/>
      <c r="B3407" s="80"/>
      <c r="C3407" s="80"/>
      <c r="D3407" s="80"/>
      <c r="E3407" s="80" t="s">
        <v>827</v>
      </c>
      <c r="F3407" s="79">
        <v>62.12</v>
      </c>
      <c r="G3407" s="80"/>
      <c r="H3407" s="254" t="s">
        <v>828</v>
      </c>
      <c r="I3407" s="254"/>
      <c r="J3407" s="79">
        <v>311.89999999999998</v>
      </c>
    </row>
    <row r="3408" spans="1:10" s="46" customFormat="1" ht="1.1499999999999999" customHeight="1" thickTop="1" x14ac:dyDescent="0.2">
      <c r="A3408" s="81"/>
      <c r="B3408" s="81"/>
      <c r="C3408" s="81"/>
      <c r="D3408" s="81"/>
      <c r="E3408" s="81"/>
      <c r="F3408" s="81"/>
      <c r="G3408" s="81"/>
      <c r="H3408" s="81"/>
      <c r="I3408" s="81"/>
      <c r="J3408" s="81"/>
    </row>
    <row r="3409" spans="1:10" s="46" customFormat="1" ht="18" customHeight="1" x14ac:dyDescent="0.2">
      <c r="A3409" s="65"/>
      <c r="B3409" s="94" t="s">
        <v>2</v>
      </c>
      <c r="C3409" s="65" t="s">
        <v>3</v>
      </c>
      <c r="D3409" s="65" t="s">
        <v>4</v>
      </c>
      <c r="E3409" s="250" t="s">
        <v>812</v>
      </c>
      <c r="F3409" s="250"/>
      <c r="G3409" s="66" t="s">
        <v>5</v>
      </c>
      <c r="H3409" s="94" t="s">
        <v>6</v>
      </c>
      <c r="I3409" s="94" t="s">
        <v>7</v>
      </c>
      <c r="J3409" s="94" t="s">
        <v>9</v>
      </c>
    </row>
    <row r="3410" spans="1:10" s="46" customFormat="1" ht="36" customHeight="1" x14ac:dyDescent="0.2">
      <c r="A3410" s="67" t="s">
        <v>813</v>
      </c>
      <c r="B3410" s="40" t="s">
        <v>937</v>
      </c>
      <c r="C3410" s="67" t="s">
        <v>17</v>
      </c>
      <c r="D3410" s="67" t="s">
        <v>938</v>
      </c>
      <c r="E3410" s="251" t="s">
        <v>874</v>
      </c>
      <c r="F3410" s="251"/>
      <c r="G3410" s="41" t="s">
        <v>69</v>
      </c>
      <c r="H3410" s="68">
        <v>1</v>
      </c>
      <c r="I3410" s="42">
        <v>247.97</v>
      </c>
      <c r="J3410" s="42">
        <v>247.97</v>
      </c>
    </row>
    <row r="3411" spans="1:10" s="46" customFormat="1" ht="48" customHeight="1" x14ac:dyDescent="0.2">
      <c r="A3411" s="70" t="s">
        <v>815</v>
      </c>
      <c r="B3411" s="69" t="s">
        <v>2009</v>
      </c>
      <c r="C3411" s="70" t="s">
        <v>17</v>
      </c>
      <c r="D3411" s="70" t="s">
        <v>2010</v>
      </c>
      <c r="E3411" s="252" t="s">
        <v>867</v>
      </c>
      <c r="F3411" s="252"/>
      <c r="G3411" s="71" t="s">
        <v>868</v>
      </c>
      <c r="H3411" s="72">
        <v>0.69</v>
      </c>
      <c r="I3411" s="73">
        <v>3.64</v>
      </c>
      <c r="J3411" s="73">
        <v>2.5099999999999998</v>
      </c>
    </row>
    <row r="3412" spans="1:10" s="46" customFormat="1" ht="48" customHeight="1" x14ac:dyDescent="0.2">
      <c r="A3412" s="70" t="s">
        <v>815</v>
      </c>
      <c r="B3412" s="69" t="s">
        <v>2011</v>
      </c>
      <c r="C3412" s="70" t="s">
        <v>17</v>
      </c>
      <c r="D3412" s="70" t="s">
        <v>2012</v>
      </c>
      <c r="E3412" s="252" t="s">
        <v>867</v>
      </c>
      <c r="F3412" s="252"/>
      <c r="G3412" s="71" t="s">
        <v>871</v>
      </c>
      <c r="H3412" s="72">
        <v>0.65</v>
      </c>
      <c r="I3412" s="73">
        <v>1.23</v>
      </c>
      <c r="J3412" s="73">
        <v>0.79</v>
      </c>
    </row>
    <row r="3413" spans="1:10" s="46" customFormat="1" ht="24" customHeight="1" x14ac:dyDescent="0.2">
      <c r="A3413" s="70" t="s">
        <v>815</v>
      </c>
      <c r="B3413" s="69" t="s">
        <v>908</v>
      </c>
      <c r="C3413" s="70" t="s">
        <v>17</v>
      </c>
      <c r="D3413" s="70" t="s">
        <v>909</v>
      </c>
      <c r="E3413" s="252" t="s">
        <v>814</v>
      </c>
      <c r="F3413" s="252"/>
      <c r="G3413" s="71" t="s">
        <v>27</v>
      </c>
      <c r="H3413" s="72">
        <v>2.11</v>
      </c>
      <c r="I3413" s="73">
        <v>14.42</v>
      </c>
      <c r="J3413" s="73">
        <v>30.42</v>
      </c>
    </row>
    <row r="3414" spans="1:10" s="46" customFormat="1" ht="24" customHeight="1" x14ac:dyDescent="0.2">
      <c r="A3414" s="70" t="s">
        <v>815</v>
      </c>
      <c r="B3414" s="69" t="s">
        <v>2003</v>
      </c>
      <c r="C3414" s="70" t="s">
        <v>17</v>
      </c>
      <c r="D3414" s="70" t="s">
        <v>2004</v>
      </c>
      <c r="E3414" s="252" t="s">
        <v>814</v>
      </c>
      <c r="F3414" s="252"/>
      <c r="G3414" s="71" t="s">
        <v>27</v>
      </c>
      <c r="H3414" s="72">
        <v>1.33</v>
      </c>
      <c r="I3414" s="73">
        <v>12.92</v>
      </c>
      <c r="J3414" s="73">
        <v>17.18</v>
      </c>
    </row>
    <row r="3415" spans="1:10" s="46" customFormat="1" ht="24" customHeight="1" x14ac:dyDescent="0.2">
      <c r="A3415" s="75" t="s">
        <v>816</v>
      </c>
      <c r="B3415" s="74" t="s">
        <v>1307</v>
      </c>
      <c r="C3415" s="75" t="s">
        <v>17</v>
      </c>
      <c r="D3415" s="75" t="s">
        <v>1308</v>
      </c>
      <c r="E3415" s="253" t="s">
        <v>821</v>
      </c>
      <c r="F3415" s="253"/>
      <c r="G3415" s="76" t="s">
        <v>69</v>
      </c>
      <c r="H3415" s="77">
        <v>0.83199999999999996</v>
      </c>
      <c r="I3415" s="78">
        <v>62.5</v>
      </c>
      <c r="J3415" s="78">
        <v>52</v>
      </c>
    </row>
    <row r="3416" spans="1:10" s="46" customFormat="1" ht="24" customHeight="1" x14ac:dyDescent="0.2">
      <c r="A3416" s="75" t="s">
        <v>816</v>
      </c>
      <c r="B3416" s="74" t="s">
        <v>1121</v>
      </c>
      <c r="C3416" s="75" t="s">
        <v>17</v>
      </c>
      <c r="D3416" s="75" t="s">
        <v>1122</v>
      </c>
      <c r="E3416" s="253" t="s">
        <v>821</v>
      </c>
      <c r="F3416" s="253"/>
      <c r="G3416" s="76" t="s">
        <v>85</v>
      </c>
      <c r="H3416" s="77">
        <v>213.45</v>
      </c>
      <c r="I3416" s="78">
        <v>0.49</v>
      </c>
      <c r="J3416" s="78">
        <v>104.59</v>
      </c>
    </row>
    <row r="3417" spans="1:10" s="46" customFormat="1" ht="24" customHeight="1" x14ac:dyDescent="0.2">
      <c r="A3417" s="75" t="s">
        <v>816</v>
      </c>
      <c r="B3417" s="74" t="s">
        <v>1320</v>
      </c>
      <c r="C3417" s="75" t="s">
        <v>17</v>
      </c>
      <c r="D3417" s="75" t="s">
        <v>1321</v>
      </c>
      <c r="E3417" s="253" t="s">
        <v>821</v>
      </c>
      <c r="F3417" s="253"/>
      <c r="G3417" s="76" t="s">
        <v>69</v>
      </c>
      <c r="H3417" s="77">
        <v>0.58199999999999996</v>
      </c>
      <c r="I3417" s="78">
        <v>69.569999999999993</v>
      </c>
      <c r="J3417" s="78">
        <v>40.479999999999997</v>
      </c>
    </row>
    <row r="3418" spans="1:10" s="46" customFormat="1" ht="25.5" x14ac:dyDescent="0.2">
      <c r="A3418" s="80"/>
      <c r="B3418" s="80"/>
      <c r="C3418" s="80"/>
      <c r="D3418" s="80"/>
      <c r="E3418" s="80" t="s">
        <v>824</v>
      </c>
      <c r="F3418" s="79">
        <v>32.299999999999997</v>
      </c>
      <c r="G3418" s="80" t="s">
        <v>825</v>
      </c>
      <c r="H3418" s="79">
        <v>0</v>
      </c>
      <c r="I3418" s="80" t="s">
        <v>826</v>
      </c>
      <c r="J3418" s="79">
        <v>32.299999999999997</v>
      </c>
    </row>
    <row r="3419" spans="1:10" s="46" customFormat="1" ht="26.25" thickBot="1" x14ac:dyDescent="0.25">
      <c r="A3419" s="80"/>
      <c r="B3419" s="80"/>
      <c r="C3419" s="80"/>
      <c r="D3419" s="80"/>
      <c r="E3419" s="80" t="s">
        <v>827</v>
      </c>
      <c r="F3419" s="79">
        <v>61.67</v>
      </c>
      <c r="G3419" s="80"/>
      <c r="H3419" s="254" t="s">
        <v>828</v>
      </c>
      <c r="I3419" s="254"/>
      <c r="J3419" s="79">
        <v>309.64</v>
      </c>
    </row>
    <row r="3420" spans="1:10" s="46" customFormat="1" ht="1.1499999999999999" customHeight="1" thickTop="1" x14ac:dyDescent="0.2">
      <c r="A3420" s="81"/>
      <c r="B3420" s="81"/>
      <c r="C3420" s="81"/>
      <c r="D3420" s="81"/>
      <c r="E3420" s="81"/>
      <c r="F3420" s="81"/>
      <c r="G3420" s="81"/>
      <c r="H3420" s="81"/>
      <c r="I3420" s="81"/>
      <c r="J3420" s="81"/>
    </row>
    <row r="3421" spans="1:10" s="46" customFormat="1" ht="18" customHeight="1" x14ac:dyDescent="0.2">
      <c r="A3421" s="65"/>
      <c r="B3421" s="94" t="s">
        <v>2</v>
      </c>
      <c r="C3421" s="65" t="s">
        <v>3</v>
      </c>
      <c r="D3421" s="65" t="s">
        <v>4</v>
      </c>
      <c r="E3421" s="250" t="s">
        <v>812</v>
      </c>
      <c r="F3421" s="250"/>
      <c r="G3421" s="66" t="s">
        <v>5</v>
      </c>
      <c r="H3421" s="94" t="s">
        <v>6</v>
      </c>
      <c r="I3421" s="94" t="s">
        <v>7</v>
      </c>
      <c r="J3421" s="94" t="s">
        <v>9</v>
      </c>
    </row>
    <row r="3422" spans="1:10" s="46" customFormat="1" ht="36" customHeight="1" x14ac:dyDescent="0.2">
      <c r="A3422" s="67" t="s">
        <v>813</v>
      </c>
      <c r="B3422" s="40" t="s">
        <v>947</v>
      </c>
      <c r="C3422" s="67" t="s">
        <v>17</v>
      </c>
      <c r="D3422" s="67" t="s">
        <v>948</v>
      </c>
      <c r="E3422" s="251" t="s">
        <v>874</v>
      </c>
      <c r="F3422" s="251"/>
      <c r="G3422" s="41" t="s">
        <v>85</v>
      </c>
      <c r="H3422" s="68">
        <v>1</v>
      </c>
      <c r="I3422" s="42">
        <v>5.76</v>
      </c>
      <c r="J3422" s="42">
        <v>5.76</v>
      </c>
    </row>
    <row r="3423" spans="1:10" s="46" customFormat="1" ht="24" customHeight="1" x14ac:dyDescent="0.2">
      <c r="A3423" s="70" t="s">
        <v>815</v>
      </c>
      <c r="B3423" s="69" t="s">
        <v>949</v>
      </c>
      <c r="C3423" s="70" t="s">
        <v>17</v>
      </c>
      <c r="D3423" s="70" t="s">
        <v>950</v>
      </c>
      <c r="E3423" s="252" t="s">
        <v>814</v>
      </c>
      <c r="F3423" s="252"/>
      <c r="G3423" s="71" t="s">
        <v>27</v>
      </c>
      <c r="H3423" s="72">
        <v>1.8E-3</v>
      </c>
      <c r="I3423" s="73">
        <v>13.81</v>
      </c>
      <c r="J3423" s="73">
        <v>0.02</v>
      </c>
    </row>
    <row r="3424" spans="1:10" s="46" customFormat="1" ht="24" customHeight="1" x14ac:dyDescent="0.2">
      <c r="A3424" s="70" t="s">
        <v>815</v>
      </c>
      <c r="B3424" s="69" t="s">
        <v>951</v>
      </c>
      <c r="C3424" s="70" t="s">
        <v>17</v>
      </c>
      <c r="D3424" s="70" t="s">
        <v>952</v>
      </c>
      <c r="E3424" s="252" t="s">
        <v>814</v>
      </c>
      <c r="F3424" s="252"/>
      <c r="G3424" s="71" t="s">
        <v>27</v>
      </c>
      <c r="H3424" s="72">
        <v>1.2500000000000001E-2</v>
      </c>
      <c r="I3424" s="73">
        <v>17.739999999999998</v>
      </c>
      <c r="J3424" s="73">
        <v>0.22</v>
      </c>
    </row>
    <row r="3425" spans="1:10" s="46" customFormat="1" ht="24" customHeight="1" x14ac:dyDescent="0.2">
      <c r="A3425" s="75" t="s">
        <v>816</v>
      </c>
      <c r="B3425" s="74" t="s">
        <v>2162</v>
      </c>
      <c r="C3425" s="75" t="s">
        <v>17</v>
      </c>
      <c r="D3425" s="75" t="s">
        <v>2163</v>
      </c>
      <c r="E3425" s="253" t="s">
        <v>821</v>
      </c>
      <c r="F3425" s="253"/>
      <c r="G3425" s="76" t="s">
        <v>85</v>
      </c>
      <c r="H3425" s="77">
        <v>1.1100000000000001</v>
      </c>
      <c r="I3425" s="78">
        <v>4.9800000000000004</v>
      </c>
      <c r="J3425" s="78">
        <v>5.52</v>
      </c>
    </row>
    <row r="3426" spans="1:10" s="46" customFormat="1" ht="25.5" x14ac:dyDescent="0.2">
      <c r="A3426" s="80"/>
      <c r="B3426" s="80"/>
      <c r="C3426" s="80"/>
      <c r="D3426" s="80"/>
      <c r="E3426" s="80" t="s">
        <v>824</v>
      </c>
      <c r="F3426" s="79">
        <v>0.17</v>
      </c>
      <c r="G3426" s="80" t="s">
        <v>825</v>
      </c>
      <c r="H3426" s="79">
        <v>0</v>
      </c>
      <c r="I3426" s="80" t="s">
        <v>826</v>
      </c>
      <c r="J3426" s="79">
        <v>0.17</v>
      </c>
    </row>
    <row r="3427" spans="1:10" s="46" customFormat="1" ht="26.25" thickBot="1" x14ac:dyDescent="0.25">
      <c r="A3427" s="80"/>
      <c r="B3427" s="80"/>
      <c r="C3427" s="80"/>
      <c r="D3427" s="80"/>
      <c r="E3427" s="80" t="s">
        <v>827</v>
      </c>
      <c r="F3427" s="79">
        <v>1.43</v>
      </c>
      <c r="G3427" s="80"/>
      <c r="H3427" s="254" t="s">
        <v>828</v>
      </c>
      <c r="I3427" s="254"/>
      <c r="J3427" s="79">
        <v>7.19</v>
      </c>
    </row>
    <row r="3428" spans="1:10" s="46" customFormat="1" ht="1.1499999999999999" customHeight="1" thickTop="1" x14ac:dyDescent="0.2">
      <c r="A3428" s="81"/>
      <c r="B3428" s="81"/>
      <c r="C3428" s="81"/>
      <c r="D3428" s="81"/>
      <c r="E3428" s="81"/>
      <c r="F3428" s="81"/>
      <c r="G3428" s="81"/>
      <c r="H3428" s="81"/>
      <c r="I3428" s="81"/>
      <c r="J3428" s="81"/>
    </row>
    <row r="3429" spans="1:10" s="46" customFormat="1" ht="18" customHeight="1" x14ac:dyDescent="0.2">
      <c r="A3429" s="65"/>
      <c r="B3429" s="94" t="s">
        <v>2</v>
      </c>
      <c r="C3429" s="65" t="s">
        <v>3</v>
      </c>
      <c r="D3429" s="65" t="s">
        <v>4</v>
      </c>
      <c r="E3429" s="250" t="s">
        <v>812</v>
      </c>
      <c r="F3429" s="250"/>
      <c r="G3429" s="66" t="s">
        <v>5</v>
      </c>
      <c r="H3429" s="94" t="s">
        <v>6</v>
      </c>
      <c r="I3429" s="94" t="s">
        <v>7</v>
      </c>
      <c r="J3429" s="94" t="s">
        <v>9</v>
      </c>
    </row>
    <row r="3430" spans="1:10" s="46" customFormat="1" ht="36" customHeight="1" x14ac:dyDescent="0.2">
      <c r="A3430" s="67" t="s">
        <v>813</v>
      </c>
      <c r="B3430" s="40" t="s">
        <v>957</v>
      </c>
      <c r="C3430" s="67" t="s">
        <v>17</v>
      </c>
      <c r="D3430" s="67" t="s">
        <v>958</v>
      </c>
      <c r="E3430" s="251" t="s">
        <v>874</v>
      </c>
      <c r="F3430" s="251"/>
      <c r="G3430" s="41" t="s">
        <v>85</v>
      </c>
      <c r="H3430" s="68">
        <v>1</v>
      </c>
      <c r="I3430" s="42">
        <v>5.39</v>
      </c>
      <c r="J3430" s="42">
        <v>5.39</v>
      </c>
    </row>
    <row r="3431" spans="1:10" s="46" customFormat="1" ht="24" customHeight="1" x14ac:dyDescent="0.2">
      <c r="A3431" s="70" t="s">
        <v>815</v>
      </c>
      <c r="B3431" s="69" t="s">
        <v>949</v>
      </c>
      <c r="C3431" s="70" t="s">
        <v>17</v>
      </c>
      <c r="D3431" s="70" t="s">
        <v>950</v>
      </c>
      <c r="E3431" s="252" t="s">
        <v>814</v>
      </c>
      <c r="F3431" s="252"/>
      <c r="G3431" s="71" t="s">
        <v>27</v>
      </c>
      <c r="H3431" s="72">
        <v>1E-3</v>
      </c>
      <c r="I3431" s="73">
        <v>13.81</v>
      </c>
      <c r="J3431" s="73">
        <v>0.01</v>
      </c>
    </row>
    <row r="3432" spans="1:10" s="46" customFormat="1" ht="24" customHeight="1" x14ac:dyDescent="0.2">
      <c r="A3432" s="70" t="s">
        <v>815</v>
      </c>
      <c r="B3432" s="69" t="s">
        <v>951</v>
      </c>
      <c r="C3432" s="70" t="s">
        <v>17</v>
      </c>
      <c r="D3432" s="70" t="s">
        <v>952</v>
      </c>
      <c r="E3432" s="252" t="s">
        <v>814</v>
      </c>
      <c r="F3432" s="252"/>
      <c r="G3432" s="71" t="s">
        <v>27</v>
      </c>
      <c r="H3432" s="72">
        <v>7.0000000000000001E-3</v>
      </c>
      <c r="I3432" s="73">
        <v>17.739999999999998</v>
      </c>
      <c r="J3432" s="73">
        <v>0.12</v>
      </c>
    </row>
    <row r="3433" spans="1:10" s="46" customFormat="1" ht="24" customHeight="1" x14ac:dyDescent="0.2">
      <c r="A3433" s="75" t="s">
        <v>816</v>
      </c>
      <c r="B3433" s="74" t="s">
        <v>2164</v>
      </c>
      <c r="C3433" s="75" t="s">
        <v>17</v>
      </c>
      <c r="D3433" s="75" t="s">
        <v>2165</v>
      </c>
      <c r="E3433" s="253" t="s">
        <v>821</v>
      </c>
      <c r="F3433" s="253"/>
      <c r="G3433" s="76" t="s">
        <v>85</v>
      </c>
      <c r="H3433" s="77">
        <v>1.1100000000000001</v>
      </c>
      <c r="I3433" s="78">
        <v>4.74</v>
      </c>
      <c r="J3433" s="78">
        <v>5.26</v>
      </c>
    </row>
    <row r="3434" spans="1:10" s="46" customFormat="1" ht="25.5" x14ac:dyDescent="0.2">
      <c r="A3434" s="80"/>
      <c r="B3434" s="80"/>
      <c r="C3434" s="80"/>
      <c r="D3434" s="80"/>
      <c r="E3434" s="80" t="s">
        <v>824</v>
      </c>
      <c r="F3434" s="79">
        <v>0.09</v>
      </c>
      <c r="G3434" s="80" t="s">
        <v>825</v>
      </c>
      <c r="H3434" s="79">
        <v>0</v>
      </c>
      <c r="I3434" s="80" t="s">
        <v>826</v>
      </c>
      <c r="J3434" s="79">
        <v>0.09</v>
      </c>
    </row>
    <row r="3435" spans="1:10" s="46" customFormat="1" ht="26.25" thickBot="1" x14ac:dyDescent="0.25">
      <c r="A3435" s="80"/>
      <c r="B3435" s="80"/>
      <c r="C3435" s="80"/>
      <c r="D3435" s="80"/>
      <c r="E3435" s="80" t="s">
        <v>827</v>
      </c>
      <c r="F3435" s="79">
        <v>1.34</v>
      </c>
      <c r="G3435" s="80"/>
      <c r="H3435" s="254" t="s">
        <v>828</v>
      </c>
      <c r="I3435" s="254"/>
      <c r="J3435" s="79">
        <v>6.73</v>
      </c>
    </row>
    <row r="3436" spans="1:10" s="46" customFormat="1" ht="1.1499999999999999" customHeight="1" thickTop="1" x14ac:dyDescent="0.2">
      <c r="A3436" s="81"/>
      <c r="B3436" s="81"/>
      <c r="C3436" s="81"/>
      <c r="D3436" s="81"/>
      <c r="E3436" s="81"/>
      <c r="F3436" s="81"/>
      <c r="G3436" s="81"/>
      <c r="H3436" s="81"/>
      <c r="I3436" s="81"/>
      <c r="J3436" s="81"/>
    </row>
    <row r="3437" spans="1:10" s="46" customFormat="1" ht="18" customHeight="1" x14ac:dyDescent="0.2">
      <c r="A3437" s="65"/>
      <c r="B3437" s="94" t="s">
        <v>2</v>
      </c>
      <c r="C3437" s="65" t="s">
        <v>3</v>
      </c>
      <c r="D3437" s="65" t="s">
        <v>4</v>
      </c>
      <c r="E3437" s="250" t="s">
        <v>812</v>
      </c>
      <c r="F3437" s="250"/>
      <c r="G3437" s="66" t="s">
        <v>5</v>
      </c>
      <c r="H3437" s="94" t="s">
        <v>6</v>
      </c>
      <c r="I3437" s="94" t="s">
        <v>7</v>
      </c>
      <c r="J3437" s="94" t="s">
        <v>9</v>
      </c>
    </row>
    <row r="3438" spans="1:10" s="46" customFormat="1" ht="36" customHeight="1" x14ac:dyDescent="0.2">
      <c r="A3438" s="67" t="s">
        <v>813</v>
      </c>
      <c r="B3438" s="40" t="s">
        <v>2017</v>
      </c>
      <c r="C3438" s="67" t="s">
        <v>17</v>
      </c>
      <c r="D3438" s="67" t="s">
        <v>2018</v>
      </c>
      <c r="E3438" s="251" t="s">
        <v>874</v>
      </c>
      <c r="F3438" s="251"/>
      <c r="G3438" s="41" t="s">
        <v>85</v>
      </c>
      <c r="H3438" s="68">
        <v>1</v>
      </c>
      <c r="I3438" s="42">
        <v>5.32</v>
      </c>
      <c r="J3438" s="42">
        <v>5.32</v>
      </c>
    </row>
    <row r="3439" spans="1:10" s="46" customFormat="1" ht="24" customHeight="1" x14ac:dyDescent="0.2">
      <c r="A3439" s="70" t="s">
        <v>815</v>
      </c>
      <c r="B3439" s="69" t="s">
        <v>951</v>
      </c>
      <c r="C3439" s="70" t="s">
        <v>17</v>
      </c>
      <c r="D3439" s="70" t="s">
        <v>952</v>
      </c>
      <c r="E3439" s="252" t="s">
        <v>814</v>
      </c>
      <c r="F3439" s="252"/>
      <c r="G3439" s="71" t="s">
        <v>27</v>
      </c>
      <c r="H3439" s="72">
        <v>3.7000000000000002E-3</v>
      </c>
      <c r="I3439" s="73">
        <v>17.739999999999998</v>
      </c>
      <c r="J3439" s="73">
        <v>0.06</v>
      </c>
    </row>
    <row r="3440" spans="1:10" s="46" customFormat="1" ht="24" customHeight="1" x14ac:dyDescent="0.2">
      <c r="A3440" s="75" t="s">
        <v>816</v>
      </c>
      <c r="B3440" s="74" t="s">
        <v>2166</v>
      </c>
      <c r="C3440" s="75" t="s">
        <v>17</v>
      </c>
      <c r="D3440" s="75" t="s">
        <v>2167</v>
      </c>
      <c r="E3440" s="253" t="s">
        <v>821</v>
      </c>
      <c r="F3440" s="253"/>
      <c r="G3440" s="76" t="s">
        <v>85</v>
      </c>
      <c r="H3440" s="77">
        <v>1.1100000000000001</v>
      </c>
      <c r="I3440" s="78">
        <v>4.74</v>
      </c>
      <c r="J3440" s="78">
        <v>5.26</v>
      </c>
    </row>
    <row r="3441" spans="1:10" s="46" customFormat="1" ht="25.5" x14ac:dyDescent="0.2">
      <c r="A3441" s="80"/>
      <c r="B3441" s="80"/>
      <c r="C3441" s="80"/>
      <c r="D3441" s="80"/>
      <c r="E3441" s="80" t="s">
        <v>824</v>
      </c>
      <c r="F3441" s="79">
        <v>0.04</v>
      </c>
      <c r="G3441" s="80" t="s">
        <v>825</v>
      </c>
      <c r="H3441" s="79">
        <v>0</v>
      </c>
      <c r="I3441" s="80" t="s">
        <v>826</v>
      </c>
      <c r="J3441" s="79">
        <v>0.04</v>
      </c>
    </row>
    <row r="3442" spans="1:10" s="46" customFormat="1" ht="26.25" thickBot="1" x14ac:dyDescent="0.25">
      <c r="A3442" s="80"/>
      <c r="B3442" s="80"/>
      <c r="C3442" s="80"/>
      <c r="D3442" s="80"/>
      <c r="E3442" s="80" t="s">
        <v>827</v>
      </c>
      <c r="F3442" s="79">
        <v>1.32</v>
      </c>
      <c r="G3442" s="80"/>
      <c r="H3442" s="254" t="s">
        <v>828</v>
      </c>
      <c r="I3442" s="254"/>
      <c r="J3442" s="79">
        <v>6.64</v>
      </c>
    </row>
    <row r="3443" spans="1:10" s="46" customFormat="1" ht="1.1499999999999999" customHeight="1" thickTop="1" x14ac:dyDescent="0.2">
      <c r="A3443" s="81"/>
      <c r="B3443" s="81"/>
      <c r="C3443" s="81"/>
      <c r="D3443" s="81"/>
      <c r="E3443" s="81"/>
      <c r="F3443" s="81"/>
      <c r="G3443" s="81"/>
      <c r="H3443" s="81"/>
      <c r="I3443" s="81"/>
      <c r="J3443" s="81"/>
    </row>
    <row r="3444" spans="1:10" s="46" customFormat="1" ht="18" customHeight="1" x14ac:dyDescent="0.2">
      <c r="A3444" s="65"/>
      <c r="B3444" s="94" t="s">
        <v>2</v>
      </c>
      <c r="C3444" s="65" t="s">
        <v>3</v>
      </c>
      <c r="D3444" s="65" t="s">
        <v>4</v>
      </c>
      <c r="E3444" s="250" t="s">
        <v>812</v>
      </c>
      <c r="F3444" s="250"/>
      <c r="G3444" s="66" t="s">
        <v>5</v>
      </c>
      <c r="H3444" s="94" t="s">
        <v>6</v>
      </c>
      <c r="I3444" s="94" t="s">
        <v>7</v>
      </c>
      <c r="J3444" s="94" t="s">
        <v>9</v>
      </c>
    </row>
    <row r="3445" spans="1:10" s="46" customFormat="1" ht="36" customHeight="1" x14ac:dyDescent="0.2">
      <c r="A3445" s="67" t="s">
        <v>813</v>
      </c>
      <c r="B3445" s="40" t="s">
        <v>1098</v>
      </c>
      <c r="C3445" s="67" t="s">
        <v>17</v>
      </c>
      <c r="D3445" s="67" t="s">
        <v>1099</v>
      </c>
      <c r="E3445" s="251" t="s">
        <v>874</v>
      </c>
      <c r="F3445" s="251"/>
      <c r="G3445" s="41" t="s">
        <v>85</v>
      </c>
      <c r="H3445" s="68">
        <v>1</v>
      </c>
      <c r="I3445" s="42">
        <v>6.4</v>
      </c>
      <c r="J3445" s="42">
        <v>6.4</v>
      </c>
    </row>
    <row r="3446" spans="1:10" s="46" customFormat="1" ht="24" customHeight="1" x14ac:dyDescent="0.2">
      <c r="A3446" s="70" t="s">
        <v>815</v>
      </c>
      <c r="B3446" s="69" t="s">
        <v>949</v>
      </c>
      <c r="C3446" s="70" t="s">
        <v>17</v>
      </c>
      <c r="D3446" s="70" t="s">
        <v>950</v>
      </c>
      <c r="E3446" s="252" t="s">
        <v>814</v>
      </c>
      <c r="F3446" s="252"/>
      <c r="G3446" s="71" t="s">
        <v>27</v>
      </c>
      <c r="H3446" s="72">
        <v>5.8999999999999999E-3</v>
      </c>
      <c r="I3446" s="73">
        <v>13.81</v>
      </c>
      <c r="J3446" s="73">
        <v>0.08</v>
      </c>
    </row>
    <row r="3447" spans="1:10" s="46" customFormat="1" ht="24" customHeight="1" x14ac:dyDescent="0.2">
      <c r="A3447" s="70" t="s">
        <v>815</v>
      </c>
      <c r="B3447" s="69" t="s">
        <v>951</v>
      </c>
      <c r="C3447" s="70" t="s">
        <v>17</v>
      </c>
      <c r="D3447" s="70" t="s">
        <v>952</v>
      </c>
      <c r="E3447" s="252" t="s">
        <v>814</v>
      </c>
      <c r="F3447" s="252"/>
      <c r="G3447" s="71" t="s">
        <v>27</v>
      </c>
      <c r="H3447" s="72">
        <v>4.2000000000000003E-2</v>
      </c>
      <c r="I3447" s="73">
        <v>17.739999999999998</v>
      </c>
      <c r="J3447" s="73">
        <v>0.74</v>
      </c>
    </row>
    <row r="3448" spans="1:10" s="46" customFormat="1" ht="24" customHeight="1" x14ac:dyDescent="0.2">
      <c r="A3448" s="75" t="s">
        <v>816</v>
      </c>
      <c r="B3448" s="74" t="s">
        <v>1814</v>
      </c>
      <c r="C3448" s="75" t="s">
        <v>17</v>
      </c>
      <c r="D3448" s="75" t="s">
        <v>1815</v>
      </c>
      <c r="E3448" s="253" t="s">
        <v>821</v>
      </c>
      <c r="F3448" s="253"/>
      <c r="G3448" s="76" t="s">
        <v>85</v>
      </c>
      <c r="H3448" s="77">
        <v>1.07</v>
      </c>
      <c r="I3448" s="78">
        <v>5.22</v>
      </c>
      <c r="J3448" s="78">
        <v>5.58</v>
      </c>
    </row>
    <row r="3449" spans="1:10" s="46" customFormat="1" ht="25.5" x14ac:dyDescent="0.2">
      <c r="A3449" s="80"/>
      <c r="B3449" s="80"/>
      <c r="C3449" s="80"/>
      <c r="D3449" s="80"/>
      <c r="E3449" s="80" t="s">
        <v>824</v>
      </c>
      <c r="F3449" s="79">
        <v>0.59</v>
      </c>
      <c r="G3449" s="80" t="s">
        <v>825</v>
      </c>
      <c r="H3449" s="79">
        <v>0</v>
      </c>
      <c r="I3449" s="80" t="s">
        <v>826</v>
      </c>
      <c r="J3449" s="79">
        <v>0.59</v>
      </c>
    </row>
    <row r="3450" spans="1:10" s="46" customFormat="1" ht="26.25" thickBot="1" x14ac:dyDescent="0.25">
      <c r="A3450" s="80"/>
      <c r="B3450" s="80"/>
      <c r="C3450" s="80"/>
      <c r="D3450" s="80"/>
      <c r="E3450" s="80" t="s">
        <v>827</v>
      </c>
      <c r="F3450" s="79">
        <v>1.59</v>
      </c>
      <c r="G3450" s="80"/>
      <c r="H3450" s="254" t="s">
        <v>828</v>
      </c>
      <c r="I3450" s="254"/>
      <c r="J3450" s="79">
        <v>7.99</v>
      </c>
    </row>
    <row r="3451" spans="1:10" s="46" customFormat="1" ht="1.1499999999999999" customHeight="1" thickTop="1" x14ac:dyDescent="0.2">
      <c r="A3451" s="81"/>
      <c r="B3451" s="81"/>
      <c r="C3451" s="81"/>
      <c r="D3451" s="81"/>
      <c r="E3451" s="81"/>
      <c r="F3451" s="81"/>
      <c r="G3451" s="81"/>
      <c r="H3451" s="81"/>
      <c r="I3451" s="81"/>
      <c r="J3451" s="81"/>
    </row>
    <row r="3452" spans="1:10" s="46" customFormat="1" ht="18" customHeight="1" x14ac:dyDescent="0.2">
      <c r="A3452" s="65"/>
      <c r="B3452" s="94" t="s">
        <v>2</v>
      </c>
      <c r="C3452" s="65" t="s">
        <v>3</v>
      </c>
      <c r="D3452" s="65" t="s">
        <v>4</v>
      </c>
      <c r="E3452" s="250" t="s">
        <v>812</v>
      </c>
      <c r="F3452" s="250"/>
      <c r="G3452" s="66" t="s">
        <v>5</v>
      </c>
      <c r="H3452" s="94" t="s">
        <v>6</v>
      </c>
      <c r="I3452" s="94" t="s">
        <v>7</v>
      </c>
      <c r="J3452" s="94" t="s">
        <v>9</v>
      </c>
    </row>
    <row r="3453" spans="1:10" s="46" customFormat="1" ht="36" customHeight="1" x14ac:dyDescent="0.2">
      <c r="A3453" s="67" t="s">
        <v>813</v>
      </c>
      <c r="B3453" s="40" t="s">
        <v>989</v>
      </c>
      <c r="C3453" s="67" t="s">
        <v>17</v>
      </c>
      <c r="D3453" s="67" t="s">
        <v>990</v>
      </c>
      <c r="E3453" s="251" t="s">
        <v>874</v>
      </c>
      <c r="F3453" s="251"/>
      <c r="G3453" s="41" t="s">
        <v>85</v>
      </c>
      <c r="H3453" s="68">
        <v>1</v>
      </c>
      <c r="I3453" s="42">
        <v>6.93</v>
      </c>
      <c r="J3453" s="42">
        <v>6.93</v>
      </c>
    </row>
    <row r="3454" spans="1:10" s="46" customFormat="1" ht="24" customHeight="1" x14ac:dyDescent="0.2">
      <c r="A3454" s="70" t="s">
        <v>815</v>
      </c>
      <c r="B3454" s="69" t="s">
        <v>949</v>
      </c>
      <c r="C3454" s="70" t="s">
        <v>17</v>
      </c>
      <c r="D3454" s="70" t="s">
        <v>950</v>
      </c>
      <c r="E3454" s="252" t="s">
        <v>814</v>
      </c>
      <c r="F3454" s="252"/>
      <c r="G3454" s="71" t="s">
        <v>27</v>
      </c>
      <c r="H3454" s="72">
        <v>3.2000000000000002E-3</v>
      </c>
      <c r="I3454" s="73">
        <v>13.81</v>
      </c>
      <c r="J3454" s="73">
        <v>0.04</v>
      </c>
    </row>
    <row r="3455" spans="1:10" s="46" customFormat="1" ht="24" customHeight="1" x14ac:dyDescent="0.2">
      <c r="A3455" s="70" t="s">
        <v>815</v>
      </c>
      <c r="B3455" s="69" t="s">
        <v>951</v>
      </c>
      <c r="C3455" s="70" t="s">
        <v>17</v>
      </c>
      <c r="D3455" s="70" t="s">
        <v>952</v>
      </c>
      <c r="E3455" s="252" t="s">
        <v>814</v>
      </c>
      <c r="F3455" s="252"/>
      <c r="G3455" s="71" t="s">
        <v>27</v>
      </c>
      <c r="H3455" s="72">
        <v>2.24E-2</v>
      </c>
      <c r="I3455" s="73">
        <v>17.739999999999998</v>
      </c>
      <c r="J3455" s="73">
        <v>0.39</v>
      </c>
    </row>
    <row r="3456" spans="1:10" s="46" customFormat="1" ht="24" customHeight="1" x14ac:dyDescent="0.2">
      <c r="A3456" s="75" t="s">
        <v>816</v>
      </c>
      <c r="B3456" s="74" t="s">
        <v>2168</v>
      </c>
      <c r="C3456" s="75" t="s">
        <v>17</v>
      </c>
      <c r="D3456" s="75" t="s">
        <v>2169</v>
      </c>
      <c r="E3456" s="253" t="s">
        <v>821</v>
      </c>
      <c r="F3456" s="253"/>
      <c r="G3456" s="76" t="s">
        <v>85</v>
      </c>
      <c r="H3456" s="77">
        <v>1.1100000000000001</v>
      </c>
      <c r="I3456" s="78">
        <v>5.86</v>
      </c>
      <c r="J3456" s="78">
        <v>6.5</v>
      </c>
    </row>
    <row r="3457" spans="1:10" s="46" customFormat="1" ht="25.5" x14ac:dyDescent="0.2">
      <c r="A3457" s="80"/>
      <c r="B3457" s="80"/>
      <c r="C3457" s="80"/>
      <c r="D3457" s="80"/>
      <c r="E3457" s="80" t="s">
        <v>824</v>
      </c>
      <c r="F3457" s="79">
        <v>0.31</v>
      </c>
      <c r="G3457" s="80" t="s">
        <v>825</v>
      </c>
      <c r="H3457" s="79">
        <v>0</v>
      </c>
      <c r="I3457" s="80" t="s">
        <v>826</v>
      </c>
      <c r="J3457" s="79">
        <v>0.31</v>
      </c>
    </row>
    <row r="3458" spans="1:10" s="46" customFormat="1" ht="26.25" thickBot="1" x14ac:dyDescent="0.25">
      <c r="A3458" s="80"/>
      <c r="B3458" s="80"/>
      <c r="C3458" s="80"/>
      <c r="D3458" s="80"/>
      <c r="E3458" s="80" t="s">
        <v>827</v>
      </c>
      <c r="F3458" s="79">
        <v>1.72</v>
      </c>
      <c r="G3458" s="80"/>
      <c r="H3458" s="254" t="s">
        <v>828</v>
      </c>
      <c r="I3458" s="254"/>
      <c r="J3458" s="79">
        <v>8.65</v>
      </c>
    </row>
    <row r="3459" spans="1:10" s="46" customFormat="1" ht="1.1499999999999999" customHeight="1" thickTop="1" x14ac:dyDescent="0.2">
      <c r="A3459" s="81"/>
      <c r="B3459" s="81"/>
      <c r="C3459" s="81"/>
      <c r="D3459" s="81"/>
      <c r="E3459" s="81"/>
      <c r="F3459" s="81"/>
      <c r="G3459" s="81"/>
      <c r="H3459" s="81"/>
      <c r="I3459" s="81"/>
      <c r="J3459" s="81"/>
    </row>
    <row r="3460" spans="1:10" s="46" customFormat="1" ht="18" customHeight="1" x14ac:dyDescent="0.2">
      <c r="A3460" s="65"/>
      <c r="B3460" s="94" t="s">
        <v>2</v>
      </c>
      <c r="C3460" s="65" t="s">
        <v>3</v>
      </c>
      <c r="D3460" s="65" t="s">
        <v>4</v>
      </c>
      <c r="E3460" s="250" t="s">
        <v>812</v>
      </c>
      <c r="F3460" s="250"/>
      <c r="G3460" s="66" t="s">
        <v>5</v>
      </c>
      <c r="H3460" s="94" t="s">
        <v>6</v>
      </c>
      <c r="I3460" s="94" t="s">
        <v>7</v>
      </c>
      <c r="J3460" s="94" t="s">
        <v>9</v>
      </c>
    </row>
    <row r="3461" spans="1:10" s="46" customFormat="1" ht="24" customHeight="1" x14ac:dyDescent="0.2">
      <c r="A3461" s="67" t="s">
        <v>813</v>
      </c>
      <c r="B3461" s="40" t="s">
        <v>2021</v>
      </c>
      <c r="C3461" s="67" t="s">
        <v>17</v>
      </c>
      <c r="D3461" s="67" t="s">
        <v>2022</v>
      </c>
      <c r="E3461" s="251" t="s">
        <v>874</v>
      </c>
      <c r="F3461" s="251"/>
      <c r="G3461" s="41" t="s">
        <v>85</v>
      </c>
      <c r="H3461" s="68">
        <v>1</v>
      </c>
      <c r="I3461" s="42">
        <v>7.11</v>
      </c>
      <c r="J3461" s="42">
        <v>7.11</v>
      </c>
    </row>
    <row r="3462" spans="1:10" s="46" customFormat="1" ht="24" customHeight="1" x14ac:dyDescent="0.2">
      <c r="A3462" s="70" t="s">
        <v>815</v>
      </c>
      <c r="B3462" s="69" t="s">
        <v>949</v>
      </c>
      <c r="C3462" s="70" t="s">
        <v>17</v>
      </c>
      <c r="D3462" s="70" t="s">
        <v>950</v>
      </c>
      <c r="E3462" s="252" t="s">
        <v>814</v>
      </c>
      <c r="F3462" s="252"/>
      <c r="G3462" s="71" t="s">
        <v>27</v>
      </c>
      <c r="H3462" s="72">
        <v>1.3100000000000001E-2</v>
      </c>
      <c r="I3462" s="73">
        <v>13.81</v>
      </c>
      <c r="J3462" s="73">
        <v>0.18</v>
      </c>
    </row>
    <row r="3463" spans="1:10" s="46" customFormat="1" ht="24" customHeight="1" x14ac:dyDescent="0.2">
      <c r="A3463" s="70" t="s">
        <v>815</v>
      </c>
      <c r="B3463" s="69" t="s">
        <v>951</v>
      </c>
      <c r="C3463" s="70" t="s">
        <v>17</v>
      </c>
      <c r="D3463" s="70" t="s">
        <v>952</v>
      </c>
      <c r="E3463" s="252" t="s">
        <v>814</v>
      </c>
      <c r="F3463" s="252"/>
      <c r="G3463" s="71" t="s">
        <v>27</v>
      </c>
      <c r="H3463" s="72">
        <v>9.3299999999999994E-2</v>
      </c>
      <c r="I3463" s="73">
        <v>17.739999999999998</v>
      </c>
      <c r="J3463" s="73">
        <v>1.65</v>
      </c>
    </row>
    <row r="3464" spans="1:10" s="46" customFormat="1" ht="24" customHeight="1" x14ac:dyDescent="0.2">
      <c r="A3464" s="75" t="s">
        <v>816</v>
      </c>
      <c r="B3464" s="74" t="s">
        <v>2170</v>
      </c>
      <c r="C3464" s="75" t="s">
        <v>17</v>
      </c>
      <c r="D3464" s="75" t="s">
        <v>2171</v>
      </c>
      <c r="E3464" s="253" t="s">
        <v>821</v>
      </c>
      <c r="F3464" s="253"/>
      <c r="G3464" s="76" t="s">
        <v>85</v>
      </c>
      <c r="H3464" s="77">
        <v>1.07</v>
      </c>
      <c r="I3464" s="78">
        <v>4.9400000000000004</v>
      </c>
      <c r="J3464" s="78">
        <v>5.28</v>
      </c>
    </row>
    <row r="3465" spans="1:10" s="46" customFormat="1" ht="25.5" x14ac:dyDescent="0.2">
      <c r="A3465" s="80"/>
      <c r="B3465" s="80"/>
      <c r="C3465" s="80"/>
      <c r="D3465" s="80"/>
      <c r="E3465" s="80" t="s">
        <v>824</v>
      </c>
      <c r="F3465" s="79">
        <v>1.31</v>
      </c>
      <c r="G3465" s="80" t="s">
        <v>825</v>
      </c>
      <c r="H3465" s="79">
        <v>0</v>
      </c>
      <c r="I3465" s="80" t="s">
        <v>826</v>
      </c>
      <c r="J3465" s="79">
        <v>1.31</v>
      </c>
    </row>
    <row r="3466" spans="1:10" s="46" customFormat="1" ht="26.25" thickBot="1" x14ac:dyDescent="0.25">
      <c r="A3466" s="80"/>
      <c r="B3466" s="80"/>
      <c r="C3466" s="80"/>
      <c r="D3466" s="80"/>
      <c r="E3466" s="80" t="s">
        <v>827</v>
      </c>
      <c r="F3466" s="79">
        <v>1.76</v>
      </c>
      <c r="G3466" s="80"/>
      <c r="H3466" s="254" t="s">
        <v>828</v>
      </c>
      <c r="I3466" s="254"/>
      <c r="J3466" s="79">
        <v>8.8699999999999992</v>
      </c>
    </row>
    <row r="3467" spans="1:10" s="46" customFormat="1" ht="1.1499999999999999" customHeight="1" thickTop="1" x14ac:dyDescent="0.2">
      <c r="A3467" s="81"/>
      <c r="B3467" s="81"/>
      <c r="C3467" s="81"/>
      <c r="D3467" s="81"/>
      <c r="E3467" s="81"/>
      <c r="F3467" s="81"/>
      <c r="G3467" s="81"/>
      <c r="H3467" s="81"/>
      <c r="I3467" s="81"/>
      <c r="J3467" s="81"/>
    </row>
    <row r="3468" spans="1:10" s="46" customFormat="1" ht="18" customHeight="1" x14ac:dyDescent="0.2">
      <c r="A3468" s="65"/>
      <c r="B3468" s="94" t="s">
        <v>2</v>
      </c>
      <c r="C3468" s="65" t="s">
        <v>3</v>
      </c>
      <c r="D3468" s="65" t="s">
        <v>4</v>
      </c>
      <c r="E3468" s="250" t="s">
        <v>812</v>
      </c>
      <c r="F3468" s="250"/>
      <c r="G3468" s="66" t="s">
        <v>5</v>
      </c>
      <c r="H3468" s="94" t="s">
        <v>6</v>
      </c>
      <c r="I3468" s="94" t="s">
        <v>7</v>
      </c>
      <c r="J3468" s="94" t="s">
        <v>9</v>
      </c>
    </row>
    <row r="3469" spans="1:10" s="46" customFormat="1" ht="36" customHeight="1" x14ac:dyDescent="0.2">
      <c r="A3469" s="67" t="s">
        <v>813</v>
      </c>
      <c r="B3469" s="40" t="s">
        <v>1096</v>
      </c>
      <c r="C3469" s="67" t="s">
        <v>17</v>
      </c>
      <c r="D3469" s="67" t="s">
        <v>1097</v>
      </c>
      <c r="E3469" s="251" t="s">
        <v>874</v>
      </c>
      <c r="F3469" s="251"/>
      <c r="G3469" s="41" t="s">
        <v>85</v>
      </c>
      <c r="H3469" s="68">
        <v>1</v>
      </c>
      <c r="I3469" s="42">
        <v>6.78</v>
      </c>
      <c r="J3469" s="42">
        <v>6.78</v>
      </c>
    </row>
    <row r="3470" spans="1:10" s="46" customFormat="1" ht="24" customHeight="1" x14ac:dyDescent="0.2">
      <c r="A3470" s="70" t="s">
        <v>815</v>
      </c>
      <c r="B3470" s="69" t="s">
        <v>949</v>
      </c>
      <c r="C3470" s="70" t="s">
        <v>17</v>
      </c>
      <c r="D3470" s="70" t="s">
        <v>950</v>
      </c>
      <c r="E3470" s="252" t="s">
        <v>814</v>
      </c>
      <c r="F3470" s="252"/>
      <c r="G3470" s="71" t="s">
        <v>27</v>
      </c>
      <c r="H3470" s="72">
        <v>1.0800000000000001E-2</v>
      </c>
      <c r="I3470" s="73">
        <v>13.81</v>
      </c>
      <c r="J3470" s="73">
        <v>0.14000000000000001</v>
      </c>
    </row>
    <row r="3471" spans="1:10" s="46" customFormat="1" ht="24" customHeight="1" x14ac:dyDescent="0.2">
      <c r="A3471" s="70" t="s">
        <v>815</v>
      </c>
      <c r="B3471" s="69" t="s">
        <v>951</v>
      </c>
      <c r="C3471" s="70" t="s">
        <v>17</v>
      </c>
      <c r="D3471" s="70" t="s">
        <v>952</v>
      </c>
      <c r="E3471" s="252" t="s">
        <v>814</v>
      </c>
      <c r="F3471" s="252"/>
      <c r="G3471" s="71" t="s">
        <v>27</v>
      </c>
      <c r="H3471" s="72">
        <v>7.6899999999999996E-2</v>
      </c>
      <c r="I3471" s="73">
        <v>17.739999999999998</v>
      </c>
      <c r="J3471" s="73">
        <v>1.36</v>
      </c>
    </row>
    <row r="3472" spans="1:10" s="46" customFormat="1" ht="24" customHeight="1" x14ac:dyDescent="0.2">
      <c r="A3472" s="75" t="s">
        <v>816</v>
      </c>
      <c r="B3472" s="74" t="s">
        <v>2172</v>
      </c>
      <c r="C3472" s="75" t="s">
        <v>17</v>
      </c>
      <c r="D3472" s="75" t="s">
        <v>2173</v>
      </c>
      <c r="E3472" s="253" t="s">
        <v>821</v>
      </c>
      <c r="F3472" s="253"/>
      <c r="G3472" s="76" t="s">
        <v>85</v>
      </c>
      <c r="H3472" s="77">
        <v>1.07</v>
      </c>
      <c r="I3472" s="78">
        <v>4.9400000000000004</v>
      </c>
      <c r="J3472" s="78">
        <v>5.28</v>
      </c>
    </row>
    <row r="3473" spans="1:10" s="46" customFormat="1" ht="25.5" x14ac:dyDescent="0.2">
      <c r="A3473" s="80"/>
      <c r="B3473" s="80"/>
      <c r="C3473" s="80"/>
      <c r="D3473" s="80"/>
      <c r="E3473" s="80" t="s">
        <v>824</v>
      </c>
      <c r="F3473" s="79">
        <v>1.08</v>
      </c>
      <c r="G3473" s="80" t="s">
        <v>825</v>
      </c>
      <c r="H3473" s="79">
        <v>0</v>
      </c>
      <c r="I3473" s="80" t="s">
        <v>826</v>
      </c>
      <c r="J3473" s="79">
        <v>1.08</v>
      </c>
    </row>
    <row r="3474" spans="1:10" s="46" customFormat="1" ht="26.25" thickBot="1" x14ac:dyDescent="0.25">
      <c r="A3474" s="80"/>
      <c r="B3474" s="80"/>
      <c r="C3474" s="80"/>
      <c r="D3474" s="80"/>
      <c r="E3474" s="80" t="s">
        <v>827</v>
      </c>
      <c r="F3474" s="79">
        <v>1.68</v>
      </c>
      <c r="G3474" s="80"/>
      <c r="H3474" s="254" t="s">
        <v>828</v>
      </c>
      <c r="I3474" s="254"/>
      <c r="J3474" s="79">
        <v>8.4600000000000009</v>
      </c>
    </row>
    <row r="3475" spans="1:10" s="46" customFormat="1" ht="1.1499999999999999" customHeight="1" thickTop="1" x14ac:dyDescent="0.2">
      <c r="A3475" s="81"/>
      <c r="B3475" s="81"/>
      <c r="C3475" s="81"/>
      <c r="D3475" s="81"/>
      <c r="E3475" s="81"/>
      <c r="F3475" s="81"/>
      <c r="G3475" s="81"/>
      <c r="H3475" s="81"/>
      <c r="I3475" s="81"/>
      <c r="J3475" s="81"/>
    </row>
    <row r="3476" spans="1:10" s="46" customFormat="1" ht="18" customHeight="1" x14ac:dyDescent="0.2">
      <c r="A3476" s="65"/>
      <c r="B3476" s="94" t="s">
        <v>2</v>
      </c>
      <c r="C3476" s="65" t="s">
        <v>3</v>
      </c>
      <c r="D3476" s="65" t="s">
        <v>4</v>
      </c>
      <c r="E3476" s="250" t="s">
        <v>812</v>
      </c>
      <c r="F3476" s="250"/>
      <c r="G3476" s="66" t="s">
        <v>5</v>
      </c>
      <c r="H3476" s="94" t="s">
        <v>6</v>
      </c>
      <c r="I3476" s="94" t="s">
        <v>7</v>
      </c>
      <c r="J3476" s="94" t="s">
        <v>9</v>
      </c>
    </row>
    <row r="3477" spans="1:10" s="46" customFormat="1" ht="24" customHeight="1" x14ac:dyDescent="0.2">
      <c r="A3477" s="67" t="s">
        <v>813</v>
      </c>
      <c r="B3477" s="40" t="s">
        <v>1234</v>
      </c>
      <c r="C3477" s="67" t="s">
        <v>17</v>
      </c>
      <c r="D3477" s="67" t="s">
        <v>1235</v>
      </c>
      <c r="E3477" s="251" t="s">
        <v>895</v>
      </c>
      <c r="F3477" s="251"/>
      <c r="G3477" s="41" t="s">
        <v>49</v>
      </c>
      <c r="H3477" s="68">
        <v>1</v>
      </c>
      <c r="I3477" s="42">
        <v>146.5</v>
      </c>
      <c r="J3477" s="42">
        <v>146.5</v>
      </c>
    </row>
    <row r="3478" spans="1:10" s="46" customFormat="1" ht="24" customHeight="1" x14ac:dyDescent="0.2">
      <c r="A3478" s="70" t="s">
        <v>815</v>
      </c>
      <c r="B3478" s="69" t="s">
        <v>1125</v>
      </c>
      <c r="C3478" s="70" t="s">
        <v>17</v>
      </c>
      <c r="D3478" s="70" t="s">
        <v>1126</v>
      </c>
      <c r="E3478" s="252" t="s">
        <v>814</v>
      </c>
      <c r="F3478" s="252"/>
      <c r="G3478" s="71" t="s">
        <v>27</v>
      </c>
      <c r="H3478" s="72">
        <v>0.48</v>
      </c>
      <c r="I3478" s="73">
        <v>18.05</v>
      </c>
      <c r="J3478" s="73">
        <v>8.66</v>
      </c>
    </row>
    <row r="3479" spans="1:10" s="46" customFormat="1" ht="24" customHeight="1" x14ac:dyDescent="0.2">
      <c r="A3479" s="70" t="s">
        <v>815</v>
      </c>
      <c r="B3479" s="69" t="s">
        <v>908</v>
      </c>
      <c r="C3479" s="70" t="s">
        <v>17</v>
      </c>
      <c r="D3479" s="70" t="s">
        <v>909</v>
      </c>
      <c r="E3479" s="252" t="s">
        <v>814</v>
      </c>
      <c r="F3479" s="252"/>
      <c r="G3479" s="71" t="s">
        <v>27</v>
      </c>
      <c r="H3479" s="72">
        <v>0.15</v>
      </c>
      <c r="I3479" s="73">
        <v>14.42</v>
      </c>
      <c r="J3479" s="73">
        <v>2.16</v>
      </c>
    </row>
    <row r="3480" spans="1:10" s="46" customFormat="1" ht="24" customHeight="1" x14ac:dyDescent="0.2">
      <c r="A3480" s="75" t="s">
        <v>816</v>
      </c>
      <c r="B3480" s="74" t="s">
        <v>2174</v>
      </c>
      <c r="C3480" s="75" t="s">
        <v>17</v>
      </c>
      <c r="D3480" s="75" t="s">
        <v>2175</v>
      </c>
      <c r="E3480" s="253" t="s">
        <v>821</v>
      </c>
      <c r="F3480" s="253"/>
      <c r="G3480" s="76" t="s">
        <v>49</v>
      </c>
      <c r="H3480" s="77">
        <v>1</v>
      </c>
      <c r="I3480" s="78">
        <v>126.76</v>
      </c>
      <c r="J3480" s="78">
        <v>126.76</v>
      </c>
    </row>
    <row r="3481" spans="1:10" s="46" customFormat="1" ht="24" customHeight="1" x14ac:dyDescent="0.2">
      <c r="A3481" s="75" t="s">
        <v>816</v>
      </c>
      <c r="B3481" s="74" t="s">
        <v>1296</v>
      </c>
      <c r="C3481" s="75" t="s">
        <v>17</v>
      </c>
      <c r="D3481" s="75" t="s">
        <v>1297</v>
      </c>
      <c r="E3481" s="253" t="s">
        <v>821</v>
      </c>
      <c r="F3481" s="253"/>
      <c r="G3481" s="76" t="s">
        <v>85</v>
      </c>
      <c r="H3481" s="77">
        <v>0.2974</v>
      </c>
      <c r="I3481" s="78">
        <v>30.01</v>
      </c>
      <c r="J3481" s="78">
        <v>8.92</v>
      </c>
    </row>
    <row r="3482" spans="1:10" s="46" customFormat="1" ht="25.5" x14ac:dyDescent="0.2">
      <c r="A3482" s="80"/>
      <c r="B3482" s="80"/>
      <c r="C3482" s="80"/>
      <c r="D3482" s="80"/>
      <c r="E3482" s="80" t="s">
        <v>824</v>
      </c>
      <c r="F3482" s="79">
        <v>7.81</v>
      </c>
      <c r="G3482" s="80" t="s">
        <v>825</v>
      </c>
      <c r="H3482" s="79">
        <v>0</v>
      </c>
      <c r="I3482" s="80" t="s">
        <v>826</v>
      </c>
      <c r="J3482" s="79">
        <v>7.81</v>
      </c>
    </row>
    <row r="3483" spans="1:10" s="46" customFormat="1" ht="26.25" thickBot="1" x14ac:dyDescent="0.25">
      <c r="A3483" s="80"/>
      <c r="B3483" s="80"/>
      <c r="C3483" s="80"/>
      <c r="D3483" s="80"/>
      <c r="E3483" s="80" t="s">
        <v>827</v>
      </c>
      <c r="F3483" s="79">
        <v>36.43</v>
      </c>
      <c r="G3483" s="80"/>
      <c r="H3483" s="254" t="s">
        <v>828</v>
      </c>
      <c r="I3483" s="254"/>
      <c r="J3483" s="79">
        <v>182.93</v>
      </c>
    </row>
    <row r="3484" spans="1:10" s="46" customFormat="1" ht="1.1499999999999999" customHeight="1" thickTop="1" x14ac:dyDescent="0.2">
      <c r="A3484" s="81"/>
      <c r="B3484" s="81"/>
      <c r="C3484" s="81"/>
      <c r="D3484" s="81"/>
      <c r="E3484" s="81"/>
      <c r="F3484" s="81"/>
      <c r="G3484" s="81"/>
      <c r="H3484" s="81"/>
      <c r="I3484" s="81"/>
      <c r="J3484" s="81"/>
    </row>
    <row r="3485" spans="1:10" s="46" customFormat="1" ht="18" customHeight="1" x14ac:dyDescent="0.2">
      <c r="A3485" s="65"/>
      <c r="B3485" s="94" t="s">
        <v>2</v>
      </c>
      <c r="C3485" s="65" t="s">
        <v>3</v>
      </c>
      <c r="D3485" s="65" t="s">
        <v>4</v>
      </c>
      <c r="E3485" s="250" t="s">
        <v>812</v>
      </c>
      <c r="F3485" s="250"/>
      <c r="G3485" s="66" t="s">
        <v>5</v>
      </c>
      <c r="H3485" s="94" t="s">
        <v>6</v>
      </c>
      <c r="I3485" s="94" t="s">
        <v>7</v>
      </c>
      <c r="J3485" s="94" t="s">
        <v>9</v>
      </c>
    </row>
    <row r="3486" spans="1:10" s="46" customFormat="1" ht="36" customHeight="1" x14ac:dyDescent="0.2">
      <c r="A3486" s="67" t="s">
        <v>813</v>
      </c>
      <c r="B3486" s="40" t="s">
        <v>1218</v>
      </c>
      <c r="C3486" s="67" t="s">
        <v>17</v>
      </c>
      <c r="D3486" s="67" t="s">
        <v>1219</v>
      </c>
      <c r="E3486" s="251" t="s">
        <v>895</v>
      </c>
      <c r="F3486" s="251"/>
      <c r="G3486" s="41" t="s">
        <v>49</v>
      </c>
      <c r="H3486" s="68">
        <v>1</v>
      </c>
      <c r="I3486" s="42">
        <v>101.37</v>
      </c>
      <c r="J3486" s="42">
        <v>101.37</v>
      </c>
    </row>
    <row r="3487" spans="1:10" s="46" customFormat="1" ht="24" customHeight="1" x14ac:dyDescent="0.2">
      <c r="A3487" s="70" t="s">
        <v>815</v>
      </c>
      <c r="B3487" s="69" t="s">
        <v>1125</v>
      </c>
      <c r="C3487" s="70" t="s">
        <v>17</v>
      </c>
      <c r="D3487" s="70" t="s">
        <v>1126</v>
      </c>
      <c r="E3487" s="252" t="s">
        <v>814</v>
      </c>
      <c r="F3487" s="252"/>
      <c r="G3487" s="71" t="s">
        <v>27</v>
      </c>
      <c r="H3487" s="72">
        <v>0.85</v>
      </c>
      <c r="I3487" s="73">
        <v>18.05</v>
      </c>
      <c r="J3487" s="73">
        <v>15.34</v>
      </c>
    </row>
    <row r="3488" spans="1:10" s="46" customFormat="1" ht="24" customHeight="1" x14ac:dyDescent="0.2">
      <c r="A3488" s="70" t="s">
        <v>815</v>
      </c>
      <c r="B3488" s="69" t="s">
        <v>908</v>
      </c>
      <c r="C3488" s="70" t="s">
        <v>17</v>
      </c>
      <c r="D3488" s="70" t="s">
        <v>909</v>
      </c>
      <c r="E3488" s="252" t="s">
        <v>814</v>
      </c>
      <c r="F3488" s="252"/>
      <c r="G3488" s="71" t="s">
        <v>27</v>
      </c>
      <c r="H3488" s="72">
        <v>0.27</v>
      </c>
      <c r="I3488" s="73">
        <v>14.42</v>
      </c>
      <c r="J3488" s="73">
        <v>3.89</v>
      </c>
    </row>
    <row r="3489" spans="1:10" s="46" customFormat="1" ht="24" customHeight="1" x14ac:dyDescent="0.2">
      <c r="A3489" s="75" t="s">
        <v>816</v>
      </c>
      <c r="B3489" s="74" t="s">
        <v>2176</v>
      </c>
      <c r="C3489" s="75" t="s">
        <v>17</v>
      </c>
      <c r="D3489" s="75" t="s">
        <v>2177</v>
      </c>
      <c r="E3489" s="253" t="s">
        <v>821</v>
      </c>
      <c r="F3489" s="253"/>
      <c r="G3489" s="76" t="s">
        <v>49</v>
      </c>
      <c r="H3489" s="77">
        <v>1</v>
      </c>
      <c r="I3489" s="78">
        <v>66.33</v>
      </c>
      <c r="J3489" s="78">
        <v>66.33</v>
      </c>
    </row>
    <row r="3490" spans="1:10" s="46" customFormat="1" ht="24" customHeight="1" x14ac:dyDescent="0.2">
      <c r="A3490" s="75" t="s">
        <v>816</v>
      </c>
      <c r="B3490" s="74" t="s">
        <v>1296</v>
      </c>
      <c r="C3490" s="75" t="s">
        <v>17</v>
      </c>
      <c r="D3490" s="75" t="s">
        <v>1297</v>
      </c>
      <c r="E3490" s="253" t="s">
        <v>821</v>
      </c>
      <c r="F3490" s="253"/>
      <c r="G3490" s="76" t="s">
        <v>85</v>
      </c>
      <c r="H3490" s="77">
        <v>0.52710000000000001</v>
      </c>
      <c r="I3490" s="78">
        <v>30.01</v>
      </c>
      <c r="J3490" s="78">
        <v>15.81</v>
      </c>
    </row>
    <row r="3491" spans="1:10" s="46" customFormat="1" ht="25.5" x14ac:dyDescent="0.2">
      <c r="A3491" s="80"/>
      <c r="B3491" s="80"/>
      <c r="C3491" s="80"/>
      <c r="D3491" s="80"/>
      <c r="E3491" s="80" t="s">
        <v>824</v>
      </c>
      <c r="F3491" s="79">
        <v>13.88</v>
      </c>
      <c r="G3491" s="80" t="s">
        <v>825</v>
      </c>
      <c r="H3491" s="79">
        <v>0</v>
      </c>
      <c r="I3491" s="80" t="s">
        <v>826</v>
      </c>
      <c r="J3491" s="79">
        <v>13.88</v>
      </c>
    </row>
    <row r="3492" spans="1:10" s="46" customFormat="1" ht="26.25" thickBot="1" x14ac:dyDescent="0.25">
      <c r="A3492" s="80"/>
      <c r="B3492" s="80"/>
      <c r="C3492" s="80"/>
      <c r="D3492" s="80"/>
      <c r="E3492" s="80" t="s">
        <v>827</v>
      </c>
      <c r="F3492" s="79">
        <v>25.21</v>
      </c>
      <c r="G3492" s="80"/>
      <c r="H3492" s="254" t="s">
        <v>828</v>
      </c>
      <c r="I3492" s="254"/>
      <c r="J3492" s="79">
        <v>126.58</v>
      </c>
    </row>
    <row r="3493" spans="1:10" s="46" customFormat="1" ht="1.1499999999999999" customHeight="1" thickTop="1" x14ac:dyDescent="0.2">
      <c r="A3493" s="81"/>
      <c r="B3493" s="81"/>
      <c r="C3493" s="81"/>
      <c r="D3493" s="81"/>
      <c r="E3493" s="81"/>
      <c r="F3493" s="81"/>
      <c r="G3493" s="81"/>
      <c r="H3493" s="81"/>
      <c r="I3493" s="81"/>
      <c r="J3493" s="81"/>
    </row>
    <row r="3494" spans="1:10" s="46" customFormat="1" ht="18" customHeight="1" x14ac:dyDescent="0.2">
      <c r="A3494" s="65"/>
      <c r="B3494" s="94" t="s">
        <v>2</v>
      </c>
      <c r="C3494" s="65" t="s">
        <v>3</v>
      </c>
      <c r="D3494" s="65" t="s">
        <v>4</v>
      </c>
      <c r="E3494" s="250" t="s">
        <v>812</v>
      </c>
      <c r="F3494" s="250"/>
      <c r="G3494" s="66" t="s">
        <v>5</v>
      </c>
      <c r="H3494" s="94" t="s">
        <v>6</v>
      </c>
      <c r="I3494" s="94" t="s">
        <v>7</v>
      </c>
      <c r="J3494" s="94" t="s">
        <v>9</v>
      </c>
    </row>
    <row r="3495" spans="1:10" s="46" customFormat="1" ht="24" customHeight="1" x14ac:dyDescent="0.2">
      <c r="A3495" s="67" t="s">
        <v>813</v>
      </c>
      <c r="B3495" s="40" t="s">
        <v>1958</v>
      </c>
      <c r="C3495" s="67" t="s">
        <v>17</v>
      </c>
      <c r="D3495" s="67" t="s">
        <v>1959</v>
      </c>
      <c r="E3495" s="251" t="s">
        <v>814</v>
      </c>
      <c r="F3495" s="251"/>
      <c r="G3495" s="41" t="s">
        <v>27</v>
      </c>
      <c r="H3495" s="68">
        <v>1</v>
      </c>
      <c r="I3495" s="42">
        <v>7.0000000000000007E-2</v>
      </c>
      <c r="J3495" s="42">
        <v>7.0000000000000007E-2</v>
      </c>
    </row>
    <row r="3496" spans="1:10" s="46" customFormat="1" ht="24" customHeight="1" x14ac:dyDescent="0.2">
      <c r="A3496" s="75" t="s">
        <v>816</v>
      </c>
      <c r="B3496" s="74" t="s">
        <v>1960</v>
      </c>
      <c r="C3496" s="75" t="s">
        <v>17</v>
      </c>
      <c r="D3496" s="75" t="s">
        <v>1961</v>
      </c>
      <c r="E3496" s="253" t="s">
        <v>817</v>
      </c>
      <c r="F3496" s="253"/>
      <c r="G3496" s="76" t="s">
        <v>27</v>
      </c>
      <c r="H3496" s="77">
        <v>7.9000000000000008E-3</v>
      </c>
      <c r="I3496" s="78">
        <v>8.9499999999999993</v>
      </c>
      <c r="J3496" s="78">
        <v>7.0000000000000007E-2</v>
      </c>
    </row>
    <row r="3497" spans="1:10" s="46" customFormat="1" ht="25.5" x14ac:dyDescent="0.2">
      <c r="A3497" s="80"/>
      <c r="B3497" s="80"/>
      <c r="C3497" s="80"/>
      <c r="D3497" s="80"/>
      <c r="E3497" s="80" t="s">
        <v>824</v>
      </c>
      <c r="F3497" s="79">
        <v>7.0000000000000007E-2</v>
      </c>
      <c r="G3497" s="80" t="s">
        <v>825</v>
      </c>
      <c r="H3497" s="79">
        <v>0</v>
      </c>
      <c r="I3497" s="80" t="s">
        <v>826</v>
      </c>
      <c r="J3497" s="79">
        <v>7.0000000000000007E-2</v>
      </c>
    </row>
    <row r="3498" spans="1:10" s="46" customFormat="1" ht="26.25" thickBot="1" x14ac:dyDescent="0.25">
      <c r="A3498" s="80"/>
      <c r="B3498" s="80"/>
      <c r="C3498" s="80"/>
      <c r="D3498" s="80"/>
      <c r="E3498" s="80" t="s">
        <v>827</v>
      </c>
      <c r="F3498" s="79">
        <v>0.01</v>
      </c>
      <c r="G3498" s="80"/>
      <c r="H3498" s="254" t="s">
        <v>828</v>
      </c>
      <c r="I3498" s="254"/>
      <c r="J3498" s="79">
        <v>0.08</v>
      </c>
    </row>
    <row r="3499" spans="1:10" s="46" customFormat="1" ht="1.1499999999999999" customHeight="1" thickTop="1" x14ac:dyDescent="0.2">
      <c r="A3499" s="81"/>
      <c r="B3499" s="81"/>
      <c r="C3499" s="81"/>
      <c r="D3499" s="81"/>
      <c r="E3499" s="81"/>
      <c r="F3499" s="81"/>
      <c r="G3499" s="81"/>
      <c r="H3499" s="81"/>
      <c r="I3499" s="81"/>
      <c r="J3499" s="81"/>
    </row>
    <row r="3500" spans="1:10" s="46" customFormat="1" ht="18" customHeight="1" x14ac:dyDescent="0.2">
      <c r="A3500" s="65"/>
      <c r="B3500" s="94" t="s">
        <v>2</v>
      </c>
      <c r="C3500" s="65" t="s">
        <v>3</v>
      </c>
      <c r="D3500" s="65" t="s">
        <v>4</v>
      </c>
      <c r="E3500" s="250" t="s">
        <v>812</v>
      </c>
      <c r="F3500" s="250"/>
      <c r="G3500" s="66" t="s">
        <v>5</v>
      </c>
      <c r="H3500" s="94" t="s">
        <v>6</v>
      </c>
      <c r="I3500" s="94" t="s">
        <v>7</v>
      </c>
      <c r="J3500" s="94" t="s">
        <v>9</v>
      </c>
    </row>
    <row r="3501" spans="1:10" s="46" customFormat="1" ht="24" customHeight="1" x14ac:dyDescent="0.2">
      <c r="A3501" s="67" t="s">
        <v>813</v>
      </c>
      <c r="B3501" s="40" t="s">
        <v>1970</v>
      </c>
      <c r="C3501" s="67" t="s">
        <v>17</v>
      </c>
      <c r="D3501" s="67" t="s">
        <v>1971</v>
      </c>
      <c r="E3501" s="251" t="s">
        <v>814</v>
      </c>
      <c r="F3501" s="251"/>
      <c r="G3501" s="41" t="s">
        <v>27</v>
      </c>
      <c r="H3501" s="68">
        <v>1</v>
      </c>
      <c r="I3501" s="42">
        <v>0.1</v>
      </c>
      <c r="J3501" s="42">
        <v>0.1</v>
      </c>
    </row>
    <row r="3502" spans="1:10" s="46" customFormat="1" ht="24" customHeight="1" x14ac:dyDescent="0.2">
      <c r="A3502" s="75" t="s">
        <v>816</v>
      </c>
      <c r="B3502" s="74" t="s">
        <v>1972</v>
      </c>
      <c r="C3502" s="75" t="s">
        <v>17</v>
      </c>
      <c r="D3502" s="75" t="s">
        <v>1973</v>
      </c>
      <c r="E3502" s="253" t="s">
        <v>817</v>
      </c>
      <c r="F3502" s="253"/>
      <c r="G3502" s="76" t="s">
        <v>27</v>
      </c>
      <c r="H3502" s="77">
        <v>1.0200000000000001E-2</v>
      </c>
      <c r="I3502" s="78">
        <v>10.11</v>
      </c>
      <c r="J3502" s="78">
        <v>0.1</v>
      </c>
    </row>
    <row r="3503" spans="1:10" s="46" customFormat="1" ht="25.5" x14ac:dyDescent="0.2">
      <c r="A3503" s="80"/>
      <c r="B3503" s="80"/>
      <c r="C3503" s="80"/>
      <c r="D3503" s="80"/>
      <c r="E3503" s="80" t="s">
        <v>824</v>
      </c>
      <c r="F3503" s="79">
        <v>0.1</v>
      </c>
      <c r="G3503" s="80" t="s">
        <v>825</v>
      </c>
      <c r="H3503" s="79">
        <v>0</v>
      </c>
      <c r="I3503" s="80" t="s">
        <v>826</v>
      </c>
      <c r="J3503" s="79">
        <v>0.1</v>
      </c>
    </row>
    <row r="3504" spans="1:10" s="46" customFormat="1" ht="26.25" thickBot="1" x14ac:dyDescent="0.25">
      <c r="A3504" s="80"/>
      <c r="B3504" s="80"/>
      <c r="C3504" s="80"/>
      <c r="D3504" s="80"/>
      <c r="E3504" s="80" t="s">
        <v>827</v>
      </c>
      <c r="F3504" s="79">
        <v>0.02</v>
      </c>
      <c r="G3504" s="80"/>
      <c r="H3504" s="254" t="s">
        <v>828</v>
      </c>
      <c r="I3504" s="254"/>
      <c r="J3504" s="79">
        <v>0.12</v>
      </c>
    </row>
    <row r="3505" spans="1:10" s="46" customFormat="1" ht="1.1499999999999999" customHeight="1" thickTop="1" x14ac:dyDescent="0.2">
      <c r="A3505" s="81"/>
      <c r="B3505" s="81"/>
      <c r="C3505" s="81"/>
      <c r="D3505" s="81"/>
      <c r="E3505" s="81"/>
      <c r="F3505" s="81"/>
      <c r="G3505" s="81"/>
      <c r="H3505" s="81"/>
      <c r="I3505" s="81"/>
      <c r="J3505" s="81"/>
    </row>
    <row r="3506" spans="1:10" s="46" customFormat="1" ht="18" customHeight="1" x14ac:dyDescent="0.2">
      <c r="A3506" s="65"/>
      <c r="B3506" s="94" t="s">
        <v>2</v>
      </c>
      <c r="C3506" s="65" t="s">
        <v>3</v>
      </c>
      <c r="D3506" s="65" t="s">
        <v>4</v>
      </c>
      <c r="E3506" s="250" t="s">
        <v>812</v>
      </c>
      <c r="F3506" s="250"/>
      <c r="G3506" s="66" t="s">
        <v>5</v>
      </c>
      <c r="H3506" s="94" t="s">
        <v>6</v>
      </c>
      <c r="I3506" s="94" t="s">
        <v>7</v>
      </c>
      <c r="J3506" s="94" t="s">
        <v>9</v>
      </c>
    </row>
    <row r="3507" spans="1:10" s="46" customFormat="1" ht="24" customHeight="1" x14ac:dyDescent="0.2">
      <c r="A3507" s="67" t="s">
        <v>813</v>
      </c>
      <c r="B3507" s="40" t="s">
        <v>1978</v>
      </c>
      <c r="C3507" s="67" t="s">
        <v>17</v>
      </c>
      <c r="D3507" s="67" t="s">
        <v>1979</v>
      </c>
      <c r="E3507" s="251" t="s">
        <v>814</v>
      </c>
      <c r="F3507" s="251"/>
      <c r="G3507" s="41" t="s">
        <v>27</v>
      </c>
      <c r="H3507" s="68">
        <v>1</v>
      </c>
      <c r="I3507" s="42">
        <v>0.09</v>
      </c>
      <c r="J3507" s="42">
        <v>0.09</v>
      </c>
    </row>
    <row r="3508" spans="1:10" s="46" customFormat="1" ht="24" customHeight="1" x14ac:dyDescent="0.2">
      <c r="A3508" s="75" t="s">
        <v>816</v>
      </c>
      <c r="B3508" s="74" t="s">
        <v>1980</v>
      </c>
      <c r="C3508" s="75" t="s">
        <v>17</v>
      </c>
      <c r="D3508" s="75" t="s">
        <v>1981</v>
      </c>
      <c r="E3508" s="253" t="s">
        <v>817</v>
      </c>
      <c r="F3508" s="253"/>
      <c r="G3508" s="76" t="s">
        <v>27</v>
      </c>
      <c r="H3508" s="77">
        <v>7.9000000000000008E-3</v>
      </c>
      <c r="I3508" s="78">
        <v>12.39</v>
      </c>
      <c r="J3508" s="78">
        <v>0.09</v>
      </c>
    </row>
    <row r="3509" spans="1:10" s="46" customFormat="1" ht="25.5" x14ac:dyDescent="0.2">
      <c r="A3509" s="80"/>
      <c r="B3509" s="80"/>
      <c r="C3509" s="80"/>
      <c r="D3509" s="80"/>
      <c r="E3509" s="80" t="s">
        <v>824</v>
      </c>
      <c r="F3509" s="79">
        <v>0.09</v>
      </c>
      <c r="G3509" s="80" t="s">
        <v>825</v>
      </c>
      <c r="H3509" s="79">
        <v>0</v>
      </c>
      <c r="I3509" s="80" t="s">
        <v>826</v>
      </c>
      <c r="J3509" s="79">
        <v>0.09</v>
      </c>
    </row>
    <row r="3510" spans="1:10" s="46" customFormat="1" ht="26.25" thickBot="1" x14ac:dyDescent="0.25">
      <c r="A3510" s="80"/>
      <c r="B3510" s="80"/>
      <c r="C3510" s="80"/>
      <c r="D3510" s="80"/>
      <c r="E3510" s="80" t="s">
        <v>827</v>
      </c>
      <c r="F3510" s="79">
        <v>0.02</v>
      </c>
      <c r="G3510" s="80"/>
      <c r="H3510" s="254" t="s">
        <v>828</v>
      </c>
      <c r="I3510" s="254"/>
      <c r="J3510" s="79">
        <v>0.11</v>
      </c>
    </row>
    <row r="3511" spans="1:10" s="46" customFormat="1" ht="1.1499999999999999" customHeight="1" thickTop="1" x14ac:dyDescent="0.2">
      <c r="A3511" s="81"/>
      <c r="B3511" s="81"/>
      <c r="C3511" s="81"/>
      <c r="D3511" s="81"/>
      <c r="E3511" s="81"/>
      <c r="F3511" s="81"/>
      <c r="G3511" s="81"/>
      <c r="H3511" s="81"/>
      <c r="I3511" s="81"/>
      <c r="J3511" s="81"/>
    </row>
    <row r="3512" spans="1:10" s="46" customFormat="1" ht="18" customHeight="1" x14ac:dyDescent="0.2">
      <c r="A3512" s="65"/>
      <c r="B3512" s="94" t="s">
        <v>2</v>
      </c>
      <c r="C3512" s="65" t="s">
        <v>3</v>
      </c>
      <c r="D3512" s="65" t="s">
        <v>4</v>
      </c>
      <c r="E3512" s="250" t="s">
        <v>812</v>
      </c>
      <c r="F3512" s="250"/>
      <c r="G3512" s="66" t="s">
        <v>5</v>
      </c>
      <c r="H3512" s="94" t="s">
        <v>6</v>
      </c>
      <c r="I3512" s="94" t="s">
        <v>7</v>
      </c>
      <c r="J3512" s="94" t="s">
        <v>9</v>
      </c>
    </row>
    <row r="3513" spans="1:10" s="46" customFormat="1" ht="24" customHeight="1" x14ac:dyDescent="0.2">
      <c r="A3513" s="67" t="s">
        <v>813</v>
      </c>
      <c r="B3513" s="40" t="s">
        <v>2013</v>
      </c>
      <c r="C3513" s="67" t="s">
        <v>17</v>
      </c>
      <c r="D3513" s="67" t="s">
        <v>2014</v>
      </c>
      <c r="E3513" s="251" t="s">
        <v>814</v>
      </c>
      <c r="F3513" s="251"/>
      <c r="G3513" s="41" t="s">
        <v>27</v>
      </c>
      <c r="H3513" s="68">
        <v>1</v>
      </c>
      <c r="I3513" s="42">
        <v>0.1</v>
      </c>
      <c r="J3513" s="42">
        <v>0.1</v>
      </c>
    </row>
    <row r="3514" spans="1:10" s="46" customFormat="1" ht="24" customHeight="1" x14ac:dyDescent="0.2">
      <c r="A3514" s="75" t="s">
        <v>816</v>
      </c>
      <c r="B3514" s="74" t="s">
        <v>2015</v>
      </c>
      <c r="C3514" s="75" t="s">
        <v>17</v>
      </c>
      <c r="D3514" s="75" t="s">
        <v>2016</v>
      </c>
      <c r="E3514" s="253" t="s">
        <v>817</v>
      </c>
      <c r="F3514" s="253"/>
      <c r="G3514" s="76" t="s">
        <v>27</v>
      </c>
      <c r="H3514" s="77">
        <v>7.9000000000000008E-3</v>
      </c>
      <c r="I3514" s="78">
        <v>12.85</v>
      </c>
      <c r="J3514" s="78">
        <v>0.1</v>
      </c>
    </row>
    <row r="3515" spans="1:10" s="46" customFormat="1" ht="25.5" x14ac:dyDescent="0.2">
      <c r="A3515" s="80"/>
      <c r="B3515" s="80"/>
      <c r="C3515" s="80"/>
      <c r="D3515" s="80"/>
      <c r="E3515" s="80" t="s">
        <v>824</v>
      </c>
      <c r="F3515" s="79">
        <v>0.1</v>
      </c>
      <c r="G3515" s="80" t="s">
        <v>825</v>
      </c>
      <c r="H3515" s="79">
        <v>0</v>
      </c>
      <c r="I3515" s="80" t="s">
        <v>826</v>
      </c>
      <c r="J3515" s="79">
        <v>0.1</v>
      </c>
    </row>
    <row r="3516" spans="1:10" s="46" customFormat="1" ht="26.25" thickBot="1" x14ac:dyDescent="0.25">
      <c r="A3516" s="80"/>
      <c r="B3516" s="80"/>
      <c r="C3516" s="80"/>
      <c r="D3516" s="80"/>
      <c r="E3516" s="80" t="s">
        <v>827</v>
      </c>
      <c r="F3516" s="79">
        <v>0.02</v>
      </c>
      <c r="G3516" s="80"/>
      <c r="H3516" s="254" t="s">
        <v>828</v>
      </c>
      <c r="I3516" s="254"/>
      <c r="J3516" s="79">
        <v>0.12</v>
      </c>
    </row>
    <row r="3517" spans="1:10" s="46" customFormat="1" ht="1.1499999999999999" customHeight="1" thickTop="1" x14ac:dyDescent="0.2">
      <c r="A3517" s="81"/>
      <c r="B3517" s="81"/>
      <c r="C3517" s="81"/>
      <c r="D3517" s="81"/>
      <c r="E3517" s="81"/>
      <c r="F3517" s="81"/>
      <c r="G3517" s="81"/>
      <c r="H3517" s="81"/>
      <c r="I3517" s="81"/>
      <c r="J3517" s="81"/>
    </row>
    <row r="3518" spans="1:10" s="46" customFormat="1" ht="18" customHeight="1" x14ac:dyDescent="0.2">
      <c r="A3518" s="65"/>
      <c r="B3518" s="94" t="s">
        <v>2</v>
      </c>
      <c r="C3518" s="65" t="s">
        <v>3</v>
      </c>
      <c r="D3518" s="65" t="s">
        <v>4</v>
      </c>
      <c r="E3518" s="250" t="s">
        <v>812</v>
      </c>
      <c r="F3518" s="250"/>
      <c r="G3518" s="66" t="s">
        <v>5</v>
      </c>
      <c r="H3518" s="94" t="s">
        <v>6</v>
      </c>
      <c r="I3518" s="94" t="s">
        <v>7</v>
      </c>
      <c r="J3518" s="94" t="s">
        <v>9</v>
      </c>
    </row>
    <row r="3519" spans="1:10" s="46" customFormat="1" ht="24" customHeight="1" x14ac:dyDescent="0.2">
      <c r="A3519" s="67" t="s">
        <v>813</v>
      </c>
      <c r="B3519" s="40" t="s">
        <v>2023</v>
      </c>
      <c r="C3519" s="67" t="s">
        <v>17</v>
      </c>
      <c r="D3519" s="67" t="s">
        <v>2024</v>
      </c>
      <c r="E3519" s="251" t="s">
        <v>814</v>
      </c>
      <c r="F3519" s="251"/>
      <c r="G3519" s="41" t="s">
        <v>27</v>
      </c>
      <c r="H3519" s="68">
        <v>1</v>
      </c>
      <c r="I3519" s="42">
        <v>0.24</v>
      </c>
      <c r="J3519" s="42">
        <v>0.24</v>
      </c>
    </row>
    <row r="3520" spans="1:10" s="46" customFormat="1" ht="24" customHeight="1" x14ac:dyDescent="0.2">
      <c r="A3520" s="75" t="s">
        <v>816</v>
      </c>
      <c r="B3520" s="74" t="s">
        <v>2025</v>
      </c>
      <c r="C3520" s="75" t="s">
        <v>17</v>
      </c>
      <c r="D3520" s="75" t="s">
        <v>2026</v>
      </c>
      <c r="E3520" s="253" t="s">
        <v>817</v>
      </c>
      <c r="F3520" s="253"/>
      <c r="G3520" s="76" t="s">
        <v>27</v>
      </c>
      <c r="H3520" s="77">
        <v>2.5700000000000001E-2</v>
      </c>
      <c r="I3520" s="78">
        <v>9.34</v>
      </c>
      <c r="J3520" s="78">
        <v>0.24</v>
      </c>
    </row>
    <row r="3521" spans="1:10" s="46" customFormat="1" ht="25.5" x14ac:dyDescent="0.2">
      <c r="A3521" s="80"/>
      <c r="B3521" s="80"/>
      <c r="C3521" s="80"/>
      <c r="D3521" s="80"/>
      <c r="E3521" s="80" t="s">
        <v>824</v>
      </c>
      <c r="F3521" s="79">
        <v>0.24</v>
      </c>
      <c r="G3521" s="80" t="s">
        <v>825</v>
      </c>
      <c r="H3521" s="79">
        <v>0</v>
      </c>
      <c r="I3521" s="80" t="s">
        <v>826</v>
      </c>
      <c r="J3521" s="79">
        <v>0.24</v>
      </c>
    </row>
    <row r="3522" spans="1:10" s="46" customFormat="1" ht="26.25" thickBot="1" x14ac:dyDescent="0.25">
      <c r="A3522" s="80"/>
      <c r="B3522" s="80"/>
      <c r="C3522" s="80"/>
      <c r="D3522" s="80"/>
      <c r="E3522" s="80" t="s">
        <v>827</v>
      </c>
      <c r="F3522" s="79">
        <v>0.05</v>
      </c>
      <c r="G3522" s="80"/>
      <c r="H3522" s="254" t="s">
        <v>828</v>
      </c>
      <c r="I3522" s="254"/>
      <c r="J3522" s="79">
        <v>0.28999999999999998</v>
      </c>
    </row>
    <row r="3523" spans="1:10" s="46" customFormat="1" ht="1.1499999999999999" customHeight="1" thickTop="1" x14ac:dyDescent="0.2">
      <c r="A3523" s="81"/>
      <c r="B3523" s="81"/>
      <c r="C3523" s="81"/>
      <c r="D3523" s="81"/>
      <c r="E3523" s="81"/>
      <c r="F3523" s="81"/>
      <c r="G3523" s="81"/>
      <c r="H3523" s="81"/>
      <c r="I3523" s="81"/>
      <c r="J3523" s="81"/>
    </row>
    <row r="3524" spans="1:10" s="46" customFormat="1" ht="18" customHeight="1" x14ac:dyDescent="0.2">
      <c r="A3524" s="65"/>
      <c r="B3524" s="94" t="s">
        <v>2</v>
      </c>
      <c r="C3524" s="65" t="s">
        <v>3</v>
      </c>
      <c r="D3524" s="65" t="s">
        <v>4</v>
      </c>
      <c r="E3524" s="250" t="s">
        <v>812</v>
      </c>
      <c r="F3524" s="250"/>
      <c r="G3524" s="66" t="s">
        <v>5</v>
      </c>
      <c r="H3524" s="94" t="s">
        <v>6</v>
      </c>
      <c r="I3524" s="94" t="s">
        <v>7</v>
      </c>
      <c r="J3524" s="94" t="s">
        <v>9</v>
      </c>
    </row>
    <row r="3525" spans="1:10" s="46" customFormat="1" ht="36" customHeight="1" x14ac:dyDescent="0.2">
      <c r="A3525" s="67" t="s">
        <v>813</v>
      </c>
      <c r="B3525" s="40" t="s">
        <v>2031</v>
      </c>
      <c r="C3525" s="67" t="s">
        <v>17</v>
      </c>
      <c r="D3525" s="67" t="s">
        <v>2032</v>
      </c>
      <c r="E3525" s="251" t="s">
        <v>814</v>
      </c>
      <c r="F3525" s="251"/>
      <c r="G3525" s="41" t="s">
        <v>27</v>
      </c>
      <c r="H3525" s="68">
        <v>1</v>
      </c>
      <c r="I3525" s="42">
        <v>0.11</v>
      </c>
      <c r="J3525" s="42">
        <v>0.11</v>
      </c>
    </row>
    <row r="3526" spans="1:10" s="46" customFormat="1" ht="24" customHeight="1" x14ac:dyDescent="0.2">
      <c r="A3526" s="75" t="s">
        <v>816</v>
      </c>
      <c r="B3526" s="74" t="s">
        <v>2033</v>
      </c>
      <c r="C3526" s="75" t="s">
        <v>17</v>
      </c>
      <c r="D3526" s="75" t="s">
        <v>2034</v>
      </c>
      <c r="E3526" s="253" t="s">
        <v>817</v>
      </c>
      <c r="F3526" s="253"/>
      <c r="G3526" s="76" t="s">
        <v>27</v>
      </c>
      <c r="H3526" s="77">
        <v>1.24E-2</v>
      </c>
      <c r="I3526" s="78">
        <v>9.41</v>
      </c>
      <c r="J3526" s="78">
        <v>0.11</v>
      </c>
    </row>
    <row r="3527" spans="1:10" s="46" customFormat="1" ht="25.5" x14ac:dyDescent="0.2">
      <c r="A3527" s="80"/>
      <c r="B3527" s="80"/>
      <c r="C3527" s="80"/>
      <c r="D3527" s="80"/>
      <c r="E3527" s="80" t="s">
        <v>824</v>
      </c>
      <c r="F3527" s="79">
        <v>0.11</v>
      </c>
      <c r="G3527" s="80" t="s">
        <v>825</v>
      </c>
      <c r="H3527" s="79">
        <v>0</v>
      </c>
      <c r="I3527" s="80" t="s">
        <v>826</v>
      </c>
      <c r="J3527" s="79">
        <v>0.11</v>
      </c>
    </row>
    <row r="3528" spans="1:10" s="46" customFormat="1" ht="26.25" thickBot="1" x14ac:dyDescent="0.25">
      <c r="A3528" s="80"/>
      <c r="B3528" s="80"/>
      <c r="C3528" s="80"/>
      <c r="D3528" s="80"/>
      <c r="E3528" s="80" t="s">
        <v>827</v>
      </c>
      <c r="F3528" s="79">
        <v>0.02</v>
      </c>
      <c r="G3528" s="80"/>
      <c r="H3528" s="254" t="s">
        <v>828</v>
      </c>
      <c r="I3528" s="254"/>
      <c r="J3528" s="79">
        <v>0.13</v>
      </c>
    </row>
    <row r="3529" spans="1:10" s="46" customFormat="1" ht="1.1499999999999999" customHeight="1" thickTop="1" x14ac:dyDescent="0.2">
      <c r="A3529" s="81"/>
      <c r="B3529" s="81"/>
      <c r="C3529" s="81"/>
      <c r="D3529" s="81"/>
      <c r="E3529" s="81"/>
      <c r="F3529" s="81"/>
      <c r="G3529" s="81"/>
      <c r="H3529" s="81"/>
      <c r="I3529" s="81"/>
      <c r="J3529" s="81"/>
    </row>
    <row r="3530" spans="1:10" s="46" customFormat="1" ht="18" customHeight="1" x14ac:dyDescent="0.2">
      <c r="A3530" s="65"/>
      <c r="B3530" s="94" t="s">
        <v>2</v>
      </c>
      <c r="C3530" s="65" t="s">
        <v>3</v>
      </c>
      <c r="D3530" s="65" t="s">
        <v>4</v>
      </c>
      <c r="E3530" s="250" t="s">
        <v>812</v>
      </c>
      <c r="F3530" s="250"/>
      <c r="G3530" s="66" t="s">
        <v>5</v>
      </c>
      <c r="H3530" s="94" t="s">
        <v>6</v>
      </c>
      <c r="I3530" s="94" t="s">
        <v>7</v>
      </c>
      <c r="J3530" s="94" t="s">
        <v>9</v>
      </c>
    </row>
    <row r="3531" spans="1:10" s="46" customFormat="1" ht="24" customHeight="1" x14ac:dyDescent="0.2">
      <c r="A3531" s="67" t="s">
        <v>813</v>
      </c>
      <c r="B3531" s="40" t="s">
        <v>2039</v>
      </c>
      <c r="C3531" s="67" t="s">
        <v>17</v>
      </c>
      <c r="D3531" s="67" t="s">
        <v>2040</v>
      </c>
      <c r="E3531" s="251" t="s">
        <v>814</v>
      </c>
      <c r="F3531" s="251"/>
      <c r="G3531" s="41" t="s">
        <v>27</v>
      </c>
      <c r="H3531" s="68">
        <v>1</v>
      </c>
      <c r="I3531" s="42">
        <v>0.06</v>
      </c>
      <c r="J3531" s="42">
        <v>0.06</v>
      </c>
    </row>
    <row r="3532" spans="1:10" s="46" customFormat="1" ht="24" customHeight="1" x14ac:dyDescent="0.2">
      <c r="A3532" s="75" t="s">
        <v>816</v>
      </c>
      <c r="B3532" s="74" t="s">
        <v>2041</v>
      </c>
      <c r="C3532" s="75" t="s">
        <v>17</v>
      </c>
      <c r="D3532" s="75" t="s">
        <v>2042</v>
      </c>
      <c r="E3532" s="253" t="s">
        <v>817</v>
      </c>
      <c r="F3532" s="253"/>
      <c r="G3532" s="76" t="s">
        <v>27</v>
      </c>
      <c r="H3532" s="77">
        <v>7.9000000000000008E-3</v>
      </c>
      <c r="I3532" s="78">
        <v>8.0399999999999991</v>
      </c>
      <c r="J3532" s="78">
        <v>0.06</v>
      </c>
    </row>
    <row r="3533" spans="1:10" s="46" customFormat="1" ht="25.5" x14ac:dyDescent="0.2">
      <c r="A3533" s="80"/>
      <c r="B3533" s="80"/>
      <c r="C3533" s="80"/>
      <c r="D3533" s="80"/>
      <c r="E3533" s="80" t="s">
        <v>824</v>
      </c>
      <c r="F3533" s="79">
        <v>0.06</v>
      </c>
      <c r="G3533" s="80" t="s">
        <v>825</v>
      </c>
      <c r="H3533" s="79">
        <v>0</v>
      </c>
      <c r="I3533" s="80" t="s">
        <v>826</v>
      </c>
      <c r="J3533" s="79">
        <v>0.06</v>
      </c>
    </row>
    <row r="3534" spans="1:10" s="46" customFormat="1" ht="26.25" thickBot="1" x14ac:dyDescent="0.25">
      <c r="A3534" s="80"/>
      <c r="B3534" s="80"/>
      <c r="C3534" s="80"/>
      <c r="D3534" s="80"/>
      <c r="E3534" s="80" t="s">
        <v>827</v>
      </c>
      <c r="F3534" s="79">
        <v>0.01</v>
      </c>
      <c r="G3534" s="80"/>
      <c r="H3534" s="254" t="s">
        <v>828</v>
      </c>
      <c r="I3534" s="254"/>
      <c r="J3534" s="79">
        <v>7.0000000000000007E-2</v>
      </c>
    </row>
    <row r="3535" spans="1:10" s="46" customFormat="1" ht="1.1499999999999999" customHeight="1" thickTop="1" x14ac:dyDescent="0.2">
      <c r="A3535" s="81"/>
      <c r="B3535" s="81"/>
      <c r="C3535" s="81"/>
      <c r="D3535" s="81"/>
      <c r="E3535" s="81"/>
      <c r="F3535" s="81"/>
      <c r="G3535" s="81"/>
      <c r="H3535" s="81"/>
      <c r="I3535" s="81"/>
      <c r="J3535" s="81"/>
    </row>
    <row r="3536" spans="1:10" s="46" customFormat="1" ht="18" customHeight="1" x14ac:dyDescent="0.2">
      <c r="A3536" s="65"/>
      <c r="B3536" s="94" t="s">
        <v>2</v>
      </c>
      <c r="C3536" s="65" t="s">
        <v>3</v>
      </c>
      <c r="D3536" s="65" t="s">
        <v>4</v>
      </c>
      <c r="E3536" s="250" t="s">
        <v>812</v>
      </c>
      <c r="F3536" s="250"/>
      <c r="G3536" s="66" t="s">
        <v>5</v>
      </c>
      <c r="H3536" s="94" t="s">
        <v>6</v>
      </c>
      <c r="I3536" s="94" t="s">
        <v>7</v>
      </c>
      <c r="J3536" s="94" t="s">
        <v>9</v>
      </c>
    </row>
    <row r="3537" spans="1:10" s="46" customFormat="1" ht="24" customHeight="1" x14ac:dyDescent="0.2">
      <c r="A3537" s="67" t="s">
        <v>813</v>
      </c>
      <c r="B3537" s="40" t="s">
        <v>2047</v>
      </c>
      <c r="C3537" s="67" t="s">
        <v>17</v>
      </c>
      <c r="D3537" s="67" t="s">
        <v>2048</v>
      </c>
      <c r="E3537" s="251" t="s">
        <v>814</v>
      </c>
      <c r="F3537" s="251"/>
      <c r="G3537" s="41" t="s">
        <v>27</v>
      </c>
      <c r="H3537" s="68">
        <v>1</v>
      </c>
      <c r="I3537" s="42">
        <v>7.0000000000000007E-2</v>
      </c>
      <c r="J3537" s="42">
        <v>7.0000000000000007E-2</v>
      </c>
    </row>
    <row r="3538" spans="1:10" s="46" customFormat="1" ht="24" customHeight="1" x14ac:dyDescent="0.2">
      <c r="A3538" s="75" t="s">
        <v>816</v>
      </c>
      <c r="B3538" s="74" t="s">
        <v>2049</v>
      </c>
      <c r="C3538" s="75" t="s">
        <v>17</v>
      </c>
      <c r="D3538" s="75" t="s">
        <v>2050</v>
      </c>
      <c r="E3538" s="253" t="s">
        <v>817</v>
      </c>
      <c r="F3538" s="253"/>
      <c r="G3538" s="76" t="s">
        <v>27</v>
      </c>
      <c r="H3538" s="77">
        <v>7.9000000000000008E-3</v>
      </c>
      <c r="I3538" s="78">
        <v>9.61</v>
      </c>
      <c r="J3538" s="78">
        <v>7.0000000000000007E-2</v>
      </c>
    </row>
    <row r="3539" spans="1:10" s="46" customFormat="1" ht="25.5" x14ac:dyDescent="0.2">
      <c r="A3539" s="80"/>
      <c r="B3539" s="80"/>
      <c r="C3539" s="80"/>
      <c r="D3539" s="80"/>
      <c r="E3539" s="80" t="s">
        <v>824</v>
      </c>
      <c r="F3539" s="79">
        <v>7.0000000000000007E-2</v>
      </c>
      <c r="G3539" s="80" t="s">
        <v>825</v>
      </c>
      <c r="H3539" s="79">
        <v>0</v>
      </c>
      <c r="I3539" s="80" t="s">
        <v>826</v>
      </c>
      <c r="J3539" s="79">
        <v>7.0000000000000007E-2</v>
      </c>
    </row>
    <row r="3540" spans="1:10" s="46" customFormat="1" ht="26.25" thickBot="1" x14ac:dyDescent="0.25">
      <c r="A3540" s="80"/>
      <c r="B3540" s="80"/>
      <c r="C3540" s="80"/>
      <c r="D3540" s="80"/>
      <c r="E3540" s="80" t="s">
        <v>827</v>
      </c>
      <c r="F3540" s="79">
        <v>0.01</v>
      </c>
      <c r="G3540" s="80"/>
      <c r="H3540" s="254" t="s">
        <v>828</v>
      </c>
      <c r="I3540" s="254"/>
      <c r="J3540" s="79">
        <v>0.08</v>
      </c>
    </row>
    <row r="3541" spans="1:10" s="46" customFormat="1" ht="1.1499999999999999" customHeight="1" thickTop="1" x14ac:dyDescent="0.2">
      <c r="A3541" s="81"/>
      <c r="B3541" s="81"/>
      <c r="C3541" s="81"/>
      <c r="D3541" s="81"/>
      <c r="E3541" s="81"/>
      <c r="F3541" s="81"/>
      <c r="G3541" s="81"/>
      <c r="H3541" s="81"/>
      <c r="I3541" s="81"/>
      <c r="J3541" s="81"/>
    </row>
    <row r="3542" spans="1:10" s="46" customFormat="1" ht="18" customHeight="1" x14ac:dyDescent="0.2">
      <c r="A3542" s="65"/>
      <c r="B3542" s="94" t="s">
        <v>2</v>
      </c>
      <c r="C3542" s="65" t="s">
        <v>3</v>
      </c>
      <c r="D3542" s="65" t="s">
        <v>4</v>
      </c>
      <c r="E3542" s="250" t="s">
        <v>812</v>
      </c>
      <c r="F3542" s="250"/>
      <c r="G3542" s="66" t="s">
        <v>5</v>
      </c>
      <c r="H3542" s="94" t="s">
        <v>6</v>
      </c>
      <c r="I3542" s="94" t="s">
        <v>7</v>
      </c>
      <c r="J3542" s="94" t="s">
        <v>9</v>
      </c>
    </row>
    <row r="3543" spans="1:10" s="46" customFormat="1" ht="24" customHeight="1" x14ac:dyDescent="0.2">
      <c r="A3543" s="67" t="s">
        <v>813</v>
      </c>
      <c r="B3543" s="40" t="s">
        <v>2051</v>
      </c>
      <c r="C3543" s="67" t="s">
        <v>17</v>
      </c>
      <c r="D3543" s="67" t="s">
        <v>2052</v>
      </c>
      <c r="E3543" s="251" t="s">
        <v>814</v>
      </c>
      <c r="F3543" s="251"/>
      <c r="G3543" s="41" t="s">
        <v>27</v>
      </c>
      <c r="H3543" s="68">
        <v>1</v>
      </c>
      <c r="I3543" s="42">
        <v>0.13</v>
      </c>
      <c r="J3543" s="42">
        <v>0.13</v>
      </c>
    </row>
    <row r="3544" spans="1:10" s="46" customFormat="1" ht="24" customHeight="1" x14ac:dyDescent="0.2">
      <c r="A3544" s="75" t="s">
        <v>816</v>
      </c>
      <c r="B3544" s="74" t="s">
        <v>2053</v>
      </c>
      <c r="C3544" s="75" t="s">
        <v>17</v>
      </c>
      <c r="D3544" s="75" t="s">
        <v>2054</v>
      </c>
      <c r="E3544" s="253" t="s">
        <v>817</v>
      </c>
      <c r="F3544" s="253"/>
      <c r="G3544" s="76" t="s">
        <v>27</v>
      </c>
      <c r="H3544" s="77">
        <v>1.0200000000000001E-2</v>
      </c>
      <c r="I3544" s="78">
        <v>12.85</v>
      </c>
      <c r="J3544" s="78">
        <v>0.13</v>
      </c>
    </row>
    <row r="3545" spans="1:10" s="46" customFormat="1" ht="25.5" x14ac:dyDescent="0.2">
      <c r="A3545" s="80"/>
      <c r="B3545" s="80"/>
      <c r="C3545" s="80"/>
      <c r="D3545" s="80"/>
      <c r="E3545" s="80" t="s">
        <v>824</v>
      </c>
      <c r="F3545" s="79">
        <v>0.13</v>
      </c>
      <c r="G3545" s="80" t="s">
        <v>825</v>
      </c>
      <c r="H3545" s="79">
        <v>0</v>
      </c>
      <c r="I3545" s="80" t="s">
        <v>826</v>
      </c>
      <c r="J3545" s="79">
        <v>0.13</v>
      </c>
    </row>
    <row r="3546" spans="1:10" s="46" customFormat="1" ht="26.25" thickBot="1" x14ac:dyDescent="0.25">
      <c r="A3546" s="80"/>
      <c r="B3546" s="80"/>
      <c r="C3546" s="80"/>
      <c r="D3546" s="80"/>
      <c r="E3546" s="80" t="s">
        <v>827</v>
      </c>
      <c r="F3546" s="79">
        <v>0.03</v>
      </c>
      <c r="G3546" s="80"/>
      <c r="H3546" s="254" t="s">
        <v>828</v>
      </c>
      <c r="I3546" s="254"/>
      <c r="J3546" s="79">
        <v>0.16</v>
      </c>
    </row>
    <row r="3547" spans="1:10" s="46" customFormat="1" ht="1.1499999999999999" customHeight="1" thickTop="1" x14ac:dyDescent="0.2">
      <c r="A3547" s="81"/>
      <c r="B3547" s="81"/>
      <c r="C3547" s="81"/>
      <c r="D3547" s="81"/>
      <c r="E3547" s="81"/>
      <c r="F3547" s="81"/>
      <c r="G3547" s="81"/>
      <c r="H3547" s="81"/>
      <c r="I3547" s="81"/>
      <c r="J3547" s="81"/>
    </row>
    <row r="3548" spans="1:10" s="46" customFormat="1" ht="18" customHeight="1" x14ac:dyDescent="0.2">
      <c r="A3548" s="65"/>
      <c r="B3548" s="94" t="s">
        <v>2</v>
      </c>
      <c r="C3548" s="65" t="s">
        <v>3</v>
      </c>
      <c r="D3548" s="65" t="s">
        <v>4</v>
      </c>
      <c r="E3548" s="250" t="s">
        <v>812</v>
      </c>
      <c r="F3548" s="250"/>
      <c r="G3548" s="66" t="s">
        <v>5</v>
      </c>
      <c r="H3548" s="94" t="s">
        <v>6</v>
      </c>
      <c r="I3548" s="94" t="s">
        <v>7</v>
      </c>
      <c r="J3548" s="94" t="s">
        <v>9</v>
      </c>
    </row>
    <row r="3549" spans="1:10" s="46" customFormat="1" ht="24" customHeight="1" x14ac:dyDescent="0.2">
      <c r="A3549" s="67" t="s">
        <v>813</v>
      </c>
      <c r="B3549" s="40" t="s">
        <v>2136</v>
      </c>
      <c r="C3549" s="67" t="s">
        <v>17</v>
      </c>
      <c r="D3549" s="67" t="s">
        <v>2137</v>
      </c>
      <c r="E3549" s="251" t="s">
        <v>814</v>
      </c>
      <c r="F3549" s="251"/>
      <c r="G3549" s="41" t="s">
        <v>27</v>
      </c>
      <c r="H3549" s="68">
        <v>1</v>
      </c>
      <c r="I3549" s="42">
        <v>0.14000000000000001</v>
      </c>
      <c r="J3549" s="42">
        <v>0.14000000000000001</v>
      </c>
    </row>
    <row r="3550" spans="1:10" s="46" customFormat="1" ht="24" customHeight="1" x14ac:dyDescent="0.2">
      <c r="A3550" s="75" t="s">
        <v>816</v>
      </c>
      <c r="B3550" s="74" t="s">
        <v>2138</v>
      </c>
      <c r="C3550" s="75" t="s">
        <v>17</v>
      </c>
      <c r="D3550" s="75" t="s">
        <v>2139</v>
      </c>
      <c r="E3550" s="253" t="s">
        <v>817</v>
      </c>
      <c r="F3550" s="253"/>
      <c r="G3550" s="76" t="s">
        <v>27</v>
      </c>
      <c r="H3550" s="77">
        <v>1.0200000000000001E-2</v>
      </c>
      <c r="I3550" s="78">
        <v>14.02</v>
      </c>
      <c r="J3550" s="78">
        <v>0.14000000000000001</v>
      </c>
    </row>
    <row r="3551" spans="1:10" s="46" customFormat="1" ht="25.5" x14ac:dyDescent="0.2">
      <c r="A3551" s="80"/>
      <c r="B3551" s="80"/>
      <c r="C3551" s="80"/>
      <c r="D3551" s="80"/>
      <c r="E3551" s="80" t="s">
        <v>824</v>
      </c>
      <c r="F3551" s="79">
        <v>0.14000000000000001</v>
      </c>
      <c r="G3551" s="80" t="s">
        <v>825</v>
      </c>
      <c r="H3551" s="79">
        <v>0</v>
      </c>
      <c r="I3551" s="80" t="s">
        <v>826</v>
      </c>
      <c r="J3551" s="79">
        <v>0.14000000000000001</v>
      </c>
    </row>
    <row r="3552" spans="1:10" s="46" customFormat="1" ht="26.25" thickBot="1" x14ac:dyDescent="0.25">
      <c r="A3552" s="80"/>
      <c r="B3552" s="80"/>
      <c r="C3552" s="80"/>
      <c r="D3552" s="80"/>
      <c r="E3552" s="80" t="s">
        <v>827</v>
      </c>
      <c r="F3552" s="79">
        <v>0.03</v>
      </c>
      <c r="G3552" s="80"/>
      <c r="H3552" s="254" t="s">
        <v>828</v>
      </c>
      <c r="I3552" s="254"/>
      <c r="J3552" s="79">
        <v>0.17</v>
      </c>
    </row>
    <row r="3553" spans="1:10" s="46" customFormat="1" ht="1.1499999999999999" customHeight="1" thickTop="1" x14ac:dyDescent="0.2">
      <c r="A3553" s="81"/>
      <c r="B3553" s="81"/>
      <c r="C3553" s="81"/>
      <c r="D3553" s="81"/>
      <c r="E3553" s="81"/>
      <c r="F3553" s="81"/>
      <c r="G3553" s="81"/>
      <c r="H3553" s="81"/>
      <c r="I3553" s="81"/>
      <c r="J3553" s="81"/>
    </row>
    <row r="3554" spans="1:10" s="46" customFormat="1" ht="18" customHeight="1" x14ac:dyDescent="0.2">
      <c r="A3554" s="65"/>
      <c r="B3554" s="94" t="s">
        <v>2</v>
      </c>
      <c r="C3554" s="65" t="s">
        <v>3</v>
      </c>
      <c r="D3554" s="65" t="s">
        <v>4</v>
      </c>
      <c r="E3554" s="250" t="s">
        <v>812</v>
      </c>
      <c r="F3554" s="250"/>
      <c r="G3554" s="66" t="s">
        <v>5</v>
      </c>
      <c r="H3554" s="94" t="s">
        <v>6</v>
      </c>
      <c r="I3554" s="94" t="s">
        <v>7</v>
      </c>
      <c r="J3554" s="94" t="s">
        <v>9</v>
      </c>
    </row>
    <row r="3555" spans="1:10" s="46" customFormat="1" ht="24" customHeight="1" x14ac:dyDescent="0.2">
      <c r="A3555" s="67" t="s">
        <v>813</v>
      </c>
      <c r="B3555" s="40" t="s">
        <v>2140</v>
      </c>
      <c r="C3555" s="67" t="s">
        <v>17</v>
      </c>
      <c r="D3555" s="67" t="s">
        <v>2141</v>
      </c>
      <c r="E3555" s="251" t="s">
        <v>814</v>
      </c>
      <c r="F3555" s="251"/>
      <c r="G3555" s="41" t="s">
        <v>27</v>
      </c>
      <c r="H3555" s="68">
        <v>1</v>
      </c>
      <c r="I3555" s="42">
        <v>0.1</v>
      </c>
      <c r="J3555" s="42">
        <v>0.1</v>
      </c>
    </row>
    <row r="3556" spans="1:10" s="46" customFormat="1" ht="24" customHeight="1" x14ac:dyDescent="0.2">
      <c r="A3556" s="75" t="s">
        <v>816</v>
      </c>
      <c r="B3556" s="74" t="s">
        <v>2142</v>
      </c>
      <c r="C3556" s="75" t="s">
        <v>17</v>
      </c>
      <c r="D3556" s="75" t="s">
        <v>2143</v>
      </c>
      <c r="E3556" s="253" t="s">
        <v>817</v>
      </c>
      <c r="F3556" s="253"/>
      <c r="G3556" s="76" t="s">
        <v>27</v>
      </c>
      <c r="H3556" s="77">
        <v>7.9000000000000008E-3</v>
      </c>
      <c r="I3556" s="78">
        <v>12.85</v>
      </c>
      <c r="J3556" s="78">
        <v>0.1</v>
      </c>
    </row>
    <row r="3557" spans="1:10" s="46" customFormat="1" ht="25.5" x14ac:dyDescent="0.2">
      <c r="A3557" s="80"/>
      <c r="B3557" s="80"/>
      <c r="C3557" s="80"/>
      <c r="D3557" s="80"/>
      <c r="E3557" s="80" t="s">
        <v>824</v>
      </c>
      <c r="F3557" s="79">
        <v>0.1</v>
      </c>
      <c r="G3557" s="80" t="s">
        <v>825</v>
      </c>
      <c r="H3557" s="79">
        <v>0</v>
      </c>
      <c r="I3557" s="80" t="s">
        <v>826</v>
      </c>
      <c r="J3557" s="79">
        <v>0.1</v>
      </c>
    </row>
    <row r="3558" spans="1:10" s="46" customFormat="1" ht="26.25" thickBot="1" x14ac:dyDescent="0.25">
      <c r="A3558" s="80"/>
      <c r="B3558" s="80"/>
      <c r="C3558" s="80"/>
      <c r="D3558" s="80"/>
      <c r="E3558" s="80" t="s">
        <v>827</v>
      </c>
      <c r="F3558" s="79">
        <v>0.02</v>
      </c>
      <c r="G3558" s="80"/>
      <c r="H3558" s="254" t="s">
        <v>828</v>
      </c>
      <c r="I3558" s="254"/>
      <c r="J3558" s="79">
        <v>0.12</v>
      </c>
    </row>
    <row r="3559" spans="1:10" s="46" customFormat="1" ht="1.1499999999999999" customHeight="1" thickTop="1" x14ac:dyDescent="0.2">
      <c r="A3559" s="81"/>
      <c r="B3559" s="81"/>
      <c r="C3559" s="81"/>
      <c r="D3559" s="81"/>
      <c r="E3559" s="81"/>
      <c r="F3559" s="81"/>
      <c r="G3559" s="81"/>
      <c r="H3559" s="81"/>
      <c r="I3559" s="81"/>
      <c r="J3559" s="81"/>
    </row>
    <row r="3560" spans="1:10" s="46" customFormat="1" ht="18" customHeight="1" x14ac:dyDescent="0.2">
      <c r="A3560" s="65"/>
      <c r="B3560" s="94" t="s">
        <v>2</v>
      </c>
      <c r="C3560" s="65" t="s">
        <v>3</v>
      </c>
      <c r="D3560" s="65" t="s">
        <v>4</v>
      </c>
      <c r="E3560" s="250" t="s">
        <v>812</v>
      </c>
      <c r="F3560" s="250"/>
      <c r="G3560" s="66" t="s">
        <v>5</v>
      </c>
      <c r="H3560" s="94" t="s">
        <v>6</v>
      </c>
      <c r="I3560" s="94" t="s">
        <v>7</v>
      </c>
      <c r="J3560" s="94" t="s">
        <v>9</v>
      </c>
    </row>
    <row r="3561" spans="1:10" s="46" customFormat="1" ht="24" customHeight="1" x14ac:dyDescent="0.2">
      <c r="A3561" s="67" t="s">
        <v>813</v>
      </c>
      <c r="B3561" s="40" t="s">
        <v>2178</v>
      </c>
      <c r="C3561" s="67" t="s">
        <v>17</v>
      </c>
      <c r="D3561" s="67" t="s">
        <v>2179</v>
      </c>
      <c r="E3561" s="251" t="s">
        <v>814</v>
      </c>
      <c r="F3561" s="251"/>
      <c r="G3561" s="41" t="s">
        <v>27</v>
      </c>
      <c r="H3561" s="68">
        <v>1</v>
      </c>
      <c r="I3561" s="42">
        <v>0.34</v>
      </c>
      <c r="J3561" s="42">
        <v>0.34</v>
      </c>
    </row>
    <row r="3562" spans="1:10" s="46" customFormat="1" ht="24" customHeight="1" x14ac:dyDescent="0.2">
      <c r="A3562" s="75" t="s">
        <v>816</v>
      </c>
      <c r="B3562" s="74" t="s">
        <v>2180</v>
      </c>
      <c r="C3562" s="75" t="s">
        <v>17</v>
      </c>
      <c r="D3562" s="75" t="s">
        <v>2181</v>
      </c>
      <c r="E3562" s="253" t="s">
        <v>817</v>
      </c>
      <c r="F3562" s="253"/>
      <c r="G3562" s="76" t="s">
        <v>27</v>
      </c>
      <c r="H3562" s="77">
        <v>2.5700000000000001E-2</v>
      </c>
      <c r="I3562" s="78">
        <v>13.3</v>
      </c>
      <c r="J3562" s="78">
        <v>0.34</v>
      </c>
    </row>
    <row r="3563" spans="1:10" s="46" customFormat="1" ht="25.5" x14ac:dyDescent="0.2">
      <c r="A3563" s="80"/>
      <c r="B3563" s="80"/>
      <c r="C3563" s="80"/>
      <c r="D3563" s="80"/>
      <c r="E3563" s="80" t="s">
        <v>824</v>
      </c>
      <c r="F3563" s="79">
        <v>0.34</v>
      </c>
      <c r="G3563" s="80" t="s">
        <v>825</v>
      </c>
      <c r="H3563" s="79">
        <v>0</v>
      </c>
      <c r="I3563" s="80" t="s">
        <v>826</v>
      </c>
      <c r="J3563" s="79">
        <v>0.34</v>
      </c>
    </row>
    <row r="3564" spans="1:10" s="46" customFormat="1" ht="26.25" thickBot="1" x14ac:dyDescent="0.25">
      <c r="A3564" s="80"/>
      <c r="B3564" s="80"/>
      <c r="C3564" s="80"/>
      <c r="D3564" s="80"/>
      <c r="E3564" s="80" t="s">
        <v>827</v>
      </c>
      <c r="F3564" s="79">
        <v>0.08</v>
      </c>
      <c r="G3564" s="80"/>
      <c r="H3564" s="254" t="s">
        <v>828</v>
      </c>
      <c r="I3564" s="254"/>
      <c r="J3564" s="79">
        <v>0.42</v>
      </c>
    </row>
    <row r="3565" spans="1:10" s="46" customFormat="1" ht="1.1499999999999999" customHeight="1" thickTop="1" x14ac:dyDescent="0.2">
      <c r="A3565" s="81"/>
      <c r="B3565" s="81"/>
      <c r="C3565" s="81"/>
      <c r="D3565" s="81"/>
      <c r="E3565" s="81"/>
      <c r="F3565" s="81"/>
      <c r="G3565" s="81"/>
      <c r="H3565" s="81"/>
      <c r="I3565" s="81"/>
      <c r="J3565" s="81"/>
    </row>
    <row r="3566" spans="1:10" s="46" customFormat="1" ht="18" customHeight="1" x14ac:dyDescent="0.2">
      <c r="A3566" s="65"/>
      <c r="B3566" s="94" t="s">
        <v>2</v>
      </c>
      <c r="C3566" s="65" t="s">
        <v>3</v>
      </c>
      <c r="D3566" s="65" t="s">
        <v>4</v>
      </c>
      <c r="E3566" s="250" t="s">
        <v>812</v>
      </c>
      <c r="F3566" s="250"/>
      <c r="G3566" s="66" t="s">
        <v>5</v>
      </c>
      <c r="H3566" s="94" t="s">
        <v>6</v>
      </c>
      <c r="I3566" s="94" t="s">
        <v>7</v>
      </c>
      <c r="J3566" s="94" t="s">
        <v>9</v>
      </c>
    </row>
    <row r="3567" spans="1:10" s="46" customFormat="1" ht="24" customHeight="1" x14ac:dyDescent="0.2">
      <c r="A3567" s="67" t="s">
        <v>813</v>
      </c>
      <c r="B3567" s="40" t="s">
        <v>2182</v>
      </c>
      <c r="C3567" s="67" t="s">
        <v>17</v>
      </c>
      <c r="D3567" s="67" t="s">
        <v>2183</v>
      </c>
      <c r="E3567" s="251" t="s">
        <v>814</v>
      </c>
      <c r="F3567" s="251"/>
      <c r="G3567" s="41" t="s">
        <v>27</v>
      </c>
      <c r="H3567" s="68">
        <v>1</v>
      </c>
      <c r="I3567" s="42">
        <v>0.16</v>
      </c>
      <c r="J3567" s="42">
        <v>0.16</v>
      </c>
    </row>
    <row r="3568" spans="1:10" s="46" customFormat="1" ht="24" customHeight="1" x14ac:dyDescent="0.2">
      <c r="A3568" s="75" t="s">
        <v>816</v>
      </c>
      <c r="B3568" s="74" t="s">
        <v>2184</v>
      </c>
      <c r="C3568" s="75" t="s">
        <v>17</v>
      </c>
      <c r="D3568" s="75" t="s">
        <v>2185</v>
      </c>
      <c r="E3568" s="253" t="s">
        <v>817</v>
      </c>
      <c r="F3568" s="253"/>
      <c r="G3568" s="76" t="s">
        <v>27</v>
      </c>
      <c r="H3568" s="77">
        <v>1.24E-2</v>
      </c>
      <c r="I3568" s="78">
        <v>13.3</v>
      </c>
      <c r="J3568" s="78">
        <v>0.16</v>
      </c>
    </row>
    <row r="3569" spans="1:10" s="46" customFormat="1" ht="25.5" x14ac:dyDescent="0.2">
      <c r="A3569" s="80"/>
      <c r="B3569" s="80"/>
      <c r="C3569" s="80"/>
      <c r="D3569" s="80"/>
      <c r="E3569" s="80" t="s">
        <v>824</v>
      </c>
      <c r="F3569" s="79">
        <v>0.16</v>
      </c>
      <c r="G3569" s="80" t="s">
        <v>825</v>
      </c>
      <c r="H3569" s="79">
        <v>0</v>
      </c>
      <c r="I3569" s="80" t="s">
        <v>826</v>
      </c>
      <c r="J3569" s="79">
        <v>0.16</v>
      </c>
    </row>
    <row r="3570" spans="1:10" s="46" customFormat="1" ht="26.25" thickBot="1" x14ac:dyDescent="0.25">
      <c r="A3570" s="80"/>
      <c r="B3570" s="80"/>
      <c r="C3570" s="80"/>
      <c r="D3570" s="80"/>
      <c r="E3570" s="80" t="s">
        <v>827</v>
      </c>
      <c r="F3570" s="79">
        <v>0.03</v>
      </c>
      <c r="G3570" s="80"/>
      <c r="H3570" s="254" t="s">
        <v>828</v>
      </c>
      <c r="I3570" s="254"/>
      <c r="J3570" s="79">
        <v>0.19</v>
      </c>
    </row>
    <row r="3571" spans="1:10" s="46" customFormat="1" ht="1.1499999999999999" customHeight="1" thickTop="1" x14ac:dyDescent="0.2">
      <c r="A3571" s="81"/>
      <c r="B3571" s="81"/>
      <c r="C3571" s="81"/>
      <c r="D3571" s="81"/>
      <c r="E3571" s="81"/>
      <c r="F3571" s="81"/>
      <c r="G3571" s="81"/>
      <c r="H3571" s="81"/>
      <c r="I3571" s="81"/>
      <c r="J3571" s="81"/>
    </row>
    <row r="3572" spans="1:10" s="46" customFormat="1" ht="18" customHeight="1" x14ac:dyDescent="0.2">
      <c r="A3572" s="65"/>
      <c r="B3572" s="94" t="s">
        <v>2</v>
      </c>
      <c r="C3572" s="65" t="s">
        <v>3</v>
      </c>
      <c r="D3572" s="65" t="s">
        <v>4</v>
      </c>
      <c r="E3572" s="250" t="s">
        <v>812</v>
      </c>
      <c r="F3572" s="250"/>
      <c r="G3572" s="66" t="s">
        <v>5</v>
      </c>
      <c r="H3572" s="94" t="s">
        <v>6</v>
      </c>
      <c r="I3572" s="94" t="s">
        <v>7</v>
      </c>
      <c r="J3572" s="94" t="s">
        <v>9</v>
      </c>
    </row>
    <row r="3573" spans="1:10" s="46" customFormat="1" ht="24" customHeight="1" x14ac:dyDescent="0.2">
      <c r="A3573" s="67" t="s">
        <v>813</v>
      </c>
      <c r="B3573" s="40" t="s">
        <v>2186</v>
      </c>
      <c r="C3573" s="67" t="s">
        <v>17</v>
      </c>
      <c r="D3573" s="67" t="s">
        <v>2187</v>
      </c>
      <c r="E3573" s="251" t="s">
        <v>814</v>
      </c>
      <c r="F3573" s="251"/>
      <c r="G3573" s="41" t="s">
        <v>27</v>
      </c>
      <c r="H3573" s="68">
        <v>1</v>
      </c>
      <c r="I3573" s="42">
        <v>0.25</v>
      </c>
      <c r="J3573" s="42">
        <v>0.25</v>
      </c>
    </row>
    <row r="3574" spans="1:10" s="46" customFormat="1" ht="24" customHeight="1" x14ac:dyDescent="0.2">
      <c r="A3574" s="75" t="s">
        <v>816</v>
      </c>
      <c r="B3574" s="74" t="s">
        <v>2188</v>
      </c>
      <c r="C3574" s="75" t="s">
        <v>17</v>
      </c>
      <c r="D3574" s="75" t="s">
        <v>2189</v>
      </c>
      <c r="E3574" s="253" t="s">
        <v>817</v>
      </c>
      <c r="F3574" s="253"/>
      <c r="G3574" s="76" t="s">
        <v>27</v>
      </c>
      <c r="H3574" s="77">
        <v>1.46E-2</v>
      </c>
      <c r="I3574" s="78">
        <v>17.22</v>
      </c>
      <c r="J3574" s="78">
        <v>0.25</v>
      </c>
    </row>
    <row r="3575" spans="1:10" s="46" customFormat="1" ht="25.5" x14ac:dyDescent="0.2">
      <c r="A3575" s="80"/>
      <c r="B3575" s="80"/>
      <c r="C3575" s="80"/>
      <c r="D3575" s="80"/>
      <c r="E3575" s="80" t="s">
        <v>824</v>
      </c>
      <c r="F3575" s="79">
        <v>0.25</v>
      </c>
      <c r="G3575" s="80" t="s">
        <v>825</v>
      </c>
      <c r="H3575" s="79">
        <v>0</v>
      </c>
      <c r="I3575" s="80" t="s">
        <v>826</v>
      </c>
      <c r="J3575" s="79">
        <v>0.25</v>
      </c>
    </row>
    <row r="3576" spans="1:10" s="46" customFormat="1" ht="26.25" thickBot="1" x14ac:dyDescent="0.25">
      <c r="A3576" s="80"/>
      <c r="B3576" s="80"/>
      <c r="C3576" s="80"/>
      <c r="D3576" s="80"/>
      <c r="E3576" s="80" t="s">
        <v>827</v>
      </c>
      <c r="F3576" s="79">
        <v>0.06</v>
      </c>
      <c r="G3576" s="80"/>
      <c r="H3576" s="254" t="s">
        <v>828</v>
      </c>
      <c r="I3576" s="254"/>
      <c r="J3576" s="79">
        <v>0.31</v>
      </c>
    </row>
    <row r="3577" spans="1:10" s="46" customFormat="1" ht="1.1499999999999999" customHeight="1" thickTop="1" x14ac:dyDescent="0.2">
      <c r="A3577" s="81"/>
      <c r="B3577" s="81"/>
      <c r="C3577" s="81"/>
      <c r="D3577" s="81"/>
      <c r="E3577" s="81"/>
      <c r="F3577" s="81"/>
      <c r="G3577" s="81"/>
      <c r="H3577" s="81"/>
      <c r="I3577" s="81"/>
      <c r="J3577" s="81"/>
    </row>
    <row r="3578" spans="1:10" s="46" customFormat="1" ht="18" customHeight="1" x14ac:dyDescent="0.2">
      <c r="A3578" s="65"/>
      <c r="B3578" s="94" t="s">
        <v>2</v>
      </c>
      <c r="C3578" s="65" t="s">
        <v>3</v>
      </c>
      <c r="D3578" s="65" t="s">
        <v>4</v>
      </c>
      <c r="E3578" s="250" t="s">
        <v>812</v>
      </c>
      <c r="F3578" s="250"/>
      <c r="G3578" s="66" t="s">
        <v>5</v>
      </c>
      <c r="H3578" s="94" t="s">
        <v>6</v>
      </c>
      <c r="I3578" s="94" t="s">
        <v>7</v>
      </c>
      <c r="J3578" s="94" t="s">
        <v>9</v>
      </c>
    </row>
    <row r="3579" spans="1:10" s="46" customFormat="1" ht="24" customHeight="1" x14ac:dyDescent="0.2">
      <c r="A3579" s="67" t="s">
        <v>813</v>
      </c>
      <c r="B3579" s="40" t="s">
        <v>2190</v>
      </c>
      <c r="C3579" s="67" t="s">
        <v>17</v>
      </c>
      <c r="D3579" s="67" t="s">
        <v>2191</v>
      </c>
      <c r="E3579" s="251" t="s">
        <v>814</v>
      </c>
      <c r="F3579" s="251"/>
      <c r="G3579" s="41" t="s">
        <v>27</v>
      </c>
      <c r="H3579" s="68">
        <v>1</v>
      </c>
      <c r="I3579" s="42">
        <v>0.9</v>
      </c>
      <c r="J3579" s="42">
        <v>0.9</v>
      </c>
    </row>
    <row r="3580" spans="1:10" s="46" customFormat="1" ht="24" customHeight="1" x14ac:dyDescent="0.2">
      <c r="A3580" s="75" t="s">
        <v>816</v>
      </c>
      <c r="B3580" s="74" t="s">
        <v>2192</v>
      </c>
      <c r="C3580" s="75" t="s">
        <v>17</v>
      </c>
      <c r="D3580" s="75" t="s">
        <v>2193</v>
      </c>
      <c r="E3580" s="253" t="s">
        <v>817</v>
      </c>
      <c r="F3580" s="253"/>
      <c r="G3580" s="76" t="s">
        <v>27</v>
      </c>
      <c r="H3580" s="77">
        <v>1.0200000000000001E-2</v>
      </c>
      <c r="I3580" s="78">
        <v>88.53</v>
      </c>
      <c r="J3580" s="78">
        <v>0.9</v>
      </c>
    </row>
    <row r="3581" spans="1:10" s="46" customFormat="1" ht="25.5" x14ac:dyDescent="0.2">
      <c r="A3581" s="80"/>
      <c r="B3581" s="80"/>
      <c r="C3581" s="80"/>
      <c r="D3581" s="80"/>
      <c r="E3581" s="80" t="s">
        <v>824</v>
      </c>
      <c r="F3581" s="79">
        <v>0.9</v>
      </c>
      <c r="G3581" s="80" t="s">
        <v>825</v>
      </c>
      <c r="H3581" s="79">
        <v>0</v>
      </c>
      <c r="I3581" s="80" t="s">
        <v>826</v>
      </c>
      <c r="J3581" s="79">
        <v>0.9</v>
      </c>
    </row>
    <row r="3582" spans="1:10" s="46" customFormat="1" ht="26.25" thickBot="1" x14ac:dyDescent="0.25">
      <c r="A3582" s="80"/>
      <c r="B3582" s="80"/>
      <c r="C3582" s="80"/>
      <c r="D3582" s="80"/>
      <c r="E3582" s="80" t="s">
        <v>827</v>
      </c>
      <c r="F3582" s="79">
        <v>0.22</v>
      </c>
      <c r="G3582" s="80"/>
      <c r="H3582" s="254" t="s">
        <v>828</v>
      </c>
      <c r="I3582" s="254"/>
      <c r="J3582" s="79">
        <v>1.1200000000000001</v>
      </c>
    </row>
    <row r="3583" spans="1:10" s="46" customFormat="1" ht="1.1499999999999999" customHeight="1" thickTop="1" x14ac:dyDescent="0.2">
      <c r="A3583" s="81"/>
      <c r="B3583" s="81"/>
      <c r="C3583" s="81"/>
      <c r="D3583" s="81"/>
      <c r="E3583" s="81"/>
      <c r="F3583" s="81"/>
      <c r="G3583" s="81"/>
      <c r="H3583" s="81"/>
      <c r="I3583" s="81"/>
      <c r="J3583" s="81"/>
    </row>
    <row r="3584" spans="1:10" s="46" customFormat="1" ht="18" customHeight="1" x14ac:dyDescent="0.2">
      <c r="A3584" s="65"/>
      <c r="B3584" s="94" t="s">
        <v>2</v>
      </c>
      <c r="C3584" s="65" t="s">
        <v>3</v>
      </c>
      <c r="D3584" s="65" t="s">
        <v>4</v>
      </c>
      <c r="E3584" s="250" t="s">
        <v>812</v>
      </c>
      <c r="F3584" s="250"/>
      <c r="G3584" s="66" t="s">
        <v>5</v>
      </c>
      <c r="H3584" s="94" t="s">
        <v>6</v>
      </c>
      <c r="I3584" s="94" t="s">
        <v>7</v>
      </c>
      <c r="J3584" s="94" t="s">
        <v>9</v>
      </c>
    </row>
    <row r="3585" spans="1:10" s="46" customFormat="1" ht="24" customHeight="1" x14ac:dyDescent="0.2">
      <c r="A3585" s="67" t="s">
        <v>813</v>
      </c>
      <c r="B3585" s="40" t="s">
        <v>2650</v>
      </c>
      <c r="C3585" s="67" t="s">
        <v>17</v>
      </c>
      <c r="D3585" s="67" t="s">
        <v>2651</v>
      </c>
      <c r="E3585" s="251" t="s">
        <v>814</v>
      </c>
      <c r="F3585" s="251"/>
      <c r="G3585" s="41" t="s">
        <v>27</v>
      </c>
      <c r="H3585" s="68">
        <v>1</v>
      </c>
      <c r="I3585" s="42">
        <v>0.7</v>
      </c>
      <c r="J3585" s="42">
        <v>0.7</v>
      </c>
    </row>
    <row r="3586" spans="1:10" s="46" customFormat="1" ht="24" customHeight="1" x14ac:dyDescent="0.2">
      <c r="A3586" s="75" t="s">
        <v>816</v>
      </c>
      <c r="B3586" s="74" t="s">
        <v>2652</v>
      </c>
      <c r="C3586" s="75" t="s">
        <v>17</v>
      </c>
      <c r="D3586" s="75" t="s">
        <v>2653</v>
      </c>
      <c r="E3586" s="253" t="s">
        <v>817</v>
      </c>
      <c r="F3586" s="253"/>
      <c r="G3586" s="76" t="s">
        <v>27</v>
      </c>
      <c r="H3586" s="77">
        <v>7.9000000000000008E-3</v>
      </c>
      <c r="I3586" s="78">
        <v>89.03</v>
      </c>
      <c r="J3586" s="78">
        <v>0.7</v>
      </c>
    </row>
    <row r="3587" spans="1:10" s="46" customFormat="1" ht="25.5" x14ac:dyDescent="0.2">
      <c r="A3587" s="80"/>
      <c r="B3587" s="80"/>
      <c r="C3587" s="80"/>
      <c r="D3587" s="80"/>
      <c r="E3587" s="80" t="s">
        <v>824</v>
      </c>
      <c r="F3587" s="79">
        <v>0.7</v>
      </c>
      <c r="G3587" s="80" t="s">
        <v>825</v>
      </c>
      <c r="H3587" s="79">
        <v>0</v>
      </c>
      <c r="I3587" s="80" t="s">
        <v>826</v>
      </c>
      <c r="J3587" s="79">
        <v>0.7</v>
      </c>
    </row>
    <row r="3588" spans="1:10" s="46" customFormat="1" ht="26.25" thickBot="1" x14ac:dyDescent="0.25">
      <c r="A3588" s="80"/>
      <c r="B3588" s="80"/>
      <c r="C3588" s="80"/>
      <c r="D3588" s="80"/>
      <c r="E3588" s="80" t="s">
        <v>827</v>
      </c>
      <c r="F3588" s="79">
        <v>0.17</v>
      </c>
      <c r="G3588" s="80"/>
      <c r="H3588" s="254" t="s">
        <v>828</v>
      </c>
      <c r="I3588" s="254"/>
      <c r="J3588" s="79">
        <v>0.87</v>
      </c>
    </row>
    <row r="3589" spans="1:10" s="46" customFormat="1" ht="1.1499999999999999" customHeight="1" thickTop="1" x14ac:dyDescent="0.2">
      <c r="A3589" s="81"/>
      <c r="B3589" s="81"/>
      <c r="C3589" s="81"/>
      <c r="D3589" s="81"/>
      <c r="E3589" s="81"/>
      <c r="F3589" s="81"/>
      <c r="G3589" s="81"/>
      <c r="H3589" s="81"/>
      <c r="I3589" s="81"/>
      <c r="J3589" s="81"/>
    </row>
    <row r="3590" spans="1:10" s="46" customFormat="1" ht="18" customHeight="1" x14ac:dyDescent="0.2">
      <c r="A3590" s="65"/>
      <c r="B3590" s="94" t="s">
        <v>2</v>
      </c>
      <c r="C3590" s="65" t="s">
        <v>3</v>
      </c>
      <c r="D3590" s="65" t="s">
        <v>4</v>
      </c>
      <c r="E3590" s="250" t="s">
        <v>812</v>
      </c>
      <c r="F3590" s="250"/>
      <c r="G3590" s="66" t="s">
        <v>5</v>
      </c>
      <c r="H3590" s="94" t="s">
        <v>6</v>
      </c>
      <c r="I3590" s="94" t="s">
        <v>7</v>
      </c>
      <c r="J3590" s="94" t="s">
        <v>9</v>
      </c>
    </row>
    <row r="3591" spans="1:10" s="46" customFormat="1" ht="24" customHeight="1" x14ac:dyDescent="0.2">
      <c r="A3591" s="67" t="s">
        <v>813</v>
      </c>
      <c r="B3591" s="40" t="s">
        <v>842</v>
      </c>
      <c r="C3591" s="67" t="s">
        <v>17</v>
      </c>
      <c r="D3591" s="67" t="s">
        <v>843</v>
      </c>
      <c r="E3591" s="251" t="s">
        <v>814</v>
      </c>
      <c r="F3591" s="251"/>
      <c r="G3591" s="41" t="s">
        <v>27</v>
      </c>
      <c r="H3591" s="68">
        <v>1</v>
      </c>
      <c r="I3591" s="42">
        <v>1.74</v>
      </c>
      <c r="J3591" s="42">
        <v>1.74</v>
      </c>
    </row>
    <row r="3592" spans="1:10" s="46" customFormat="1" ht="24" customHeight="1" x14ac:dyDescent="0.2">
      <c r="A3592" s="75" t="s">
        <v>816</v>
      </c>
      <c r="B3592" s="74" t="s">
        <v>844</v>
      </c>
      <c r="C3592" s="75" t="s">
        <v>17</v>
      </c>
      <c r="D3592" s="75" t="s">
        <v>845</v>
      </c>
      <c r="E3592" s="253" t="s">
        <v>817</v>
      </c>
      <c r="F3592" s="253"/>
      <c r="G3592" s="76" t="s">
        <v>27</v>
      </c>
      <c r="H3592" s="77">
        <v>2.35E-2</v>
      </c>
      <c r="I3592" s="78">
        <v>74.17</v>
      </c>
      <c r="J3592" s="78">
        <v>1.74</v>
      </c>
    </row>
    <row r="3593" spans="1:10" s="46" customFormat="1" ht="25.5" x14ac:dyDescent="0.2">
      <c r="A3593" s="80"/>
      <c r="B3593" s="80"/>
      <c r="C3593" s="80"/>
      <c r="D3593" s="80"/>
      <c r="E3593" s="80" t="s">
        <v>824</v>
      </c>
      <c r="F3593" s="79">
        <v>1.74</v>
      </c>
      <c r="G3593" s="80" t="s">
        <v>825</v>
      </c>
      <c r="H3593" s="79">
        <v>0</v>
      </c>
      <c r="I3593" s="80" t="s">
        <v>826</v>
      </c>
      <c r="J3593" s="79">
        <v>1.74</v>
      </c>
    </row>
    <row r="3594" spans="1:10" s="46" customFormat="1" ht="26.25" thickBot="1" x14ac:dyDescent="0.25">
      <c r="A3594" s="80"/>
      <c r="B3594" s="80"/>
      <c r="C3594" s="80"/>
      <c r="D3594" s="80"/>
      <c r="E3594" s="80" t="s">
        <v>827</v>
      </c>
      <c r="F3594" s="79">
        <v>0.43</v>
      </c>
      <c r="G3594" s="80"/>
      <c r="H3594" s="254" t="s">
        <v>828</v>
      </c>
      <c r="I3594" s="254"/>
      <c r="J3594" s="79">
        <v>2.17</v>
      </c>
    </row>
    <row r="3595" spans="1:10" s="46" customFormat="1" ht="1.1499999999999999" customHeight="1" thickTop="1" x14ac:dyDescent="0.2">
      <c r="A3595" s="81"/>
      <c r="B3595" s="81"/>
      <c r="C3595" s="81"/>
      <c r="D3595" s="81"/>
      <c r="E3595" s="81"/>
      <c r="F3595" s="81"/>
      <c r="G3595" s="81"/>
      <c r="H3595" s="81"/>
      <c r="I3595" s="81"/>
      <c r="J3595" s="81"/>
    </row>
    <row r="3596" spans="1:10" s="46" customFormat="1" ht="18" customHeight="1" x14ac:dyDescent="0.2">
      <c r="A3596" s="65"/>
      <c r="B3596" s="94" t="s">
        <v>2</v>
      </c>
      <c r="C3596" s="65" t="s">
        <v>3</v>
      </c>
      <c r="D3596" s="65" t="s">
        <v>4</v>
      </c>
      <c r="E3596" s="250" t="s">
        <v>812</v>
      </c>
      <c r="F3596" s="250"/>
      <c r="G3596" s="66" t="s">
        <v>5</v>
      </c>
      <c r="H3596" s="94" t="s">
        <v>6</v>
      </c>
      <c r="I3596" s="94" t="s">
        <v>7</v>
      </c>
      <c r="J3596" s="94" t="s">
        <v>9</v>
      </c>
    </row>
    <row r="3597" spans="1:10" s="46" customFormat="1" ht="24" customHeight="1" x14ac:dyDescent="0.2">
      <c r="A3597" s="67" t="s">
        <v>813</v>
      </c>
      <c r="B3597" s="40" t="s">
        <v>2194</v>
      </c>
      <c r="C3597" s="67" t="s">
        <v>17</v>
      </c>
      <c r="D3597" s="67" t="s">
        <v>2195</v>
      </c>
      <c r="E3597" s="251" t="s">
        <v>814</v>
      </c>
      <c r="F3597" s="251"/>
      <c r="G3597" s="41" t="s">
        <v>27</v>
      </c>
      <c r="H3597" s="68">
        <v>1</v>
      </c>
      <c r="I3597" s="42">
        <v>0.1</v>
      </c>
      <c r="J3597" s="42">
        <v>0.1</v>
      </c>
    </row>
    <row r="3598" spans="1:10" s="46" customFormat="1" ht="24" customHeight="1" x14ac:dyDescent="0.2">
      <c r="A3598" s="75" t="s">
        <v>816</v>
      </c>
      <c r="B3598" s="74" t="s">
        <v>2196</v>
      </c>
      <c r="C3598" s="75" t="s">
        <v>17</v>
      </c>
      <c r="D3598" s="75" t="s">
        <v>2197</v>
      </c>
      <c r="E3598" s="253" t="s">
        <v>817</v>
      </c>
      <c r="F3598" s="253"/>
      <c r="G3598" s="76" t="s">
        <v>27</v>
      </c>
      <c r="H3598" s="77">
        <v>7.9000000000000008E-3</v>
      </c>
      <c r="I3598" s="78">
        <v>12.85</v>
      </c>
      <c r="J3598" s="78">
        <v>0.1</v>
      </c>
    </row>
    <row r="3599" spans="1:10" s="46" customFormat="1" ht="25.5" x14ac:dyDescent="0.2">
      <c r="A3599" s="80"/>
      <c r="B3599" s="80"/>
      <c r="C3599" s="80"/>
      <c r="D3599" s="80"/>
      <c r="E3599" s="80" t="s">
        <v>824</v>
      </c>
      <c r="F3599" s="79">
        <v>0.1</v>
      </c>
      <c r="G3599" s="80" t="s">
        <v>825</v>
      </c>
      <c r="H3599" s="79">
        <v>0</v>
      </c>
      <c r="I3599" s="80" t="s">
        <v>826</v>
      </c>
      <c r="J3599" s="79">
        <v>0.1</v>
      </c>
    </row>
    <row r="3600" spans="1:10" s="46" customFormat="1" ht="26.25" thickBot="1" x14ac:dyDescent="0.25">
      <c r="A3600" s="80"/>
      <c r="B3600" s="80"/>
      <c r="C3600" s="80"/>
      <c r="D3600" s="80"/>
      <c r="E3600" s="80" t="s">
        <v>827</v>
      </c>
      <c r="F3600" s="79">
        <v>0.02</v>
      </c>
      <c r="G3600" s="80"/>
      <c r="H3600" s="254" t="s">
        <v>828</v>
      </c>
      <c r="I3600" s="254"/>
      <c r="J3600" s="79">
        <v>0.12</v>
      </c>
    </row>
    <row r="3601" spans="1:10" s="46" customFormat="1" ht="1.1499999999999999" customHeight="1" thickTop="1" x14ac:dyDescent="0.2">
      <c r="A3601" s="81"/>
      <c r="B3601" s="81"/>
      <c r="C3601" s="81"/>
      <c r="D3601" s="81"/>
      <c r="E3601" s="81"/>
      <c r="F3601" s="81"/>
      <c r="G3601" s="81"/>
      <c r="H3601" s="81"/>
      <c r="I3601" s="81"/>
      <c r="J3601" s="81"/>
    </row>
    <row r="3602" spans="1:10" s="46" customFormat="1" ht="18" customHeight="1" x14ac:dyDescent="0.2">
      <c r="A3602" s="65"/>
      <c r="B3602" s="94" t="s">
        <v>2</v>
      </c>
      <c r="C3602" s="65" t="s">
        <v>3</v>
      </c>
      <c r="D3602" s="65" t="s">
        <v>4</v>
      </c>
      <c r="E3602" s="250" t="s">
        <v>812</v>
      </c>
      <c r="F3602" s="250"/>
      <c r="G3602" s="66" t="s">
        <v>5</v>
      </c>
      <c r="H3602" s="94" t="s">
        <v>6</v>
      </c>
      <c r="I3602" s="94" t="s">
        <v>7</v>
      </c>
      <c r="J3602" s="94" t="s">
        <v>9</v>
      </c>
    </row>
    <row r="3603" spans="1:10" s="46" customFormat="1" ht="24" customHeight="1" x14ac:dyDescent="0.2">
      <c r="A3603" s="67" t="s">
        <v>813</v>
      </c>
      <c r="B3603" s="40" t="s">
        <v>4260</v>
      </c>
      <c r="C3603" s="67" t="s">
        <v>17</v>
      </c>
      <c r="D3603" s="67" t="s">
        <v>4261</v>
      </c>
      <c r="E3603" s="251" t="s">
        <v>814</v>
      </c>
      <c r="F3603" s="251"/>
      <c r="G3603" s="41" t="s">
        <v>27</v>
      </c>
      <c r="H3603" s="68">
        <v>1</v>
      </c>
      <c r="I3603" s="42">
        <v>0.19</v>
      </c>
      <c r="J3603" s="42">
        <v>0.19</v>
      </c>
    </row>
    <row r="3604" spans="1:10" s="46" customFormat="1" ht="24" customHeight="1" x14ac:dyDescent="0.2">
      <c r="A3604" s="75" t="s">
        <v>816</v>
      </c>
      <c r="B3604" s="74" t="s">
        <v>4262</v>
      </c>
      <c r="C3604" s="75" t="s">
        <v>17</v>
      </c>
      <c r="D3604" s="75" t="s">
        <v>4263</v>
      </c>
      <c r="E3604" s="253" t="s">
        <v>817</v>
      </c>
      <c r="F3604" s="253"/>
      <c r="G3604" s="76" t="s">
        <v>27</v>
      </c>
      <c r="H3604" s="77">
        <v>1.46E-2</v>
      </c>
      <c r="I3604" s="78">
        <v>13.61</v>
      </c>
      <c r="J3604" s="78">
        <v>0.19</v>
      </c>
    </row>
    <row r="3605" spans="1:10" s="46" customFormat="1" ht="25.5" x14ac:dyDescent="0.2">
      <c r="A3605" s="80"/>
      <c r="B3605" s="80"/>
      <c r="C3605" s="80"/>
      <c r="D3605" s="80"/>
      <c r="E3605" s="80" t="s">
        <v>824</v>
      </c>
      <c r="F3605" s="79">
        <v>0.19</v>
      </c>
      <c r="G3605" s="80" t="s">
        <v>825</v>
      </c>
      <c r="H3605" s="79">
        <v>0</v>
      </c>
      <c r="I3605" s="80" t="s">
        <v>826</v>
      </c>
      <c r="J3605" s="79">
        <v>0.19</v>
      </c>
    </row>
    <row r="3606" spans="1:10" s="46" customFormat="1" ht="26.25" thickBot="1" x14ac:dyDescent="0.25">
      <c r="A3606" s="80"/>
      <c r="B3606" s="80"/>
      <c r="C3606" s="80"/>
      <c r="D3606" s="80"/>
      <c r="E3606" s="80" t="s">
        <v>827</v>
      </c>
      <c r="F3606" s="79">
        <v>0.04</v>
      </c>
      <c r="G3606" s="80"/>
      <c r="H3606" s="254" t="s">
        <v>828</v>
      </c>
      <c r="I3606" s="254"/>
      <c r="J3606" s="79">
        <v>0.23</v>
      </c>
    </row>
    <row r="3607" spans="1:10" s="46" customFormat="1" ht="1.1499999999999999" customHeight="1" thickTop="1" x14ac:dyDescent="0.2">
      <c r="A3607" s="81"/>
      <c r="B3607" s="81"/>
      <c r="C3607" s="81"/>
      <c r="D3607" s="81"/>
      <c r="E3607" s="81"/>
      <c r="F3607" s="81"/>
      <c r="G3607" s="81"/>
      <c r="H3607" s="81"/>
      <c r="I3607" s="81"/>
      <c r="J3607" s="81"/>
    </row>
    <row r="3608" spans="1:10" s="46" customFormat="1" ht="18" customHeight="1" x14ac:dyDescent="0.2">
      <c r="A3608" s="65"/>
      <c r="B3608" s="94" t="s">
        <v>2</v>
      </c>
      <c r="C3608" s="65" t="s">
        <v>3</v>
      </c>
      <c r="D3608" s="65" t="s">
        <v>4</v>
      </c>
      <c r="E3608" s="250" t="s">
        <v>812</v>
      </c>
      <c r="F3608" s="250"/>
      <c r="G3608" s="66" t="s">
        <v>5</v>
      </c>
      <c r="H3608" s="94" t="s">
        <v>6</v>
      </c>
      <c r="I3608" s="94" t="s">
        <v>7</v>
      </c>
      <c r="J3608" s="94" t="s">
        <v>9</v>
      </c>
    </row>
    <row r="3609" spans="1:10" s="46" customFormat="1" ht="24" customHeight="1" x14ac:dyDescent="0.2">
      <c r="A3609" s="67" t="s">
        <v>813</v>
      </c>
      <c r="B3609" s="40" t="s">
        <v>2198</v>
      </c>
      <c r="C3609" s="67" t="s">
        <v>17</v>
      </c>
      <c r="D3609" s="67" t="s">
        <v>2199</v>
      </c>
      <c r="E3609" s="251" t="s">
        <v>814</v>
      </c>
      <c r="F3609" s="251"/>
      <c r="G3609" s="41" t="s">
        <v>27</v>
      </c>
      <c r="H3609" s="68">
        <v>1</v>
      </c>
      <c r="I3609" s="42">
        <v>0.13</v>
      </c>
      <c r="J3609" s="42">
        <v>0.13</v>
      </c>
    </row>
    <row r="3610" spans="1:10" s="46" customFormat="1" ht="24" customHeight="1" x14ac:dyDescent="0.2">
      <c r="A3610" s="75" t="s">
        <v>816</v>
      </c>
      <c r="B3610" s="74" t="s">
        <v>2200</v>
      </c>
      <c r="C3610" s="75" t="s">
        <v>17</v>
      </c>
      <c r="D3610" s="75" t="s">
        <v>2201</v>
      </c>
      <c r="E3610" s="253" t="s">
        <v>817</v>
      </c>
      <c r="F3610" s="253"/>
      <c r="G3610" s="76" t="s">
        <v>27</v>
      </c>
      <c r="H3610" s="77">
        <v>1.0200000000000001E-2</v>
      </c>
      <c r="I3610" s="78">
        <v>13.13</v>
      </c>
      <c r="J3610" s="78">
        <v>0.13</v>
      </c>
    </row>
    <row r="3611" spans="1:10" s="46" customFormat="1" ht="25.5" x14ac:dyDescent="0.2">
      <c r="A3611" s="80"/>
      <c r="B3611" s="80"/>
      <c r="C3611" s="80"/>
      <c r="D3611" s="80"/>
      <c r="E3611" s="80" t="s">
        <v>824</v>
      </c>
      <c r="F3611" s="79">
        <v>0.13</v>
      </c>
      <c r="G3611" s="80" t="s">
        <v>825</v>
      </c>
      <c r="H3611" s="79">
        <v>0</v>
      </c>
      <c r="I3611" s="80" t="s">
        <v>826</v>
      </c>
      <c r="J3611" s="79">
        <v>0.13</v>
      </c>
    </row>
    <row r="3612" spans="1:10" s="46" customFormat="1" ht="26.25" thickBot="1" x14ac:dyDescent="0.25">
      <c r="A3612" s="80"/>
      <c r="B3612" s="80"/>
      <c r="C3612" s="80"/>
      <c r="D3612" s="80"/>
      <c r="E3612" s="80" t="s">
        <v>827</v>
      </c>
      <c r="F3612" s="79">
        <v>0.03</v>
      </c>
      <c r="G3612" s="80"/>
      <c r="H3612" s="254" t="s">
        <v>828</v>
      </c>
      <c r="I3612" s="254"/>
      <c r="J3612" s="79">
        <v>0.16</v>
      </c>
    </row>
    <row r="3613" spans="1:10" s="46" customFormat="1" ht="1.1499999999999999" customHeight="1" thickTop="1" x14ac:dyDescent="0.2">
      <c r="A3613" s="81"/>
      <c r="B3613" s="81"/>
      <c r="C3613" s="81"/>
      <c r="D3613" s="81"/>
      <c r="E3613" s="81"/>
      <c r="F3613" s="81"/>
      <c r="G3613" s="81"/>
      <c r="H3613" s="81"/>
      <c r="I3613" s="81"/>
      <c r="J3613" s="81"/>
    </row>
    <row r="3614" spans="1:10" s="46" customFormat="1" ht="18" customHeight="1" x14ac:dyDescent="0.2">
      <c r="A3614" s="65"/>
      <c r="B3614" s="94" t="s">
        <v>2</v>
      </c>
      <c r="C3614" s="65" t="s">
        <v>3</v>
      </c>
      <c r="D3614" s="65" t="s">
        <v>4</v>
      </c>
      <c r="E3614" s="250" t="s">
        <v>812</v>
      </c>
      <c r="F3614" s="250"/>
      <c r="G3614" s="66" t="s">
        <v>5</v>
      </c>
      <c r="H3614" s="94" t="s">
        <v>6</v>
      </c>
      <c r="I3614" s="94" t="s">
        <v>7</v>
      </c>
      <c r="J3614" s="94" t="s">
        <v>9</v>
      </c>
    </row>
    <row r="3615" spans="1:10" s="46" customFormat="1" ht="24" customHeight="1" x14ac:dyDescent="0.2">
      <c r="A3615" s="67" t="s">
        <v>813</v>
      </c>
      <c r="B3615" s="40" t="s">
        <v>2202</v>
      </c>
      <c r="C3615" s="67" t="s">
        <v>17</v>
      </c>
      <c r="D3615" s="67" t="s">
        <v>2203</v>
      </c>
      <c r="E3615" s="251" t="s">
        <v>814</v>
      </c>
      <c r="F3615" s="251"/>
      <c r="G3615" s="41" t="s">
        <v>27</v>
      </c>
      <c r="H3615" s="68">
        <v>1</v>
      </c>
      <c r="I3615" s="42">
        <v>0.08</v>
      </c>
      <c r="J3615" s="42">
        <v>0.08</v>
      </c>
    </row>
    <row r="3616" spans="1:10" s="46" customFormat="1" ht="24" customHeight="1" x14ac:dyDescent="0.2">
      <c r="A3616" s="75" t="s">
        <v>816</v>
      </c>
      <c r="B3616" s="74" t="s">
        <v>2204</v>
      </c>
      <c r="C3616" s="75" t="s">
        <v>17</v>
      </c>
      <c r="D3616" s="75" t="s">
        <v>2205</v>
      </c>
      <c r="E3616" s="253" t="s">
        <v>817</v>
      </c>
      <c r="F3616" s="253"/>
      <c r="G3616" s="76" t="s">
        <v>27</v>
      </c>
      <c r="H3616" s="77">
        <v>5.7000000000000002E-3</v>
      </c>
      <c r="I3616" s="78">
        <v>14.07</v>
      </c>
      <c r="J3616" s="78">
        <v>0.08</v>
      </c>
    </row>
    <row r="3617" spans="1:10" s="46" customFormat="1" ht="25.5" x14ac:dyDescent="0.2">
      <c r="A3617" s="80"/>
      <c r="B3617" s="80"/>
      <c r="C3617" s="80"/>
      <c r="D3617" s="80"/>
      <c r="E3617" s="80" t="s">
        <v>824</v>
      </c>
      <c r="F3617" s="79">
        <v>0.08</v>
      </c>
      <c r="G3617" s="80" t="s">
        <v>825</v>
      </c>
      <c r="H3617" s="79">
        <v>0</v>
      </c>
      <c r="I3617" s="80" t="s">
        <v>826</v>
      </c>
      <c r="J3617" s="79">
        <v>0.08</v>
      </c>
    </row>
    <row r="3618" spans="1:10" s="46" customFormat="1" ht="26.25" thickBot="1" x14ac:dyDescent="0.25">
      <c r="A3618" s="80"/>
      <c r="B3618" s="80"/>
      <c r="C3618" s="80"/>
      <c r="D3618" s="80"/>
      <c r="E3618" s="80" t="s">
        <v>827</v>
      </c>
      <c r="F3618" s="79">
        <v>0.01</v>
      </c>
      <c r="G3618" s="80"/>
      <c r="H3618" s="254" t="s">
        <v>828</v>
      </c>
      <c r="I3618" s="254"/>
      <c r="J3618" s="79">
        <v>0.09</v>
      </c>
    </row>
    <row r="3619" spans="1:10" s="46" customFormat="1" ht="1.1499999999999999" customHeight="1" thickTop="1" x14ac:dyDescent="0.2">
      <c r="A3619" s="81"/>
      <c r="B3619" s="81"/>
      <c r="C3619" s="81"/>
      <c r="D3619" s="81"/>
      <c r="E3619" s="81"/>
      <c r="F3619" s="81"/>
      <c r="G3619" s="81"/>
      <c r="H3619" s="81"/>
      <c r="I3619" s="81"/>
      <c r="J3619" s="81"/>
    </row>
    <row r="3620" spans="1:10" s="46" customFormat="1" ht="18" customHeight="1" x14ac:dyDescent="0.2">
      <c r="A3620" s="65"/>
      <c r="B3620" s="94" t="s">
        <v>2</v>
      </c>
      <c r="C3620" s="65" t="s">
        <v>3</v>
      </c>
      <c r="D3620" s="65" t="s">
        <v>4</v>
      </c>
      <c r="E3620" s="250" t="s">
        <v>812</v>
      </c>
      <c r="F3620" s="250"/>
      <c r="G3620" s="66" t="s">
        <v>5</v>
      </c>
      <c r="H3620" s="94" t="s">
        <v>6</v>
      </c>
      <c r="I3620" s="94" t="s">
        <v>7</v>
      </c>
      <c r="J3620" s="94" t="s">
        <v>9</v>
      </c>
    </row>
    <row r="3621" spans="1:10" s="46" customFormat="1" ht="24" customHeight="1" x14ac:dyDescent="0.2">
      <c r="A3621" s="67" t="s">
        <v>813</v>
      </c>
      <c r="B3621" s="40" t="s">
        <v>856</v>
      </c>
      <c r="C3621" s="67" t="s">
        <v>17</v>
      </c>
      <c r="D3621" s="67" t="s">
        <v>857</v>
      </c>
      <c r="E3621" s="251" t="s">
        <v>814</v>
      </c>
      <c r="F3621" s="251"/>
      <c r="G3621" s="41" t="s">
        <v>19</v>
      </c>
      <c r="H3621" s="68">
        <v>1</v>
      </c>
      <c r="I3621" s="42">
        <v>51.85</v>
      </c>
      <c r="J3621" s="42">
        <v>51.85</v>
      </c>
    </row>
    <row r="3622" spans="1:10" s="46" customFormat="1" ht="24" customHeight="1" x14ac:dyDescent="0.2">
      <c r="A3622" s="75" t="s">
        <v>816</v>
      </c>
      <c r="B3622" s="74" t="s">
        <v>862</v>
      </c>
      <c r="C3622" s="75" t="s">
        <v>17</v>
      </c>
      <c r="D3622" s="75" t="s">
        <v>863</v>
      </c>
      <c r="E3622" s="253" t="s">
        <v>817</v>
      </c>
      <c r="F3622" s="253"/>
      <c r="G3622" s="76" t="s">
        <v>19</v>
      </c>
      <c r="H3622" s="77">
        <v>1.12E-2</v>
      </c>
      <c r="I3622" s="78">
        <v>4630.0200000000004</v>
      </c>
      <c r="J3622" s="78">
        <v>51.85</v>
      </c>
    </row>
    <row r="3623" spans="1:10" s="46" customFormat="1" ht="25.5" x14ac:dyDescent="0.2">
      <c r="A3623" s="80"/>
      <c r="B3623" s="80"/>
      <c r="C3623" s="80"/>
      <c r="D3623" s="80"/>
      <c r="E3623" s="80" t="s">
        <v>824</v>
      </c>
      <c r="F3623" s="79">
        <v>51.85</v>
      </c>
      <c r="G3623" s="80" t="s">
        <v>825</v>
      </c>
      <c r="H3623" s="79">
        <v>0</v>
      </c>
      <c r="I3623" s="80" t="s">
        <v>826</v>
      </c>
      <c r="J3623" s="79">
        <v>51.85</v>
      </c>
    </row>
    <row r="3624" spans="1:10" s="46" customFormat="1" ht="26.25" thickBot="1" x14ac:dyDescent="0.25">
      <c r="A3624" s="80"/>
      <c r="B3624" s="80"/>
      <c r="C3624" s="80"/>
      <c r="D3624" s="80"/>
      <c r="E3624" s="80" t="s">
        <v>827</v>
      </c>
      <c r="F3624" s="79">
        <v>12.89</v>
      </c>
      <c r="G3624" s="80"/>
      <c r="H3624" s="254" t="s">
        <v>828</v>
      </c>
      <c r="I3624" s="254"/>
      <c r="J3624" s="79">
        <v>64.739999999999995</v>
      </c>
    </row>
    <row r="3625" spans="1:10" s="46" customFormat="1" ht="1.1499999999999999" customHeight="1" thickTop="1" x14ac:dyDescent="0.2">
      <c r="A3625" s="81"/>
      <c r="B3625" s="81"/>
      <c r="C3625" s="81"/>
      <c r="D3625" s="81"/>
      <c r="E3625" s="81"/>
      <c r="F3625" s="81"/>
      <c r="G3625" s="81"/>
      <c r="H3625" s="81"/>
      <c r="I3625" s="81"/>
      <c r="J3625" s="81"/>
    </row>
    <row r="3626" spans="1:10" s="46" customFormat="1" ht="18" customHeight="1" x14ac:dyDescent="0.2">
      <c r="A3626" s="65"/>
      <c r="B3626" s="94" t="s">
        <v>2</v>
      </c>
      <c r="C3626" s="65" t="s">
        <v>3</v>
      </c>
      <c r="D3626" s="65" t="s">
        <v>4</v>
      </c>
      <c r="E3626" s="250" t="s">
        <v>812</v>
      </c>
      <c r="F3626" s="250"/>
      <c r="G3626" s="66" t="s">
        <v>5</v>
      </c>
      <c r="H3626" s="94" t="s">
        <v>6</v>
      </c>
      <c r="I3626" s="94" t="s">
        <v>7</v>
      </c>
      <c r="J3626" s="94" t="s">
        <v>9</v>
      </c>
    </row>
    <row r="3627" spans="1:10" s="46" customFormat="1" ht="24" customHeight="1" x14ac:dyDescent="0.2">
      <c r="A3627" s="67" t="s">
        <v>813</v>
      </c>
      <c r="B3627" s="40" t="s">
        <v>2206</v>
      </c>
      <c r="C3627" s="67" t="s">
        <v>17</v>
      </c>
      <c r="D3627" s="67" t="s">
        <v>2207</v>
      </c>
      <c r="E3627" s="251" t="s">
        <v>814</v>
      </c>
      <c r="F3627" s="251"/>
      <c r="G3627" s="41" t="s">
        <v>27</v>
      </c>
      <c r="H3627" s="68">
        <v>1</v>
      </c>
      <c r="I3627" s="42">
        <v>0.06</v>
      </c>
      <c r="J3627" s="42">
        <v>0.06</v>
      </c>
    </row>
    <row r="3628" spans="1:10" s="46" customFormat="1" ht="24" customHeight="1" x14ac:dyDescent="0.2">
      <c r="A3628" s="75" t="s">
        <v>816</v>
      </c>
      <c r="B3628" s="74" t="s">
        <v>2208</v>
      </c>
      <c r="C3628" s="75" t="s">
        <v>17</v>
      </c>
      <c r="D3628" s="75" t="s">
        <v>2209</v>
      </c>
      <c r="E3628" s="253" t="s">
        <v>817</v>
      </c>
      <c r="F3628" s="253"/>
      <c r="G3628" s="76" t="s">
        <v>27</v>
      </c>
      <c r="H3628" s="77">
        <v>7.9000000000000008E-3</v>
      </c>
      <c r="I3628" s="78">
        <v>8.8000000000000007</v>
      </c>
      <c r="J3628" s="78">
        <v>0.06</v>
      </c>
    </row>
    <row r="3629" spans="1:10" s="46" customFormat="1" ht="25.5" x14ac:dyDescent="0.2">
      <c r="A3629" s="80"/>
      <c r="B3629" s="80"/>
      <c r="C3629" s="80"/>
      <c r="D3629" s="80"/>
      <c r="E3629" s="80" t="s">
        <v>824</v>
      </c>
      <c r="F3629" s="79">
        <v>0.06</v>
      </c>
      <c r="G3629" s="80" t="s">
        <v>825</v>
      </c>
      <c r="H3629" s="79">
        <v>0</v>
      </c>
      <c r="I3629" s="80" t="s">
        <v>826</v>
      </c>
      <c r="J3629" s="79">
        <v>0.06</v>
      </c>
    </row>
    <row r="3630" spans="1:10" s="46" customFormat="1" ht="26.25" thickBot="1" x14ac:dyDescent="0.25">
      <c r="A3630" s="80"/>
      <c r="B3630" s="80"/>
      <c r="C3630" s="80"/>
      <c r="D3630" s="80"/>
      <c r="E3630" s="80" t="s">
        <v>827</v>
      </c>
      <c r="F3630" s="79">
        <v>0.01</v>
      </c>
      <c r="G3630" s="80"/>
      <c r="H3630" s="254" t="s">
        <v>828</v>
      </c>
      <c r="I3630" s="254"/>
      <c r="J3630" s="79">
        <v>7.0000000000000007E-2</v>
      </c>
    </row>
    <row r="3631" spans="1:10" s="46" customFormat="1" ht="1.1499999999999999" customHeight="1" thickTop="1" x14ac:dyDescent="0.2">
      <c r="A3631" s="81"/>
      <c r="B3631" s="81"/>
      <c r="C3631" s="81"/>
      <c r="D3631" s="81"/>
      <c r="E3631" s="81"/>
      <c r="F3631" s="81"/>
      <c r="G3631" s="81"/>
      <c r="H3631" s="81"/>
      <c r="I3631" s="81"/>
      <c r="J3631" s="81"/>
    </row>
    <row r="3632" spans="1:10" s="46" customFormat="1" ht="18" customHeight="1" x14ac:dyDescent="0.2">
      <c r="A3632" s="65"/>
      <c r="B3632" s="94" t="s">
        <v>2</v>
      </c>
      <c r="C3632" s="65" t="s">
        <v>3</v>
      </c>
      <c r="D3632" s="65" t="s">
        <v>4</v>
      </c>
      <c r="E3632" s="250" t="s">
        <v>812</v>
      </c>
      <c r="F3632" s="250"/>
      <c r="G3632" s="66" t="s">
        <v>5</v>
      </c>
      <c r="H3632" s="94" t="s">
        <v>6</v>
      </c>
      <c r="I3632" s="94" t="s">
        <v>7</v>
      </c>
      <c r="J3632" s="94" t="s">
        <v>9</v>
      </c>
    </row>
    <row r="3633" spans="1:10" s="46" customFormat="1" ht="24" customHeight="1" x14ac:dyDescent="0.2">
      <c r="A3633" s="67" t="s">
        <v>813</v>
      </c>
      <c r="B3633" s="40" t="s">
        <v>2210</v>
      </c>
      <c r="C3633" s="67" t="s">
        <v>17</v>
      </c>
      <c r="D3633" s="67" t="s">
        <v>2211</v>
      </c>
      <c r="E3633" s="251" t="s">
        <v>814</v>
      </c>
      <c r="F3633" s="251"/>
      <c r="G3633" s="41" t="s">
        <v>27</v>
      </c>
      <c r="H3633" s="68">
        <v>1</v>
      </c>
      <c r="I3633" s="42">
        <v>0.03</v>
      </c>
      <c r="J3633" s="42">
        <v>0.03</v>
      </c>
    </row>
    <row r="3634" spans="1:10" s="46" customFormat="1" ht="24" customHeight="1" x14ac:dyDescent="0.2">
      <c r="A3634" s="75" t="s">
        <v>816</v>
      </c>
      <c r="B3634" s="74" t="s">
        <v>2212</v>
      </c>
      <c r="C3634" s="75" t="s">
        <v>17</v>
      </c>
      <c r="D3634" s="75" t="s">
        <v>2213</v>
      </c>
      <c r="E3634" s="253" t="s">
        <v>817</v>
      </c>
      <c r="F3634" s="253"/>
      <c r="G3634" s="76" t="s">
        <v>27</v>
      </c>
      <c r="H3634" s="77">
        <v>3.5000000000000001E-3</v>
      </c>
      <c r="I3634" s="78">
        <v>9.6300000000000008</v>
      </c>
      <c r="J3634" s="78">
        <v>0.03</v>
      </c>
    </row>
    <row r="3635" spans="1:10" s="46" customFormat="1" ht="25.5" x14ac:dyDescent="0.2">
      <c r="A3635" s="80"/>
      <c r="B3635" s="80"/>
      <c r="C3635" s="80"/>
      <c r="D3635" s="80"/>
      <c r="E3635" s="80" t="s">
        <v>824</v>
      </c>
      <c r="F3635" s="79">
        <v>0.03</v>
      </c>
      <c r="G3635" s="80" t="s">
        <v>825</v>
      </c>
      <c r="H3635" s="79">
        <v>0</v>
      </c>
      <c r="I3635" s="80" t="s">
        <v>826</v>
      </c>
      <c r="J3635" s="79">
        <v>0.03</v>
      </c>
    </row>
    <row r="3636" spans="1:10" s="46" customFormat="1" ht="26.25" thickBot="1" x14ac:dyDescent="0.25">
      <c r="A3636" s="80"/>
      <c r="B3636" s="80"/>
      <c r="C3636" s="80"/>
      <c r="D3636" s="80"/>
      <c r="E3636" s="80" t="s">
        <v>827</v>
      </c>
      <c r="F3636" s="79">
        <v>0</v>
      </c>
      <c r="G3636" s="80"/>
      <c r="H3636" s="254" t="s">
        <v>828</v>
      </c>
      <c r="I3636" s="254"/>
      <c r="J3636" s="79">
        <v>0.03</v>
      </c>
    </row>
    <row r="3637" spans="1:10" s="46" customFormat="1" ht="1.1499999999999999" customHeight="1" thickTop="1" x14ac:dyDescent="0.2">
      <c r="A3637" s="81"/>
      <c r="B3637" s="81"/>
      <c r="C3637" s="81"/>
      <c r="D3637" s="81"/>
      <c r="E3637" s="81"/>
      <c r="F3637" s="81"/>
      <c r="G3637" s="81"/>
      <c r="H3637" s="81"/>
      <c r="I3637" s="81"/>
      <c r="J3637" s="81"/>
    </row>
    <row r="3638" spans="1:10" s="46" customFormat="1" ht="18" customHeight="1" x14ac:dyDescent="0.2">
      <c r="A3638" s="65"/>
      <c r="B3638" s="94" t="s">
        <v>2</v>
      </c>
      <c r="C3638" s="65" t="s">
        <v>3</v>
      </c>
      <c r="D3638" s="65" t="s">
        <v>4</v>
      </c>
      <c r="E3638" s="250" t="s">
        <v>812</v>
      </c>
      <c r="F3638" s="250"/>
      <c r="G3638" s="66" t="s">
        <v>5</v>
      </c>
      <c r="H3638" s="94" t="s">
        <v>6</v>
      </c>
      <c r="I3638" s="94" t="s">
        <v>7</v>
      </c>
      <c r="J3638" s="94" t="s">
        <v>9</v>
      </c>
    </row>
    <row r="3639" spans="1:10" s="46" customFormat="1" ht="24" customHeight="1" x14ac:dyDescent="0.2">
      <c r="A3639" s="67" t="s">
        <v>813</v>
      </c>
      <c r="B3639" s="40" t="s">
        <v>2214</v>
      </c>
      <c r="C3639" s="67" t="s">
        <v>17</v>
      </c>
      <c r="D3639" s="67" t="s">
        <v>2215</v>
      </c>
      <c r="E3639" s="251" t="s">
        <v>814</v>
      </c>
      <c r="F3639" s="251"/>
      <c r="G3639" s="41" t="s">
        <v>27</v>
      </c>
      <c r="H3639" s="68">
        <v>1</v>
      </c>
      <c r="I3639" s="42">
        <v>0.03</v>
      </c>
      <c r="J3639" s="42">
        <v>0.03</v>
      </c>
    </row>
    <row r="3640" spans="1:10" s="46" customFormat="1" ht="24" customHeight="1" x14ac:dyDescent="0.2">
      <c r="A3640" s="75" t="s">
        <v>816</v>
      </c>
      <c r="B3640" s="74" t="s">
        <v>2216</v>
      </c>
      <c r="C3640" s="75" t="s">
        <v>17</v>
      </c>
      <c r="D3640" s="75" t="s">
        <v>2217</v>
      </c>
      <c r="E3640" s="253" t="s">
        <v>817</v>
      </c>
      <c r="F3640" s="253"/>
      <c r="G3640" s="76" t="s">
        <v>27</v>
      </c>
      <c r="H3640" s="77">
        <v>3.5000000000000001E-3</v>
      </c>
      <c r="I3640" s="78">
        <v>10.210000000000001</v>
      </c>
      <c r="J3640" s="78">
        <v>0.03</v>
      </c>
    </row>
    <row r="3641" spans="1:10" s="46" customFormat="1" ht="25.5" x14ac:dyDescent="0.2">
      <c r="A3641" s="80"/>
      <c r="B3641" s="80"/>
      <c r="C3641" s="80"/>
      <c r="D3641" s="80"/>
      <c r="E3641" s="80" t="s">
        <v>824</v>
      </c>
      <c r="F3641" s="79">
        <v>0.03</v>
      </c>
      <c r="G3641" s="80" t="s">
        <v>825</v>
      </c>
      <c r="H3641" s="79">
        <v>0</v>
      </c>
      <c r="I3641" s="80" t="s">
        <v>826</v>
      </c>
      <c r="J3641" s="79">
        <v>0.03</v>
      </c>
    </row>
    <row r="3642" spans="1:10" s="46" customFormat="1" ht="26.25" thickBot="1" x14ac:dyDescent="0.25">
      <c r="A3642" s="80"/>
      <c r="B3642" s="80"/>
      <c r="C3642" s="80"/>
      <c r="D3642" s="80"/>
      <c r="E3642" s="80" t="s">
        <v>827</v>
      </c>
      <c r="F3642" s="79">
        <v>0</v>
      </c>
      <c r="G3642" s="80"/>
      <c r="H3642" s="254" t="s">
        <v>828</v>
      </c>
      <c r="I3642" s="254"/>
      <c r="J3642" s="79">
        <v>0.03</v>
      </c>
    </row>
    <row r="3643" spans="1:10" s="46" customFormat="1" ht="1.1499999999999999" customHeight="1" thickTop="1" x14ac:dyDescent="0.2">
      <c r="A3643" s="81"/>
      <c r="B3643" s="81"/>
      <c r="C3643" s="81"/>
      <c r="D3643" s="81"/>
      <c r="E3643" s="81"/>
      <c r="F3643" s="81"/>
      <c r="G3643" s="81"/>
      <c r="H3643" s="81"/>
      <c r="I3643" s="81"/>
      <c r="J3643" s="81"/>
    </row>
    <row r="3644" spans="1:10" s="46" customFormat="1" ht="18" customHeight="1" x14ac:dyDescent="0.2">
      <c r="A3644" s="65"/>
      <c r="B3644" s="94" t="s">
        <v>2</v>
      </c>
      <c r="C3644" s="65" t="s">
        <v>3</v>
      </c>
      <c r="D3644" s="65" t="s">
        <v>4</v>
      </c>
      <c r="E3644" s="250" t="s">
        <v>812</v>
      </c>
      <c r="F3644" s="250"/>
      <c r="G3644" s="66" t="s">
        <v>5</v>
      </c>
      <c r="H3644" s="94" t="s">
        <v>6</v>
      </c>
      <c r="I3644" s="94" t="s">
        <v>7</v>
      </c>
      <c r="J3644" s="94" t="s">
        <v>9</v>
      </c>
    </row>
    <row r="3645" spans="1:10" s="46" customFormat="1" ht="36" customHeight="1" x14ac:dyDescent="0.2">
      <c r="A3645" s="67" t="s">
        <v>813</v>
      </c>
      <c r="B3645" s="40" t="s">
        <v>2218</v>
      </c>
      <c r="C3645" s="67" t="s">
        <v>17</v>
      </c>
      <c r="D3645" s="67" t="s">
        <v>2219</v>
      </c>
      <c r="E3645" s="251" t="s">
        <v>814</v>
      </c>
      <c r="F3645" s="251"/>
      <c r="G3645" s="41" t="s">
        <v>27</v>
      </c>
      <c r="H3645" s="68">
        <v>1</v>
      </c>
      <c r="I3645" s="42">
        <v>0.05</v>
      </c>
      <c r="J3645" s="42">
        <v>0.05</v>
      </c>
    </row>
    <row r="3646" spans="1:10" s="46" customFormat="1" ht="24" customHeight="1" x14ac:dyDescent="0.2">
      <c r="A3646" s="75" t="s">
        <v>816</v>
      </c>
      <c r="B3646" s="74" t="s">
        <v>2220</v>
      </c>
      <c r="C3646" s="75" t="s">
        <v>17</v>
      </c>
      <c r="D3646" s="75" t="s">
        <v>2221</v>
      </c>
      <c r="E3646" s="253" t="s">
        <v>817</v>
      </c>
      <c r="F3646" s="253"/>
      <c r="G3646" s="76" t="s">
        <v>27</v>
      </c>
      <c r="H3646" s="77">
        <v>5.7000000000000002E-3</v>
      </c>
      <c r="I3646" s="78">
        <v>8.8699999999999992</v>
      </c>
      <c r="J3646" s="78">
        <v>0.05</v>
      </c>
    </row>
    <row r="3647" spans="1:10" s="46" customFormat="1" ht="25.5" x14ac:dyDescent="0.2">
      <c r="A3647" s="80"/>
      <c r="B3647" s="80"/>
      <c r="C3647" s="80"/>
      <c r="D3647" s="80"/>
      <c r="E3647" s="80" t="s">
        <v>824</v>
      </c>
      <c r="F3647" s="79">
        <v>0.05</v>
      </c>
      <c r="G3647" s="80" t="s">
        <v>825</v>
      </c>
      <c r="H3647" s="79">
        <v>0</v>
      </c>
      <c r="I3647" s="80" t="s">
        <v>826</v>
      </c>
      <c r="J3647" s="79">
        <v>0.05</v>
      </c>
    </row>
    <row r="3648" spans="1:10" s="46" customFormat="1" ht="26.25" thickBot="1" x14ac:dyDescent="0.25">
      <c r="A3648" s="80"/>
      <c r="B3648" s="80"/>
      <c r="C3648" s="80"/>
      <c r="D3648" s="80"/>
      <c r="E3648" s="80" t="s">
        <v>827</v>
      </c>
      <c r="F3648" s="79">
        <v>0.01</v>
      </c>
      <c r="G3648" s="80"/>
      <c r="H3648" s="254" t="s">
        <v>828</v>
      </c>
      <c r="I3648" s="254"/>
      <c r="J3648" s="79">
        <v>0.06</v>
      </c>
    </row>
    <row r="3649" spans="1:10" s="46" customFormat="1" ht="1.1499999999999999" customHeight="1" thickTop="1" x14ac:dyDescent="0.2">
      <c r="A3649" s="81"/>
      <c r="B3649" s="81"/>
      <c r="C3649" s="81"/>
      <c r="D3649" s="81"/>
      <c r="E3649" s="81"/>
      <c r="F3649" s="81"/>
      <c r="G3649" s="81"/>
      <c r="H3649" s="81"/>
      <c r="I3649" s="81"/>
      <c r="J3649" s="81"/>
    </row>
    <row r="3650" spans="1:10" s="46" customFormat="1" ht="18" customHeight="1" x14ac:dyDescent="0.2">
      <c r="A3650" s="65"/>
      <c r="B3650" s="94" t="s">
        <v>2</v>
      </c>
      <c r="C3650" s="65" t="s">
        <v>3</v>
      </c>
      <c r="D3650" s="65" t="s">
        <v>4</v>
      </c>
      <c r="E3650" s="250" t="s">
        <v>812</v>
      </c>
      <c r="F3650" s="250"/>
      <c r="G3650" s="66" t="s">
        <v>5</v>
      </c>
      <c r="H3650" s="94" t="s">
        <v>6</v>
      </c>
      <c r="I3650" s="94" t="s">
        <v>7</v>
      </c>
      <c r="J3650" s="94" t="s">
        <v>9</v>
      </c>
    </row>
    <row r="3651" spans="1:10" s="46" customFormat="1" ht="24" customHeight="1" x14ac:dyDescent="0.2">
      <c r="A3651" s="67" t="s">
        <v>813</v>
      </c>
      <c r="B3651" s="40" t="s">
        <v>2222</v>
      </c>
      <c r="C3651" s="67" t="s">
        <v>17</v>
      </c>
      <c r="D3651" s="67" t="s">
        <v>2223</v>
      </c>
      <c r="E3651" s="251" t="s">
        <v>814</v>
      </c>
      <c r="F3651" s="251"/>
      <c r="G3651" s="41" t="s">
        <v>27</v>
      </c>
      <c r="H3651" s="68">
        <v>1</v>
      </c>
      <c r="I3651" s="42">
        <v>0.09</v>
      </c>
      <c r="J3651" s="42">
        <v>0.09</v>
      </c>
    </row>
    <row r="3652" spans="1:10" s="46" customFormat="1" ht="24" customHeight="1" x14ac:dyDescent="0.2">
      <c r="A3652" s="75" t="s">
        <v>816</v>
      </c>
      <c r="B3652" s="74" t="s">
        <v>2224</v>
      </c>
      <c r="C3652" s="75" t="s">
        <v>17</v>
      </c>
      <c r="D3652" s="75" t="s">
        <v>2225</v>
      </c>
      <c r="E3652" s="253" t="s">
        <v>817</v>
      </c>
      <c r="F3652" s="253"/>
      <c r="G3652" s="76" t="s">
        <v>27</v>
      </c>
      <c r="H3652" s="77">
        <v>7.9000000000000008E-3</v>
      </c>
      <c r="I3652" s="78">
        <v>12.43</v>
      </c>
      <c r="J3652" s="78">
        <v>0.09</v>
      </c>
    </row>
    <row r="3653" spans="1:10" s="46" customFormat="1" ht="25.5" x14ac:dyDescent="0.2">
      <c r="A3653" s="80"/>
      <c r="B3653" s="80"/>
      <c r="C3653" s="80"/>
      <c r="D3653" s="80"/>
      <c r="E3653" s="80" t="s">
        <v>824</v>
      </c>
      <c r="F3653" s="79">
        <v>0.09</v>
      </c>
      <c r="G3653" s="80" t="s">
        <v>825</v>
      </c>
      <c r="H3653" s="79">
        <v>0</v>
      </c>
      <c r="I3653" s="80" t="s">
        <v>826</v>
      </c>
      <c r="J3653" s="79">
        <v>0.09</v>
      </c>
    </row>
    <row r="3654" spans="1:10" s="46" customFormat="1" ht="26.25" thickBot="1" x14ac:dyDescent="0.25">
      <c r="A3654" s="80"/>
      <c r="B3654" s="80"/>
      <c r="C3654" s="80"/>
      <c r="D3654" s="80"/>
      <c r="E3654" s="80" t="s">
        <v>827</v>
      </c>
      <c r="F3654" s="79">
        <v>0.02</v>
      </c>
      <c r="G3654" s="80"/>
      <c r="H3654" s="254" t="s">
        <v>828</v>
      </c>
      <c r="I3654" s="254"/>
      <c r="J3654" s="79">
        <v>0.11</v>
      </c>
    </row>
    <row r="3655" spans="1:10" s="46" customFormat="1" ht="1.1499999999999999" customHeight="1" thickTop="1" x14ac:dyDescent="0.2">
      <c r="A3655" s="81"/>
      <c r="B3655" s="81"/>
      <c r="C3655" s="81"/>
      <c r="D3655" s="81"/>
      <c r="E3655" s="81"/>
      <c r="F3655" s="81"/>
      <c r="G3655" s="81"/>
      <c r="H3655" s="81"/>
      <c r="I3655" s="81"/>
      <c r="J3655" s="81"/>
    </row>
    <row r="3656" spans="1:10" s="46" customFormat="1" ht="18" customHeight="1" x14ac:dyDescent="0.2">
      <c r="A3656" s="65"/>
      <c r="B3656" s="94" t="s">
        <v>2</v>
      </c>
      <c r="C3656" s="65" t="s">
        <v>3</v>
      </c>
      <c r="D3656" s="65" t="s">
        <v>4</v>
      </c>
      <c r="E3656" s="250" t="s">
        <v>812</v>
      </c>
      <c r="F3656" s="250"/>
      <c r="G3656" s="66" t="s">
        <v>5</v>
      </c>
      <c r="H3656" s="94" t="s">
        <v>6</v>
      </c>
      <c r="I3656" s="94" t="s">
        <v>7</v>
      </c>
      <c r="J3656" s="94" t="s">
        <v>9</v>
      </c>
    </row>
    <row r="3657" spans="1:10" s="46" customFormat="1" ht="24" customHeight="1" x14ac:dyDescent="0.2">
      <c r="A3657" s="67" t="s">
        <v>813</v>
      </c>
      <c r="B3657" s="40" t="s">
        <v>2226</v>
      </c>
      <c r="C3657" s="67" t="s">
        <v>17</v>
      </c>
      <c r="D3657" s="67" t="s">
        <v>2227</v>
      </c>
      <c r="E3657" s="251" t="s">
        <v>814</v>
      </c>
      <c r="F3657" s="251"/>
      <c r="G3657" s="41" t="s">
        <v>27</v>
      </c>
      <c r="H3657" s="68">
        <v>1</v>
      </c>
      <c r="I3657" s="42">
        <v>0.1</v>
      </c>
      <c r="J3657" s="42">
        <v>0.1</v>
      </c>
    </row>
    <row r="3658" spans="1:10" s="46" customFormat="1" ht="24" customHeight="1" x14ac:dyDescent="0.2">
      <c r="A3658" s="75" t="s">
        <v>816</v>
      </c>
      <c r="B3658" s="74" t="s">
        <v>2228</v>
      </c>
      <c r="C3658" s="75" t="s">
        <v>17</v>
      </c>
      <c r="D3658" s="75" t="s">
        <v>2229</v>
      </c>
      <c r="E3658" s="253" t="s">
        <v>817</v>
      </c>
      <c r="F3658" s="253"/>
      <c r="G3658" s="76" t="s">
        <v>27</v>
      </c>
      <c r="H3658" s="77">
        <v>1.1299999999999999E-2</v>
      </c>
      <c r="I3658" s="78">
        <v>8.93</v>
      </c>
      <c r="J3658" s="78">
        <v>0.1</v>
      </c>
    </row>
    <row r="3659" spans="1:10" s="46" customFormat="1" ht="25.5" x14ac:dyDescent="0.2">
      <c r="A3659" s="80"/>
      <c r="B3659" s="80"/>
      <c r="C3659" s="80"/>
      <c r="D3659" s="80"/>
      <c r="E3659" s="80" t="s">
        <v>824</v>
      </c>
      <c r="F3659" s="79">
        <v>0.1</v>
      </c>
      <c r="G3659" s="80" t="s">
        <v>825</v>
      </c>
      <c r="H3659" s="79">
        <v>0</v>
      </c>
      <c r="I3659" s="80" t="s">
        <v>826</v>
      </c>
      <c r="J3659" s="79">
        <v>0.1</v>
      </c>
    </row>
    <row r="3660" spans="1:10" s="46" customFormat="1" ht="26.25" thickBot="1" x14ac:dyDescent="0.25">
      <c r="A3660" s="80"/>
      <c r="B3660" s="80"/>
      <c r="C3660" s="80"/>
      <c r="D3660" s="80"/>
      <c r="E3660" s="80" t="s">
        <v>827</v>
      </c>
      <c r="F3660" s="79">
        <v>0.02</v>
      </c>
      <c r="G3660" s="80"/>
      <c r="H3660" s="254" t="s">
        <v>828</v>
      </c>
      <c r="I3660" s="254"/>
      <c r="J3660" s="79">
        <v>0.12</v>
      </c>
    </row>
    <row r="3661" spans="1:10" s="46" customFormat="1" ht="1.1499999999999999" customHeight="1" thickTop="1" x14ac:dyDescent="0.2">
      <c r="A3661" s="81"/>
      <c r="B3661" s="81"/>
      <c r="C3661" s="81"/>
      <c r="D3661" s="81"/>
      <c r="E3661" s="81"/>
      <c r="F3661" s="81"/>
      <c r="G3661" s="81"/>
      <c r="H3661" s="81"/>
      <c r="I3661" s="81"/>
      <c r="J3661" s="81"/>
    </row>
    <row r="3662" spans="1:10" s="46" customFormat="1" ht="18" customHeight="1" x14ac:dyDescent="0.2">
      <c r="A3662" s="65"/>
      <c r="B3662" s="94" t="s">
        <v>2</v>
      </c>
      <c r="C3662" s="65" t="s">
        <v>3</v>
      </c>
      <c r="D3662" s="65" t="s">
        <v>4</v>
      </c>
      <c r="E3662" s="250" t="s">
        <v>812</v>
      </c>
      <c r="F3662" s="250"/>
      <c r="G3662" s="66" t="s">
        <v>5</v>
      </c>
      <c r="H3662" s="94" t="s">
        <v>6</v>
      </c>
      <c r="I3662" s="94" t="s">
        <v>7</v>
      </c>
      <c r="J3662" s="94" t="s">
        <v>9</v>
      </c>
    </row>
    <row r="3663" spans="1:10" s="46" customFormat="1" ht="24" customHeight="1" x14ac:dyDescent="0.2">
      <c r="A3663" s="67" t="s">
        <v>813</v>
      </c>
      <c r="B3663" s="40" t="s">
        <v>2230</v>
      </c>
      <c r="C3663" s="67" t="s">
        <v>17</v>
      </c>
      <c r="D3663" s="67" t="s">
        <v>2231</v>
      </c>
      <c r="E3663" s="251" t="s">
        <v>814</v>
      </c>
      <c r="F3663" s="251"/>
      <c r="G3663" s="41" t="s">
        <v>27</v>
      </c>
      <c r="H3663" s="68">
        <v>1</v>
      </c>
      <c r="I3663" s="42">
        <v>0.04</v>
      </c>
      <c r="J3663" s="42">
        <v>0.04</v>
      </c>
    </row>
    <row r="3664" spans="1:10" s="46" customFormat="1" ht="24" customHeight="1" x14ac:dyDescent="0.2">
      <c r="A3664" s="75" t="s">
        <v>816</v>
      </c>
      <c r="B3664" s="74" t="s">
        <v>2232</v>
      </c>
      <c r="C3664" s="75" t="s">
        <v>17</v>
      </c>
      <c r="D3664" s="75" t="s">
        <v>2233</v>
      </c>
      <c r="E3664" s="253" t="s">
        <v>817</v>
      </c>
      <c r="F3664" s="253"/>
      <c r="G3664" s="76" t="s">
        <v>27</v>
      </c>
      <c r="H3664" s="77">
        <v>5.7000000000000002E-3</v>
      </c>
      <c r="I3664" s="78">
        <v>7.45</v>
      </c>
      <c r="J3664" s="78">
        <v>0.04</v>
      </c>
    </row>
    <row r="3665" spans="1:10" s="46" customFormat="1" ht="25.5" x14ac:dyDescent="0.2">
      <c r="A3665" s="80"/>
      <c r="B3665" s="80"/>
      <c r="C3665" s="80"/>
      <c r="D3665" s="80"/>
      <c r="E3665" s="80" t="s">
        <v>824</v>
      </c>
      <c r="F3665" s="79">
        <v>0.04</v>
      </c>
      <c r="G3665" s="80" t="s">
        <v>825</v>
      </c>
      <c r="H3665" s="79">
        <v>0</v>
      </c>
      <c r="I3665" s="80" t="s">
        <v>826</v>
      </c>
      <c r="J3665" s="79">
        <v>0.04</v>
      </c>
    </row>
    <row r="3666" spans="1:10" s="46" customFormat="1" ht="26.25" thickBot="1" x14ac:dyDescent="0.25">
      <c r="A3666" s="80"/>
      <c r="B3666" s="80"/>
      <c r="C3666" s="80"/>
      <c r="D3666" s="80"/>
      <c r="E3666" s="80" t="s">
        <v>827</v>
      </c>
      <c r="F3666" s="79">
        <v>0</v>
      </c>
      <c r="G3666" s="80"/>
      <c r="H3666" s="254" t="s">
        <v>828</v>
      </c>
      <c r="I3666" s="254"/>
      <c r="J3666" s="79">
        <v>0.04</v>
      </c>
    </row>
    <row r="3667" spans="1:10" s="46" customFormat="1" ht="1.1499999999999999" customHeight="1" thickTop="1" x14ac:dyDescent="0.2">
      <c r="A3667" s="81"/>
      <c r="B3667" s="81"/>
      <c r="C3667" s="81"/>
      <c r="D3667" s="81"/>
      <c r="E3667" s="81"/>
      <c r="F3667" s="81"/>
      <c r="G3667" s="81"/>
      <c r="H3667" s="81"/>
      <c r="I3667" s="81"/>
      <c r="J3667" s="81"/>
    </row>
    <row r="3668" spans="1:10" s="46" customFormat="1" ht="18" customHeight="1" x14ac:dyDescent="0.2">
      <c r="A3668" s="65"/>
      <c r="B3668" s="94" t="s">
        <v>2</v>
      </c>
      <c r="C3668" s="65" t="s">
        <v>3</v>
      </c>
      <c r="D3668" s="65" t="s">
        <v>4</v>
      </c>
      <c r="E3668" s="250" t="s">
        <v>812</v>
      </c>
      <c r="F3668" s="250"/>
      <c r="G3668" s="66" t="s">
        <v>5</v>
      </c>
      <c r="H3668" s="94" t="s">
        <v>6</v>
      </c>
      <c r="I3668" s="94" t="s">
        <v>7</v>
      </c>
      <c r="J3668" s="94" t="s">
        <v>9</v>
      </c>
    </row>
    <row r="3669" spans="1:10" s="46" customFormat="1" ht="24" customHeight="1" x14ac:dyDescent="0.2">
      <c r="A3669" s="67" t="s">
        <v>813</v>
      </c>
      <c r="B3669" s="40" t="s">
        <v>2234</v>
      </c>
      <c r="C3669" s="67" t="s">
        <v>17</v>
      </c>
      <c r="D3669" s="67" t="s">
        <v>2235</v>
      </c>
      <c r="E3669" s="251" t="s">
        <v>814</v>
      </c>
      <c r="F3669" s="251"/>
      <c r="G3669" s="41" t="s">
        <v>27</v>
      </c>
      <c r="H3669" s="68">
        <v>1</v>
      </c>
      <c r="I3669" s="42">
        <v>7.0000000000000007E-2</v>
      </c>
      <c r="J3669" s="42">
        <v>7.0000000000000007E-2</v>
      </c>
    </row>
    <row r="3670" spans="1:10" s="46" customFormat="1" ht="24" customHeight="1" x14ac:dyDescent="0.2">
      <c r="A3670" s="75" t="s">
        <v>816</v>
      </c>
      <c r="B3670" s="74" t="s">
        <v>2236</v>
      </c>
      <c r="C3670" s="75" t="s">
        <v>17</v>
      </c>
      <c r="D3670" s="75" t="s">
        <v>2237</v>
      </c>
      <c r="E3670" s="253" t="s">
        <v>817</v>
      </c>
      <c r="F3670" s="253"/>
      <c r="G3670" s="76" t="s">
        <v>27</v>
      </c>
      <c r="H3670" s="77">
        <v>7.9000000000000008E-3</v>
      </c>
      <c r="I3670" s="78">
        <v>9.4700000000000006</v>
      </c>
      <c r="J3670" s="78">
        <v>7.0000000000000007E-2</v>
      </c>
    </row>
    <row r="3671" spans="1:10" s="46" customFormat="1" ht="25.5" x14ac:dyDescent="0.2">
      <c r="A3671" s="80"/>
      <c r="B3671" s="80"/>
      <c r="C3671" s="80"/>
      <c r="D3671" s="80"/>
      <c r="E3671" s="80" t="s">
        <v>824</v>
      </c>
      <c r="F3671" s="79">
        <v>7.0000000000000007E-2</v>
      </c>
      <c r="G3671" s="80" t="s">
        <v>825</v>
      </c>
      <c r="H3671" s="79">
        <v>0</v>
      </c>
      <c r="I3671" s="80" t="s">
        <v>826</v>
      </c>
      <c r="J3671" s="79">
        <v>7.0000000000000007E-2</v>
      </c>
    </row>
    <row r="3672" spans="1:10" s="46" customFormat="1" ht="26.25" thickBot="1" x14ac:dyDescent="0.25">
      <c r="A3672" s="80"/>
      <c r="B3672" s="80"/>
      <c r="C3672" s="80"/>
      <c r="D3672" s="80"/>
      <c r="E3672" s="80" t="s">
        <v>827</v>
      </c>
      <c r="F3672" s="79">
        <v>0.01</v>
      </c>
      <c r="G3672" s="80"/>
      <c r="H3672" s="254" t="s">
        <v>828</v>
      </c>
      <c r="I3672" s="254"/>
      <c r="J3672" s="79">
        <v>0.08</v>
      </c>
    </row>
    <row r="3673" spans="1:10" s="46" customFormat="1" ht="1.1499999999999999" customHeight="1" thickTop="1" x14ac:dyDescent="0.2">
      <c r="A3673" s="81"/>
      <c r="B3673" s="81"/>
      <c r="C3673" s="81"/>
      <c r="D3673" s="81"/>
      <c r="E3673" s="81"/>
      <c r="F3673" s="81"/>
      <c r="G3673" s="81"/>
      <c r="H3673" s="81"/>
      <c r="I3673" s="81"/>
      <c r="J3673" s="81"/>
    </row>
    <row r="3674" spans="1:10" s="46" customFormat="1" ht="18" customHeight="1" x14ac:dyDescent="0.2">
      <c r="A3674" s="65"/>
      <c r="B3674" s="94" t="s">
        <v>2</v>
      </c>
      <c r="C3674" s="65" t="s">
        <v>3</v>
      </c>
      <c r="D3674" s="65" t="s">
        <v>4</v>
      </c>
      <c r="E3674" s="250" t="s">
        <v>812</v>
      </c>
      <c r="F3674" s="250"/>
      <c r="G3674" s="66" t="s">
        <v>5</v>
      </c>
      <c r="H3674" s="94" t="s">
        <v>6</v>
      </c>
      <c r="I3674" s="94" t="s">
        <v>7</v>
      </c>
      <c r="J3674" s="94" t="s">
        <v>9</v>
      </c>
    </row>
    <row r="3675" spans="1:10" s="46" customFormat="1" ht="24" customHeight="1" x14ac:dyDescent="0.2">
      <c r="A3675" s="67" t="s">
        <v>813</v>
      </c>
      <c r="B3675" s="40" t="s">
        <v>2238</v>
      </c>
      <c r="C3675" s="67" t="s">
        <v>17</v>
      </c>
      <c r="D3675" s="67" t="s">
        <v>2239</v>
      </c>
      <c r="E3675" s="251" t="s">
        <v>814</v>
      </c>
      <c r="F3675" s="251"/>
      <c r="G3675" s="41" t="s">
        <v>27</v>
      </c>
      <c r="H3675" s="68">
        <v>1</v>
      </c>
      <c r="I3675" s="42">
        <v>0.05</v>
      </c>
      <c r="J3675" s="42">
        <v>0.05</v>
      </c>
    </row>
    <row r="3676" spans="1:10" s="46" customFormat="1" ht="24" customHeight="1" x14ac:dyDescent="0.2">
      <c r="A3676" s="75" t="s">
        <v>816</v>
      </c>
      <c r="B3676" s="74" t="s">
        <v>2240</v>
      </c>
      <c r="C3676" s="75" t="s">
        <v>17</v>
      </c>
      <c r="D3676" s="75" t="s">
        <v>2241</v>
      </c>
      <c r="E3676" s="253" t="s">
        <v>817</v>
      </c>
      <c r="F3676" s="253"/>
      <c r="G3676" s="76" t="s">
        <v>27</v>
      </c>
      <c r="H3676" s="77">
        <v>5.7000000000000002E-3</v>
      </c>
      <c r="I3676" s="78">
        <v>10.32</v>
      </c>
      <c r="J3676" s="78">
        <v>0.05</v>
      </c>
    </row>
    <row r="3677" spans="1:10" s="46" customFormat="1" ht="25.5" x14ac:dyDescent="0.2">
      <c r="A3677" s="80"/>
      <c r="B3677" s="80"/>
      <c r="C3677" s="80"/>
      <c r="D3677" s="80"/>
      <c r="E3677" s="80" t="s">
        <v>824</v>
      </c>
      <c r="F3677" s="79">
        <v>0.05</v>
      </c>
      <c r="G3677" s="80" t="s">
        <v>825</v>
      </c>
      <c r="H3677" s="79">
        <v>0</v>
      </c>
      <c r="I3677" s="80" t="s">
        <v>826</v>
      </c>
      <c r="J3677" s="79">
        <v>0.05</v>
      </c>
    </row>
    <row r="3678" spans="1:10" s="46" customFormat="1" ht="26.25" thickBot="1" x14ac:dyDescent="0.25">
      <c r="A3678" s="80"/>
      <c r="B3678" s="80"/>
      <c r="C3678" s="80"/>
      <c r="D3678" s="80"/>
      <c r="E3678" s="80" t="s">
        <v>827</v>
      </c>
      <c r="F3678" s="79">
        <v>0.01</v>
      </c>
      <c r="G3678" s="80"/>
      <c r="H3678" s="254" t="s">
        <v>828</v>
      </c>
      <c r="I3678" s="254"/>
      <c r="J3678" s="79">
        <v>0.06</v>
      </c>
    </row>
    <row r="3679" spans="1:10" s="46" customFormat="1" ht="1.1499999999999999" customHeight="1" thickTop="1" x14ac:dyDescent="0.2">
      <c r="A3679" s="81"/>
      <c r="B3679" s="81"/>
      <c r="C3679" s="81"/>
      <c r="D3679" s="81"/>
      <c r="E3679" s="81"/>
      <c r="F3679" s="81"/>
      <c r="G3679" s="81"/>
      <c r="H3679" s="81"/>
      <c r="I3679" s="81"/>
      <c r="J3679" s="81"/>
    </row>
    <row r="3680" spans="1:10" s="46" customFormat="1" ht="18" customHeight="1" x14ac:dyDescent="0.2">
      <c r="A3680" s="65"/>
      <c r="B3680" s="94" t="s">
        <v>2</v>
      </c>
      <c r="C3680" s="65" t="s">
        <v>3</v>
      </c>
      <c r="D3680" s="65" t="s">
        <v>4</v>
      </c>
      <c r="E3680" s="250" t="s">
        <v>812</v>
      </c>
      <c r="F3680" s="250"/>
      <c r="G3680" s="66" t="s">
        <v>5</v>
      </c>
      <c r="H3680" s="94" t="s">
        <v>6</v>
      </c>
      <c r="I3680" s="94" t="s">
        <v>7</v>
      </c>
      <c r="J3680" s="94" t="s">
        <v>9</v>
      </c>
    </row>
    <row r="3681" spans="1:10" s="46" customFormat="1" ht="36" customHeight="1" x14ac:dyDescent="0.2">
      <c r="A3681" s="67" t="s">
        <v>813</v>
      </c>
      <c r="B3681" s="40" t="s">
        <v>2242</v>
      </c>
      <c r="C3681" s="67" t="s">
        <v>17</v>
      </c>
      <c r="D3681" s="67" t="s">
        <v>2243</v>
      </c>
      <c r="E3681" s="251" t="s">
        <v>814</v>
      </c>
      <c r="F3681" s="251"/>
      <c r="G3681" s="41" t="s">
        <v>27</v>
      </c>
      <c r="H3681" s="68">
        <v>1</v>
      </c>
      <c r="I3681" s="42">
        <v>0.05</v>
      </c>
      <c r="J3681" s="42">
        <v>0.05</v>
      </c>
    </row>
    <row r="3682" spans="1:10" s="46" customFormat="1" ht="24" customHeight="1" x14ac:dyDescent="0.2">
      <c r="A3682" s="75" t="s">
        <v>816</v>
      </c>
      <c r="B3682" s="74" t="s">
        <v>2244</v>
      </c>
      <c r="C3682" s="75" t="s">
        <v>17</v>
      </c>
      <c r="D3682" s="75" t="s">
        <v>2245</v>
      </c>
      <c r="E3682" s="253" t="s">
        <v>817</v>
      </c>
      <c r="F3682" s="253"/>
      <c r="G3682" s="76" t="s">
        <v>27</v>
      </c>
      <c r="H3682" s="77">
        <v>5.7000000000000002E-3</v>
      </c>
      <c r="I3682" s="78">
        <v>10.220000000000001</v>
      </c>
      <c r="J3682" s="78">
        <v>0.05</v>
      </c>
    </row>
    <row r="3683" spans="1:10" s="46" customFormat="1" ht="25.5" x14ac:dyDescent="0.2">
      <c r="A3683" s="80"/>
      <c r="B3683" s="80"/>
      <c r="C3683" s="80"/>
      <c r="D3683" s="80"/>
      <c r="E3683" s="80" t="s">
        <v>824</v>
      </c>
      <c r="F3683" s="79">
        <v>0.05</v>
      </c>
      <c r="G3683" s="80" t="s">
        <v>825</v>
      </c>
      <c r="H3683" s="79">
        <v>0</v>
      </c>
      <c r="I3683" s="80" t="s">
        <v>826</v>
      </c>
      <c r="J3683" s="79">
        <v>0.05</v>
      </c>
    </row>
    <row r="3684" spans="1:10" s="46" customFormat="1" ht="26.25" thickBot="1" x14ac:dyDescent="0.25">
      <c r="A3684" s="80"/>
      <c r="B3684" s="80"/>
      <c r="C3684" s="80"/>
      <c r="D3684" s="80"/>
      <c r="E3684" s="80" t="s">
        <v>827</v>
      </c>
      <c r="F3684" s="79">
        <v>0.01</v>
      </c>
      <c r="G3684" s="80"/>
      <c r="H3684" s="254" t="s">
        <v>828</v>
      </c>
      <c r="I3684" s="254"/>
      <c r="J3684" s="79">
        <v>0.06</v>
      </c>
    </row>
    <row r="3685" spans="1:10" s="46" customFormat="1" ht="1.1499999999999999" customHeight="1" thickTop="1" x14ac:dyDescent="0.2">
      <c r="A3685" s="81"/>
      <c r="B3685" s="81"/>
      <c r="C3685" s="81"/>
      <c r="D3685" s="81"/>
      <c r="E3685" s="81"/>
      <c r="F3685" s="81"/>
      <c r="G3685" s="81"/>
      <c r="H3685" s="81"/>
      <c r="I3685" s="81"/>
      <c r="J3685" s="81"/>
    </row>
    <row r="3686" spans="1:10" s="46" customFormat="1" ht="18" customHeight="1" x14ac:dyDescent="0.2">
      <c r="A3686" s="65"/>
      <c r="B3686" s="94" t="s">
        <v>2</v>
      </c>
      <c r="C3686" s="65" t="s">
        <v>3</v>
      </c>
      <c r="D3686" s="65" t="s">
        <v>4</v>
      </c>
      <c r="E3686" s="250" t="s">
        <v>812</v>
      </c>
      <c r="F3686" s="250"/>
      <c r="G3686" s="66" t="s">
        <v>5</v>
      </c>
      <c r="H3686" s="94" t="s">
        <v>6</v>
      </c>
      <c r="I3686" s="94" t="s">
        <v>7</v>
      </c>
      <c r="J3686" s="94" t="s">
        <v>9</v>
      </c>
    </row>
    <row r="3687" spans="1:10" s="46" customFormat="1" ht="24" customHeight="1" x14ac:dyDescent="0.2">
      <c r="A3687" s="67" t="s">
        <v>813</v>
      </c>
      <c r="B3687" s="40" t="s">
        <v>2246</v>
      </c>
      <c r="C3687" s="67" t="s">
        <v>17</v>
      </c>
      <c r="D3687" s="67" t="s">
        <v>2247</v>
      </c>
      <c r="E3687" s="251" t="s">
        <v>814</v>
      </c>
      <c r="F3687" s="251"/>
      <c r="G3687" s="41" t="s">
        <v>27</v>
      </c>
      <c r="H3687" s="68">
        <v>1</v>
      </c>
      <c r="I3687" s="42">
        <v>0.18</v>
      </c>
      <c r="J3687" s="42">
        <v>0.18</v>
      </c>
    </row>
    <row r="3688" spans="1:10" s="46" customFormat="1" ht="24" customHeight="1" x14ac:dyDescent="0.2">
      <c r="A3688" s="75" t="s">
        <v>816</v>
      </c>
      <c r="B3688" s="74" t="s">
        <v>2248</v>
      </c>
      <c r="C3688" s="75" t="s">
        <v>17</v>
      </c>
      <c r="D3688" s="75" t="s">
        <v>2249</v>
      </c>
      <c r="E3688" s="253" t="s">
        <v>817</v>
      </c>
      <c r="F3688" s="253"/>
      <c r="G3688" s="76" t="s">
        <v>27</v>
      </c>
      <c r="H3688" s="77">
        <v>1.46E-2</v>
      </c>
      <c r="I3688" s="78">
        <v>12.85</v>
      </c>
      <c r="J3688" s="78">
        <v>0.18</v>
      </c>
    </row>
    <row r="3689" spans="1:10" s="46" customFormat="1" ht="25.5" x14ac:dyDescent="0.2">
      <c r="A3689" s="80"/>
      <c r="B3689" s="80"/>
      <c r="C3689" s="80"/>
      <c r="D3689" s="80"/>
      <c r="E3689" s="80" t="s">
        <v>824</v>
      </c>
      <c r="F3689" s="79">
        <v>0.18</v>
      </c>
      <c r="G3689" s="80" t="s">
        <v>825</v>
      </c>
      <c r="H3689" s="79">
        <v>0</v>
      </c>
      <c r="I3689" s="80" t="s">
        <v>826</v>
      </c>
      <c r="J3689" s="79">
        <v>0.18</v>
      </c>
    </row>
    <row r="3690" spans="1:10" s="46" customFormat="1" ht="26.25" thickBot="1" x14ac:dyDescent="0.25">
      <c r="A3690" s="80"/>
      <c r="B3690" s="80"/>
      <c r="C3690" s="80"/>
      <c r="D3690" s="80"/>
      <c r="E3690" s="80" t="s">
        <v>827</v>
      </c>
      <c r="F3690" s="79">
        <v>0.04</v>
      </c>
      <c r="G3690" s="80"/>
      <c r="H3690" s="254" t="s">
        <v>828</v>
      </c>
      <c r="I3690" s="254"/>
      <c r="J3690" s="79">
        <v>0.22</v>
      </c>
    </row>
    <row r="3691" spans="1:10" s="46" customFormat="1" ht="1.1499999999999999" customHeight="1" thickTop="1" x14ac:dyDescent="0.2">
      <c r="A3691" s="81"/>
      <c r="B3691" s="81"/>
      <c r="C3691" s="81"/>
      <c r="D3691" s="81"/>
      <c r="E3691" s="81"/>
      <c r="F3691" s="81"/>
      <c r="G3691" s="81"/>
      <c r="H3691" s="81"/>
      <c r="I3691" s="81"/>
      <c r="J3691" s="81"/>
    </row>
    <row r="3692" spans="1:10" s="46" customFormat="1" ht="18" customHeight="1" x14ac:dyDescent="0.2">
      <c r="A3692" s="65"/>
      <c r="B3692" s="94" t="s">
        <v>2</v>
      </c>
      <c r="C3692" s="65" t="s">
        <v>3</v>
      </c>
      <c r="D3692" s="65" t="s">
        <v>4</v>
      </c>
      <c r="E3692" s="250" t="s">
        <v>812</v>
      </c>
      <c r="F3692" s="250"/>
      <c r="G3692" s="66" t="s">
        <v>5</v>
      </c>
      <c r="H3692" s="94" t="s">
        <v>6</v>
      </c>
      <c r="I3692" s="94" t="s">
        <v>7</v>
      </c>
      <c r="J3692" s="94" t="s">
        <v>9</v>
      </c>
    </row>
    <row r="3693" spans="1:10" s="46" customFormat="1" ht="24" customHeight="1" x14ac:dyDescent="0.2">
      <c r="A3693" s="67" t="s">
        <v>813</v>
      </c>
      <c r="B3693" s="40" t="s">
        <v>2250</v>
      </c>
      <c r="C3693" s="67" t="s">
        <v>17</v>
      </c>
      <c r="D3693" s="67" t="s">
        <v>2251</v>
      </c>
      <c r="E3693" s="251" t="s">
        <v>814</v>
      </c>
      <c r="F3693" s="251"/>
      <c r="G3693" s="41" t="s">
        <v>27</v>
      </c>
      <c r="H3693" s="68">
        <v>1</v>
      </c>
      <c r="I3693" s="42">
        <v>0.13</v>
      </c>
      <c r="J3693" s="42">
        <v>0.13</v>
      </c>
    </row>
    <row r="3694" spans="1:10" s="46" customFormat="1" ht="24" customHeight="1" x14ac:dyDescent="0.2">
      <c r="A3694" s="75" t="s">
        <v>816</v>
      </c>
      <c r="B3694" s="74" t="s">
        <v>2252</v>
      </c>
      <c r="C3694" s="75" t="s">
        <v>17</v>
      </c>
      <c r="D3694" s="75" t="s">
        <v>2253</v>
      </c>
      <c r="E3694" s="253" t="s">
        <v>817</v>
      </c>
      <c r="F3694" s="253"/>
      <c r="G3694" s="76" t="s">
        <v>27</v>
      </c>
      <c r="H3694" s="77">
        <v>1.0200000000000001E-2</v>
      </c>
      <c r="I3694" s="78">
        <v>12.85</v>
      </c>
      <c r="J3694" s="78">
        <v>0.13</v>
      </c>
    </row>
    <row r="3695" spans="1:10" s="46" customFormat="1" ht="25.5" x14ac:dyDescent="0.2">
      <c r="A3695" s="80"/>
      <c r="B3695" s="80"/>
      <c r="C3695" s="80"/>
      <c r="D3695" s="80"/>
      <c r="E3695" s="80" t="s">
        <v>824</v>
      </c>
      <c r="F3695" s="79">
        <v>0.13</v>
      </c>
      <c r="G3695" s="80" t="s">
        <v>825</v>
      </c>
      <c r="H3695" s="79">
        <v>0</v>
      </c>
      <c r="I3695" s="80" t="s">
        <v>826</v>
      </c>
      <c r="J3695" s="79">
        <v>0.13</v>
      </c>
    </row>
    <row r="3696" spans="1:10" s="46" customFormat="1" ht="26.25" thickBot="1" x14ac:dyDescent="0.25">
      <c r="A3696" s="80"/>
      <c r="B3696" s="80"/>
      <c r="C3696" s="80"/>
      <c r="D3696" s="80"/>
      <c r="E3696" s="80" t="s">
        <v>827</v>
      </c>
      <c r="F3696" s="79">
        <v>0.03</v>
      </c>
      <c r="G3696" s="80"/>
      <c r="H3696" s="254" t="s">
        <v>828</v>
      </c>
      <c r="I3696" s="254"/>
      <c r="J3696" s="79">
        <v>0.16</v>
      </c>
    </row>
    <row r="3697" spans="1:10" s="46" customFormat="1" ht="1.1499999999999999" customHeight="1" thickTop="1" x14ac:dyDescent="0.2">
      <c r="A3697" s="81"/>
      <c r="B3697" s="81"/>
      <c r="C3697" s="81"/>
      <c r="D3697" s="81"/>
      <c r="E3697" s="81"/>
      <c r="F3697" s="81"/>
      <c r="G3697" s="81"/>
      <c r="H3697" s="81"/>
      <c r="I3697" s="81"/>
      <c r="J3697" s="81"/>
    </row>
    <row r="3698" spans="1:10" s="46" customFormat="1" ht="18" customHeight="1" x14ac:dyDescent="0.2">
      <c r="A3698" s="65"/>
      <c r="B3698" s="94" t="s">
        <v>2</v>
      </c>
      <c r="C3698" s="65" t="s">
        <v>3</v>
      </c>
      <c r="D3698" s="65" t="s">
        <v>4</v>
      </c>
      <c r="E3698" s="250" t="s">
        <v>812</v>
      </c>
      <c r="F3698" s="250"/>
      <c r="G3698" s="66" t="s">
        <v>5</v>
      </c>
      <c r="H3698" s="94" t="s">
        <v>6</v>
      </c>
      <c r="I3698" s="94" t="s">
        <v>7</v>
      </c>
      <c r="J3698" s="94" t="s">
        <v>9</v>
      </c>
    </row>
    <row r="3699" spans="1:10" s="46" customFormat="1" ht="24" customHeight="1" x14ac:dyDescent="0.2">
      <c r="A3699" s="67" t="s">
        <v>813</v>
      </c>
      <c r="B3699" s="40" t="s">
        <v>2254</v>
      </c>
      <c r="C3699" s="67" t="s">
        <v>17</v>
      </c>
      <c r="D3699" s="67" t="s">
        <v>2255</v>
      </c>
      <c r="E3699" s="251" t="s">
        <v>814</v>
      </c>
      <c r="F3699" s="251"/>
      <c r="G3699" s="41" t="s">
        <v>27</v>
      </c>
      <c r="H3699" s="68">
        <v>1</v>
      </c>
      <c r="I3699" s="42">
        <v>0.13</v>
      </c>
      <c r="J3699" s="42">
        <v>0.13</v>
      </c>
    </row>
    <row r="3700" spans="1:10" s="46" customFormat="1" ht="24" customHeight="1" x14ac:dyDescent="0.2">
      <c r="A3700" s="75" t="s">
        <v>816</v>
      </c>
      <c r="B3700" s="74" t="s">
        <v>2256</v>
      </c>
      <c r="C3700" s="75" t="s">
        <v>17</v>
      </c>
      <c r="D3700" s="75" t="s">
        <v>2257</v>
      </c>
      <c r="E3700" s="253" t="s">
        <v>817</v>
      </c>
      <c r="F3700" s="253"/>
      <c r="G3700" s="76" t="s">
        <v>27</v>
      </c>
      <c r="H3700" s="77">
        <v>1.46E-2</v>
      </c>
      <c r="I3700" s="78">
        <v>8.93</v>
      </c>
      <c r="J3700" s="78">
        <v>0.13</v>
      </c>
    </row>
    <row r="3701" spans="1:10" s="46" customFormat="1" ht="25.5" x14ac:dyDescent="0.2">
      <c r="A3701" s="80"/>
      <c r="B3701" s="80"/>
      <c r="C3701" s="80"/>
      <c r="D3701" s="80"/>
      <c r="E3701" s="80" t="s">
        <v>824</v>
      </c>
      <c r="F3701" s="79">
        <v>0.13</v>
      </c>
      <c r="G3701" s="80" t="s">
        <v>825</v>
      </c>
      <c r="H3701" s="79">
        <v>0</v>
      </c>
      <c r="I3701" s="80" t="s">
        <v>826</v>
      </c>
      <c r="J3701" s="79">
        <v>0.13</v>
      </c>
    </row>
    <row r="3702" spans="1:10" s="46" customFormat="1" ht="26.25" thickBot="1" x14ac:dyDescent="0.25">
      <c r="A3702" s="80"/>
      <c r="B3702" s="80"/>
      <c r="C3702" s="80"/>
      <c r="D3702" s="80"/>
      <c r="E3702" s="80" t="s">
        <v>827</v>
      </c>
      <c r="F3702" s="79">
        <v>0.03</v>
      </c>
      <c r="G3702" s="80"/>
      <c r="H3702" s="254" t="s">
        <v>828</v>
      </c>
      <c r="I3702" s="254"/>
      <c r="J3702" s="79">
        <v>0.16</v>
      </c>
    </row>
    <row r="3703" spans="1:10" s="46" customFormat="1" ht="1.1499999999999999" customHeight="1" thickTop="1" x14ac:dyDescent="0.2">
      <c r="A3703" s="81"/>
      <c r="B3703" s="81"/>
      <c r="C3703" s="81"/>
      <c r="D3703" s="81"/>
      <c r="E3703" s="81"/>
      <c r="F3703" s="81"/>
      <c r="G3703" s="81"/>
      <c r="H3703" s="81"/>
      <c r="I3703" s="81"/>
      <c r="J3703" s="81"/>
    </row>
    <row r="3704" spans="1:10" s="46" customFormat="1" ht="18" customHeight="1" x14ac:dyDescent="0.2">
      <c r="A3704" s="65"/>
      <c r="B3704" s="94" t="s">
        <v>2</v>
      </c>
      <c r="C3704" s="65" t="s">
        <v>3</v>
      </c>
      <c r="D3704" s="65" t="s">
        <v>4</v>
      </c>
      <c r="E3704" s="250" t="s">
        <v>812</v>
      </c>
      <c r="F3704" s="250"/>
      <c r="G3704" s="66" t="s">
        <v>5</v>
      </c>
      <c r="H3704" s="94" t="s">
        <v>6</v>
      </c>
      <c r="I3704" s="94" t="s">
        <v>7</v>
      </c>
      <c r="J3704" s="94" t="s">
        <v>9</v>
      </c>
    </row>
    <row r="3705" spans="1:10" s="46" customFormat="1" ht="24" customHeight="1" x14ac:dyDescent="0.2">
      <c r="A3705" s="67" t="s">
        <v>813</v>
      </c>
      <c r="B3705" s="40" t="s">
        <v>2258</v>
      </c>
      <c r="C3705" s="67" t="s">
        <v>17</v>
      </c>
      <c r="D3705" s="67" t="s">
        <v>2259</v>
      </c>
      <c r="E3705" s="251" t="s">
        <v>814</v>
      </c>
      <c r="F3705" s="251"/>
      <c r="G3705" s="41" t="s">
        <v>27</v>
      </c>
      <c r="H3705" s="68">
        <v>1</v>
      </c>
      <c r="I3705" s="42">
        <v>0.1</v>
      </c>
      <c r="J3705" s="42">
        <v>0.1</v>
      </c>
    </row>
    <row r="3706" spans="1:10" s="46" customFormat="1" ht="24" customHeight="1" x14ac:dyDescent="0.2">
      <c r="A3706" s="75" t="s">
        <v>816</v>
      </c>
      <c r="B3706" s="74" t="s">
        <v>2260</v>
      </c>
      <c r="C3706" s="75" t="s">
        <v>17</v>
      </c>
      <c r="D3706" s="75" t="s">
        <v>2261</v>
      </c>
      <c r="E3706" s="253" t="s">
        <v>817</v>
      </c>
      <c r="F3706" s="253"/>
      <c r="G3706" s="76" t="s">
        <v>27</v>
      </c>
      <c r="H3706" s="77">
        <v>7.9000000000000008E-3</v>
      </c>
      <c r="I3706" s="78">
        <v>12.85</v>
      </c>
      <c r="J3706" s="78">
        <v>0.1</v>
      </c>
    </row>
    <row r="3707" spans="1:10" s="46" customFormat="1" ht="25.5" x14ac:dyDescent="0.2">
      <c r="A3707" s="80"/>
      <c r="B3707" s="80"/>
      <c r="C3707" s="80"/>
      <c r="D3707" s="80"/>
      <c r="E3707" s="80" t="s">
        <v>824</v>
      </c>
      <c r="F3707" s="79">
        <v>0.1</v>
      </c>
      <c r="G3707" s="80" t="s">
        <v>825</v>
      </c>
      <c r="H3707" s="79">
        <v>0</v>
      </c>
      <c r="I3707" s="80" t="s">
        <v>826</v>
      </c>
      <c r="J3707" s="79">
        <v>0.1</v>
      </c>
    </row>
    <row r="3708" spans="1:10" s="46" customFormat="1" ht="26.25" thickBot="1" x14ac:dyDescent="0.25">
      <c r="A3708" s="80"/>
      <c r="B3708" s="80"/>
      <c r="C3708" s="80"/>
      <c r="D3708" s="80"/>
      <c r="E3708" s="80" t="s">
        <v>827</v>
      </c>
      <c r="F3708" s="79">
        <v>0.02</v>
      </c>
      <c r="G3708" s="80"/>
      <c r="H3708" s="254" t="s">
        <v>828</v>
      </c>
      <c r="I3708" s="254"/>
      <c r="J3708" s="79">
        <v>0.12</v>
      </c>
    </row>
    <row r="3709" spans="1:10" s="46" customFormat="1" ht="1.1499999999999999" customHeight="1" thickTop="1" x14ac:dyDescent="0.2">
      <c r="A3709" s="81"/>
      <c r="B3709" s="81"/>
      <c r="C3709" s="81"/>
      <c r="D3709" s="81"/>
      <c r="E3709" s="81"/>
      <c r="F3709" s="81"/>
      <c r="G3709" s="81"/>
      <c r="H3709" s="81"/>
      <c r="I3709" s="81"/>
      <c r="J3709" s="81"/>
    </row>
    <row r="3710" spans="1:10" s="46" customFormat="1" ht="18" customHeight="1" x14ac:dyDescent="0.2">
      <c r="A3710" s="65"/>
      <c r="B3710" s="94" t="s">
        <v>2</v>
      </c>
      <c r="C3710" s="65" t="s">
        <v>3</v>
      </c>
      <c r="D3710" s="65" t="s">
        <v>4</v>
      </c>
      <c r="E3710" s="250" t="s">
        <v>812</v>
      </c>
      <c r="F3710" s="250"/>
      <c r="G3710" s="66" t="s">
        <v>5</v>
      </c>
      <c r="H3710" s="94" t="s">
        <v>6</v>
      </c>
      <c r="I3710" s="94" t="s">
        <v>7</v>
      </c>
      <c r="J3710" s="94" t="s">
        <v>9</v>
      </c>
    </row>
    <row r="3711" spans="1:10" s="46" customFormat="1" ht="24" customHeight="1" x14ac:dyDescent="0.2">
      <c r="A3711" s="67" t="s">
        <v>813</v>
      </c>
      <c r="B3711" s="40" t="s">
        <v>2262</v>
      </c>
      <c r="C3711" s="67" t="s">
        <v>17</v>
      </c>
      <c r="D3711" s="67" t="s">
        <v>2263</v>
      </c>
      <c r="E3711" s="251" t="s">
        <v>814</v>
      </c>
      <c r="F3711" s="251"/>
      <c r="G3711" s="41" t="s">
        <v>27</v>
      </c>
      <c r="H3711" s="68">
        <v>1</v>
      </c>
      <c r="I3711" s="42">
        <v>0.13</v>
      </c>
      <c r="J3711" s="42">
        <v>0.13</v>
      </c>
    </row>
    <row r="3712" spans="1:10" s="46" customFormat="1" ht="24" customHeight="1" x14ac:dyDescent="0.2">
      <c r="A3712" s="75" t="s">
        <v>816</v>
      </c>
      <c r="B3712" s="74" t="s">
        <v>2264</v>
      </c>
      <c r="C3712" s="75" t="s">
        <v>17</v>
      </c>
      <c r="D3712" s="75" t="s">
        <v>2265</v>
      </c>
      <c r="E3712" s="253" t="s">
        <v>817</v>
      </c>
      <c r="F3712" s="253"/>
      <c r="G3712" s="76" t="s">
        <v>27</v>
      </c>
      <c r="H3712" s="77">
        <v>1.46E-2</v>
      </c>
      <c r="I3712" s="78">
        <v>9.56</v>
      </c>
      <c r="J3712" s="78">
        <v>0.13</v>
      </c>
    </row>
    <row r="3713" spans="1:10" s="46" customFormat="1" ht="25.5" x14ac:dyDescent="0.2">
      <c r="A3713" s="80"/>
      <c r="B3713" s="80"/>
      <c r="C3713" s="80"/>
      <c r="D3713" s="80"/>
      <c r="E3713" s="80" t="s">
        <v>824</v>
      </c>
      <c r="F3713" s="79">
        <v>0.13</v>
      </c>
      <c r="G3713" s="80" t="s">
        <v>825</v>
      </c>
      <c r="H3713" s="79">
        <v>0</v>
      </c>
      <c r="I3713" s="80" t="s">
        <v>826</v>
      </c>
      <c r="J3713" s="79">
        <v>0.13</v>
      </c>
    </row>
    <row r="3714" spans="1:10" s="46" customFormat="1" ht="26.25" thickBot="1" x14ac:dyDescent="0.25">
      <c r="A3714" s="80"/>
      <c r="B3714" s="80"/>
      <c r="C3714" s="80"/>
      <c r="D3714" s="80"/>
      <c r="E3714" s="80" t="s">
        <v>827</v>
      </c>
      <c r="F3714" s="79">
        <v>0.03</v>
      </c>
      <c r="G3714" s="80"/>
      <c r="H3714" s="254" t="s">
        <v>828</v>
      </c>
      <c r="I3714" s="254"/>
      <c r="J3714" s="79">
        <v>0.16</v>
      </c>
    </row>
    <row r="3715" spans="1:10" s="46" customFormat="1" ht="1.1499999999999999" customHeight="1" thickTop="1" x14ac:dyDescent="0.2">
      <c r="A3715" s="81"/>
      <c r="B3715" s="81"/>
      <c r="C3715" s="81"/>
      <c r="D3715" s="81"/>
      <c r="E3715" s="81"/>
      <c r="F3715" s="81"/>
      <c r="G3715" s="81"/>
      <c r="H3715" s="81"/>
      <c r="I3715" s="81"/>
      <c r="J3715" s="81"/>
    </row>
    <row r="3716" spans="1:10" s="46" customFormat="1" ht="18" customHeight="1" x14ac:dyDescent="0.2">
      <c r="A3716" s="65"/>
      <c r="B3716" s="94" t="s">
        <v>2</v>
      </c>
      <c r="C3716" s="65" t="s">
        <v>3</v>
      </c>
      <c r="D3716" s="65" t="s">
        <v>4</v>
      </c>
      <c r="E3716" s="250" t="s">
        <v>812</v>
      </c>
      <c r="F3716" s="250"/>
      <c r="G3716" s="66" t="s">
        <v>5</v>
      </c>
      <c r="H3716" s="94" t="s">
        <v>6</v>
      </c>
      <c r="I3716" s="94" t="s">
        <v>7</v>
      </c>
      <c r="J3716" s="94" t="s">
        <v>9</v>
      </c>
    </row>
    <row r="3717" spans="1:10" s="46" customFormat="1" ht="24" customHeight="1" x14ac:dyDescent="0.2">
      <c r="A3717" s="67" t="s">
        <v>813</v>
      </c>
      <c r="B3717" s="40" t="s">
        <v>2266</v>
      </c>
      <c r="C3717" s="67" t="s">
        <v>17</v>
      </c>
      <c r="D3717" s="67" t="s">
        <v>2267</v>
      </c>
      <c r="E3717" s="251" t="s">
        <v>814</v>
      </c>
      <c r="F3717" s="251"/>
      <c r="G3717" s="41" t="s">
        <v>27</v>
      </c>
      <c r="H3717" s="68">
        <v>1</v>
      </c>
      <c r="I3717" s="42">
        <v>0.11</v>
      </c>
      <c r="J3717" s="42">
        <v>0.11</v>
      </c>
    </row>
    <row r="3718" spans="1:10" s="46" customFormat="1" ht="24" customHeight="1" x14ac:dyDescent="0.2">
      <c r="A3718" s="75" t="s">
        <v>816</v>
      </c>
      <c r="B3718" s="74" t="s">
        <v>2268</v>
      </c>
      <c r="C3718" s="75" t="s">
        <v>17</v>
      </c>
      <c r="D3718" s="75" t="s">
        <v>2269</v>
      </c>
      <c r="E3718" s="253" t="s">
        <v>817</v>
      </c>
      <c r="F3718" s="253"/>
      <c r="G3718" s="76" t="s">
        <v>27</v>
      </c>
      <c r="H3718" s="77">
        <v>7.9000000000000008E-3</v>
      </c>
      <c r="I3718" s="78">
        <v>14.02</v>
      </c>
      <c r="J3718" s="78">
        <v>0.11</v>
      </c>
    </row>
    <row r="3719" spans="1:10" s="46" customFormat="1" ht="25.5" x14ac:dyDescent="0.2">
      <c r="A3719" s="80"/>
      <c r="B3719" s="80"/>
      <c r="C3719" s="80"/>
      <c r="D3719" s="80"/>
      <c r="E3719" s="80" t="s">
        <v>824</v>
      </c>
      <c r="F3719" s="79">
        <v>0.11</v>
      </c>
      <c r="G3719" s="80" t="s">
        <v>825</v>
      </c>
      <c r="H3719" s="79">
        <v>0</v>
      </c>
      <c r="I3719" s="80" t="s">
        <v>826</v>
      </c>
      <c r="J3719" s="79">
        <v>0.11</v>
      </c>
    </row>
    <row r="3720" spans="1:10" s="46" customFormat="1" ht="26.25" thickBot="1" x14ac:dyDescent="0.25">
      <c r="A3720" s="80"/>
      <c r="B3720" s="80"/>
      <c r="C3720" s="80"/>
      <c r="D3720" s="80"/>
      <c r="E3720" s="80" t="s">
        <v>827</v>
      </c>
      <c r="F3720" s="79">
        <v>0.02</v>
      </c>
      <c r="G3720" s="80"/>
      <c r="H3720" s="254" t="s">
        <v>828</v>
      </c>
      <c r="I3720" s="254"/>
      <c r="J3720" s="79">
        <v>0.13</v>
      </c>
    </row>
    <row r="3721" spans="1:10" s="46" customFormat="1" ht="1.1499999999999999" customHeight="1" thickTop="1" x14ac:dyDescent="0.2">
      <c r="A3721" s="81"/>
      <c r="B3721" s="81"/>
      <c r="C3721" s="81"/>
      <c r="D3721" s="81"/>
      <c r="E3721" s="81"/>
      <c r="F3721" s="81"/>
      <c r="G3721" s="81"/>
      <c r="H3721" s="81"/>
      <c r="I3721" s="81"/>
      <c r="J3721" s="81"/>
    </row>
    <row r="3722" spans="1:10" s="46" customFormat="1" ht="18" customHeight="1" x14ac:dyDescent="0.2">
      <c r="A3722" s="65"/>
      <c r="B3722" s="94" t="s">
        <v>2</v>
      </c>
      <c r="C3722" s="65" t="s">
        <v>3</v>
      </c>
      <c r="D3722" s="65" t="s">
        <v>4</v>
      </c>
      <c r="E3722" s="250" t="s">
        <v>812</v>
      </c>
      <c r="F3722" s="250"/>
      <c r="G3722" s="66" t="s">
        <v>5</v>
      </c>
      <c r="H3722" s="94" t="s">
        <v>6</v>
      </c>
      <c r="I3722" s="94" t="s">
        <v>7</v>
      </c>
      <c r="J3722" s="94" t="s">
        <v>9</v>
      </c>
    </row>
    <row r="3723" spans="1:10" s="46" customFormat="1" ht="24" customHeight="1" x14ac:dyDescent="0.2">
      <c r="A3723" s="67" t="s">
        <v>813</v>
      </c>
      <c r="B3723" s="40" t="s">
        <v>829</v>
      </c>
      <c r="C3723" s="67" t="s">
        <v>17</v>
      </c>
      <c r="D3723" s="67" t="s">
        <v>830</v>
      </c>
      <c r="E3723" s="251" t="s">
        <v>814</v>
      </c>
      <c r="F3723" s="251"/>
      <c r="G3723" s="41" t="s">
        <v>19</v>
      </c>
      <c r="H3723" s="68">
        <v>1</v>
      </c>
      <c r="I3723" s="42">
        <v>10.15</v>
      </c>
      <c r="J3723" s="42">
        <v>10.15</v>
      </c>
    </row>
    <row r="3724" spans="1:10" s="46" customFormat="1" ht="24" customHeight="1" x14ac:dyDescent="0.2">
      <c r="A3724" s="75" t="s">
        <v>816</v>
      </c>
      <c r="B3724" s="74" t="s">
        <v>2270</v>
      </c>
      <c r="C3724" s="75" t="s">
        <v>17</v>
      </c>
      <c r="D3724" s="75" t="s">
        <v>2271</v>
      </c>
      <c r="E3724" s="253" t="s">
        <v>817</v>
      </c>
      <c r="F3724" s="253"/>
      <c r="G3724" s="76" t="s">
        <v>19</v>
      </c>
      <c r="H3724" s="77">
        <v>4.4000000000000003E-3</v>
      </c>
      <c r="I3724" s="78">
        <v>2308.3000000000002</v>
      </c>
      <c r="J3724" s="78">
        <v>10.15</v>
      </c>
    </row>
    <row r="3725" spans="1:10" s="46" customFormat="1" ht="25.5" x14ac:dyDescent="0.2">
      <c r="A3725" s="80"/>
      <c r="B3725" s="80"/>
      <c r="C3725" s="80"/>
      <c r="D3725" s="80"/>
      <c r="E3725" s="80" t="s">
        <v>824</v>
      </c>
      <c r="F3725" s="79">
        <v>10.15</v>
      </c>
      <c r="G3725" s="80" t="s">
        <v>825</v>
      </c>
      <c r="H3725" s="79">
        <v>0</v>
      </c>
      <c r="I3725" s="80" t="s">
        <v>826</v>
      </c>
      <c r="J3725" s="79">
        <v>10.15</v>
      </c>
    </row>
    <row r="3726" spans="1:10" s="46" customFormat="1" ht="26.25" thickBot="1" x14ac:dyDescent="0.25">
      <c r="A3726" s="80"/>
      <c r="B3726" s="80"/>
      <c r="C3726" s="80"/>
      <c r="D3726" s="80"/>
      <c r="E3726" s="80" t="s">
        <v>827</v>
      </c>
      <c r="F3726" s="79">
        <v>2.52</v>
      </c>
      <c r="G3726" s="80"/>
      <c r="H3726" s="254" t="s">
        <v>828</v>
      </c>
      <c r="I3726" s="254"/>
      <c r="J3726" s="79">
        <v>12.67</v>
      </c>
    </row>
    <row r="3727" spans="1:10" s="46" customFormat="1" ht="1.1499999999999999" customHeight="1" thickTop="1" x14ac:dyDescent="0.2">
      <c r="A3727" s="81"/>
      <c r="B3727" s="81"/>
      <c r="C3727" s="81"/>
      <c r="D3727" s="81"/>
      <c r="E3727" s="81"/>
      <c r="F3727" s="81"/>
      <c r="G3727" s="81"/>
      <c r="H3727" s="81"/>
      <c r="I3727" s="81"/>
      <c r="J3727" s="81"/>
    </row>
    <row r="3728" spans="1:10" s="46" customFormat="1" ht="18" customHeight="1" x14ac:dyDescent="0.2">
      <c r="A3728" s="65"/>
      <c r="B3728" s="94" t="s">
        <v>2</v>
      </c>
      <c r="C3728" s="65" t="s">
        <v>3</v>
      </c>
      <c r="D3728" s="65" t="s">
        <v>4</v>
      </c>
      <c r="E3728" s="250" t="s">
        <v>812</v>
      </c>
      <c r="F3728" s="250"/>
      <c r="G3728" s="66" t="s">
        <v>5</v>
      </c>
      <c r="H3728" s="94" t="s">
        <v>6</v>
      </c>
      <c r="I3728" s="94" t="s">
        <v>7</v>
      </c>
      <c r="J3728" s="94" t="s">
        <v>9</v>
      </c>
    </row>
    <row r="3729" spans="1:10" s="46" customFormat="1" ht="24" customHeight="1" x14ac:dyDescent="0.2">
      <c r="A3729" s="67" t="s">
        <v>813</v>
      </c>
      <c r="B3729" s="40" t="s">
        <v>2272</v>
      </c>
      <c r="C3729" s="67" t="s">
        <v>17</v>
      </c>
      <c r="D3729" s="67" t="s">
        <v>2273</v>
      </c>
      <c r="E3729" s="251" t="s">
        <v>814</v>
      </c>
      <c r="F3729" s="251"/>
      <c r="G3729" s="41" t="s">
        <v>27</v>
      </c>
      <c r="H3729" s="68">
        <v>1</v>
      </c>
      <c r="I3729" s="42">
        <v>7.0000000000000007E-2</v>
      </c>
      <c r="J3729" s="42">
        <v>7.0000000000000007E-2</v>
      </c>
    </row>
    <row r="3730" spans="1:10" s="46" customFormat="1" ht="24" customHeight="1" x14ac:dyDescent="0.2">
      <c r="A3730" s="75" t="s">
        <v>816</v>
      </c>
      <c r="B3730" s="74" t="s">
        <v>2274</v>
      </c>
      <c r="C3730" s="75" t="s">
        <v>17</v>
      </c>
      <c r="D3730" s="75" t="s">
        <v>2275</v>
      </c>
      <c r="E3730" s="253" t="s">
        <v>817</v>
      </c>
      <c r="F3730" s="253"/>
      <c r="G3730" s="76" t="s">
        <v>27</v>
      </c>
      <c r="H3730" s="77">
        <v>7.9000000000000008E-3</v>
      </c>
      <c r="I3730" s="78">
        <v>9.5399999999999991</v>
      </c>
      <c r="J3730" s="78">
        <v>7.0000000000000007E-2</v>
      </c>
    </row>
    <row r="3731" spans="1:10" s="46" customFormat="1" ht="25.5" x14ac:dyDescent="0.2">
      <c r="A3731" s="80"/>
      <c r="B3731" s="80"/>
      <c r="C3731" s="80"/>
      <c r="D3731" s="80"/>
      <c r="E3731" s="80" t="s">
        <v>824</v>
      </c>
      <c r="F3731" s="79">
        <v>7.0000000000000007E-2</v>
      </c>
      <c r="G3731" s="80" t="s">
        <v>825</v>
      </c>
      <c r="H3731" s="79">
        <v>0</v>
      </c>
      <c r="I3731" s="80" t="s">
        <v>826</v>
      </c>
      <c r="J3731" s="79">
        <v>7.0000000000000007E-2</v>
      </c>
    </row>
    <row r="3732" spans="1:10" s="46" customFormat="1" ht="26.25" thickBot="1" x14ac:dyDescent="0.25">
      <c r="A3732" s="80"/>
      <c r="B3732" s="80"/>
      <c r="C3732" s="80"/>
      <c r="D3732" s="80"/>
      <c r="E3732" s="80" t="s">
        <v>827</v>
      </c>
      <c r="F3732" s="79">
        <v>0.01</v>
      </c>
      <c r="G3732" s="80"/>
      <c r="H3732" s="254" t="s">
        <v>828</v>
      </c>
      <c r="I3732" s="254"/>
      <c r="J3732" s="79">
        <v>0.08</v>
      </c>
    </row>
    <row r="3733" spans="1:10" s="46" customFormat="1" ht="1.1499999999999999" customHeight="1" thickTop="1" x14ac:dyDescent="0.2">
      <c r="A3733" s="81"/>
      <c r="B3733" s="81"/>
      <c r="C3733" s="81"/>
      <c r="D3733" s="81"/>
      <c r="E3733" s="81"/>
      <c r="F3733" s="81"/>
      <c r="G3733" s="81"/>
      <c r="H3733" s="81"/>
      <c r="I3733" s="81"/>
      <c r="J3733" s="81"/>
    </row>
    <row r="3734" spans="1:10" s="46" customFormat="1" ht="18" customHeight="1" x14ac:dyDescent="0.2">
      <c r="A3734" s="65"/>
      <c r="B3734" s="94" t="s">
        <v>2</v>
      </c>
      <c r="C3734" s="65" t="s">
        <v>3</v>
      </c>
      <c r="D3734" s="65" t="s">
        <v>4</v>
      </c>
      <c r="E3734" s="250" t="s">
        <v>812</v>
      </c>
      <c r="F3734" s="250"/>
      <c r="G3734" s="66" t="s">
        <v>5</v>
      </c>
      <c r="H3734" s="94" t="s">
        <v>6</v>
      </c>
      <c r="I3734" s="94" t="s">
        <v>7</v>
      </c>
      <c r="J3734" s="94" t="s">
        <v>9</v>
      </c>
    </row>
    <row r="3735" spans="1:10" s="46" customFormat="1" ht="24" customHeight="1" x14ac:dyDescent="0.2">
      <c r="A3735" s="67" t="s">
        <v>813</v>
      </c>
      <c r="B3735" s="40" t="s">
        <v>2276</v>
      </c>
      <c r="C3735" s="67" t="s">
        <v>17</v>
      </c>
      <c r="D3735" s="67" t="s">
        <v>2277</v>
      </c>
      <c r="E3735" s="251" t="s">
        <v>814</v>
      </c>
      <c r="F3735" s="251"/>
      <c r="G3735" s="41" t="s">
        <v>27</v>
      </c>
      <c r="H3735" s="68">
        <v>1</v>
      </c>
      <c r="I3735" s="42">
        <v>0.12</v>
      </c>
      <c r="J3735" s="42">
        <v>0.12</v>
      </c>
    </row>
    <row r="3736" spans="1:10" s="46" customFormat="1" ht="24" customHeight="1" x14ac:dyDescent="0.2">
      <c r="A3736" s="75" t="s">
        <v>816</v>
      </c>
      <c r="B3736" s="74" t="s">
        <v>2278</v>
      </c>
      <c r="C3736" s="75" t="s">
        <v>17</v>
      </c>
      <c r="D3736" s="75" t="s">
        <v>2279</v>
      </c>
      <c r="E3736" s="253" t="s">
        <v>817</v>
      </c>
      <c r="F3736" s="253"/>
      <c r="G3736" s="76" t="s">
        <v>27</v>
      </c>
      <c r="H3736" s="77">
        <v>1.0200000000000001E-2</v>
      </c>
      <c r="I3736" s="78">
        <v>12.3</v>
      </c>
      <c r="J3736" s="78">
        <v>0.12</v>
      </c>
    </row>
    <row r="3737" spans="1:10" s="46" customFormat="1" ht="25.5" x14ac:dyDescent="0.2">
      <c r="A3737" s="80"/>
      <c r="B3737" s="80"/>
      <c r="C3737" s="80"/>
      <c r="D3737" s="80"/>
      <c r="E3737" s="80" t="s">
        <v>824</v>
      </c>
      <c r="F3737" s="79">
        <v>0.12</v>
      </c>
      <c r="G3737" s="80" t="s">
        <v>825</v>
      </c>
      <c r="H3737" s="79">
        <v>0</v>
      </c>
      <c r="I3737" s="80" t="s">
        <v>826</v>
      </c>
      <c r="J3737" s="79">
        <v>0.12</v>
      </c>
    </row>
    <row r="3738" spans="1:10" s="46" customFormat="1" ht="26.25" thickBot="1" x14ac:dyDescent="0.25">
      <c r="A3738" s="80"/>
      <c r="B3738" s="80"/>
      <c r="C3738" s="80"/>
      <c r="D3738" s="80"/>
      <c r="E3738" s="80" t="s">
        <v>827</v>
      </c>
      <c r="F3738" s="79">
        <v>0.02</v>
      </c>
      <c r="G3738" s="80"/>
      <c r="H3738" s="254" t="s">
        <v>828</v>
      </c>
      <c r="I3738" s="254"/>
      <c r="J3738" s="79">
        <v>0.14000000000000001</v>
      </c>
    </row>
    <row r="3739" spans="1:10" s="46" customFormat="1" ht="1.1499999999999999" customHeight="1" thickTop="1" x14ac:dyDescent="0.2">
      <c r="A3739" s="81"/>
      <c r="B3739" s="81"/>
      <c r="C3739" s="81"/>
      <c r="D3739" s="81"/>
      <c r="E3739" s="81"/>
      <c r="F3739" s="81"/>
      <c r="G3739" s="81"/>
      <c r="H3739" s="81"/>
      <c r="I3739" s="81"/>
      <c r="J3739" s="81"/>
    </row>
    <row r="3740" spans="1:10" s="46" customFormat="1" ht="18" customHeight="1" x14ac:dyDescent="0.2">
      <c r="A3740" s="65"/>
      <c r="B3740" s="94" t="s">
        <v>2</v>
      </c>
      <c r="C3740" s="65" t="s">
        <v>3</v>
      </c>
      <c r="D3740" s="65" t="s">
        <v>4</v>
      </c>
      <c r="E3740" s="250" t="s">
        <v>812</v>
      </c>
      <c r="F3740" s="250"/>
      <c r="G3740" s="66" t="s">
        <v>5</v>
      </c>
      <c r="H3740" s="94" t="s">
        <v>6</v>
      </c>
      <c r="I3740" s="94" t="s">
        <v>7</v>
      </c>
      <c r="J3740" s="94" t="s">
        <v>9</v>
      </c>
    </row>
    <row r="3741" spans="1:10" s="46" customFormat="1" ht="24" customHeight="1" x14ac:dyDescent="0.2">
      <c r="A3741" s="67" t="s">
        <v>813</v>
      </c>
      <c r="B3741" s="40" t="s">
        <v>2654</v>
      </c>
      <c r="C3741" s="67" t="s">
        <v>17</v>
      </c>
      <c r="D3741" s="67" t="s">
        <v>2655</v>
      </c>
      <c r="E3741" s="251" t="s">
        <v>814</v>
      </c>
      <c r="F3741" s="251"/>
      <c r="G3741" s="41" t="s">
        <v>27</v>
      </c>
      <c r="H3741" s="68">
        <v>1</v>
      </c>
      <c r="I3741" s="42">
        <v>0.03</v>
      </c>
      <c r="J3741" s="42">
        <v>0.03</v>
      </c>
    </row>
    <row r="3742" spans="1:10" s="46" customFormat="1" ht="24" customHeight="1" x14ac:dyDescent="0.2">
      <c r="A3742" s="75" t="s">
        <v>816</v>
      </c>
      <c r="B3742" s="74" t="s">
        <v>2656</v>
      </c>
      <c r="C3742" s="75" t="s">
        <v>17</v>
      </c>
      <c r="D3742" s="75" t="s">
        <v>2657</v>
      </c>
      <c r="E3742" s="253" t="s">
        <v>817</v>
      </c>
      <c r="F3742" s="253"/>
      <c r="G3742" s="76" t="s">
        <v>27</v>
      </c>
      <c r="H3742" s="77">
        <v>3.5000000000000001E-3</v>
      </c>
      <c r="I3742" s="78">
        <v>9.9499999999999993</v>
      </c>
      <c r="J3742" s="78">
        <v>0.03</v>
      </c>
    </row>
    <row r="3743" spans="1:10" s="46" customFormat="1" ht="25.5" x14ac:dyDescent="0.2">
      <c r="A3743" s="80"/>
      <c r="B3743" s="80"/>
      <c r="C3743" s="80"/>
      <c r="D3743" s="80"/>
      <c r="E3743" s="80" t="s">
        <v>824</v>
      </c>
      <c r="F3743" s="79">
        <v>0.03</v>
      </c>
      <c r="G3743" s="80" t="s">
        <v>825</v>
      </c>
      <c r="H3743" s="79">
        <v>0</v>
      </c>
      <c r="I3743" s="80" t="s">
        <v>826</v>
      </c>
      <c r="J3743" s="79">
        <v>0.03</v>
      </c>
    </row>
    <row r="3744" spans="1:10" s="46" customFormat="1" ht="26.25" thickBot="1" x14ac:dyDescent="0.25">
      <c r="A3744" s="80"/>
      <c r="B3744" s="80"/>
      <c r="C3744" s="80"/>
      <c r="D3744" s="80"/>
      <c r="E3744" s="80" t="s">
        <v>827</v>
      </c>
      <c r="F3744" s="79">
        <v>0</v>
      </c>
      <c r="G3744" s="80"/>
      <c r="H3744" s="254" t="s">
        <v>828</v>
      </c>
      <c r="I3744" s="254"/>
      <c r="J3744" s="79">
        <v>0.03</v>
      </c>
    </row>
    <row r="3745" spans="1:10" s="46" customFormat="1" ht="1.1499999999999999" customHeight="1" thickTop="1" x14ac:dyDescent="0.2">
      <c r="A3745" s="81"/>
      <c r="B3745" s="81"/>
      <c r="C3745" s="81"/>
      <c r="D3745" s="81"/>
      <c r="E3745" s="81"/>
      <c r="F3745" s="81"/>
      <c r="G3745" s="81"/>
      <c r="H3745" s="81"/>
      <c r="I3745" s="81"/>
      <c r="J3745" s="81"/>
    </row>
    <row r="3746" spans="1:10" s="46" customFormat="1" ht="18" customHeight="1" x14ac:dyDescent="0.2">
      <c r="A3746" s="65"/>
      <c r="B3746" s="94" t="s">
        <v>2</v>
      </c>
      <c r="C3746" s="65" t="s">
        <v>3</v>
      </c>
      <c r="D3746" s="65" t="s">
        <v>4</v>
      </c>
      <c r="E3746" s="250" t="s">
        <v>812</v>
      </c>
      <c r="F3746" s="250"/>
      <c r="G3746" s="66" t="s">
        <v>5</v>
      </c>
      <c r="H3746" s="94" t="s">
        <v>6</v>
      </c>
      <c r="I3746" s="94" t="s">
        <v>7</v>
      </c>
      <c r="J3746" s="94" t="s">
        <v>9</v>
      </c>
    </row>
    <row r="3747" spans="1:10" s="46" customFormat="1" ht="36" customHeight="1" x14ac:dyDescent="0.2">
      <c r="A3747" s="67" t="s">
        <v>813</v>
      </c>
      <c r="B3747" s="40" t="s">
        <v>1472</v>
      </c>
      <c r="C3747" s="67" t="s">
        <v>17</v>
      </c>
      <c r="D3747" s="67" t="s">
        <v>1473</v>
      </c>
      <c r="E3747" s="251" t="s">
        <v>895</v>
      </c>
      <c r="F3747" s="251"/>
      <c r="G3747" s="41" t="s">
        <v>49</v>
      </c>
      <c r="H3747" s="68">
        <v>1</v>
      </c>
      <c r="I3747" s="42">
        <v>41.87</v>
      </c>
      <c r="J3747" s="42">
        <v>41.87</v>
      </c>
    </row>
    <row r="3748" spans="1:10" s="46" customFormat="1" ht="24" customHeight="1" x14ac:dyDescent="0.2">
      <c r="A3748" s="70" t="s">
        <v>815</v>
      </c>
      <c r="B3748" s="69" t="s">
        <v>1202</v>
      </c>
      <c r="C3748" s="70" t="s">
        <v>17</v>
      </c>
      <c r="D3748" s="70" t="s">
        <v>1203</v>
      </c>
      <c r="E3748" s="252" t="s">
        <v>814</v>
      </c>
      <c r="F3748" s="252"/>
      <c r="G3748" s="71" t="s">
        <v>27</v>
      </c>
      <c r="H3748" s="72">
        <v>0.1</v>
      </c>
      <c r="I3748" s="73">
        <v>13.92</v>
      </c>
      <c r="J3748" s="73">
        <v>1.39</v>
      </c>
    </row>
    <row r="3749" spans="1:10" s="46" customFormat="1" ht="24" customHeight="1" x14ac:dyDescent="0.2">
      <c r="A3749" s="70" t="s">
        <v>815</v>
      </c>
      <c r="B3749" s="69" t="s">
        <v>1204</v>
      </c>
      <c r="C3749" s="70" t="s">
        <v>17</v>
      </c>
      <c r="D3749" s="70" t="s">
        <v>1205</v>
      </c>
      <c r="E3749" s="252" t="s">
        <v>814</v>
      </c>
      <c r="F3749" s="252"/>
      <c r="G3749" s="71" t="s">
        <v>27</v>
      </c>
      <c r="H3749" s="72">
        <v>0.1</v>
      </c>
      <c r="I3749" s="73">
        <v>17.86</v>
      </c>
      <c r="J3749" s="73">
        <v>1.78</v>
      </c>
    </row>
    <row r="3750" spans="1:10" s="46" customFormat="1" ht="24" customHeight="1" x14ac:dyDescent="0.2">
      <c r="A3750" s="75" t="s">
        <v>816</v>
      </c>
      <c r="B3750" s="74" t="s">
        <v>2280</v>
      </c>
      <c r="C3750" s="75" t="s">
        <v>17</v>
      </c>
      <c r="D3750" s="75" t="s">
        <v>2281</v>
      </c>
      <c r="E3750" s="253" t="s">
        <v>821</v>
      </c>
      <c r="F3750" s="253"/>
      <c r="G3750" s="76" t="s">
        <v>49</v>
      </c>
      <c r="H3750" s="77">
        <v>1</v>
      </c>
      <c r="I3750" s="78">
        <v>2.99</v>
      </c>
      <c r="J3750" s="78">
        <v>2.99</v>
      </c>
    </row>
    <row r="3751" spans="1:10" s="46" customFormat="1" ht="24" customHeight="1" x14ac:dyDescent="0.2">
      <c r="A3751" s="75" t="s">
        <v>816</v>
      </c>
      <c r="B3751" s="74" t="s">
        <v>2282</v>
      </c>
      <c r="C3751" s="75" t="s">
        <v>17</v>
      </c>
      <c r="D3751" s="75" t="s">
        <v>2283</v>
      </c>
      <c r="E3751" s="253" t="s">
        <v>821</v>
      </c>
      <c r="F3751" s="253"/>
      <c r="G3751" s="76" t="s">
        <v>49</v>
      </c>
      <c r="H3751" s="77">
        <v>1</v>
      </c>
      <c r="I3751" s="78">
        <v>34.619999999999997</v>
      </c>
      <c r="J3751" s="78">
        <v>34.619999999999997</v>
      </c>
    </row>
    <row r="3752" spans="1:10" s="46" customFormat="1" ht="36" customHeight="1" x14ac:dyDescent="0.2">
      <c r="A3752" s="75" t="s">
        <v>816</v>
      </c>
      <c r="B3752" s="74" t="s">
        <v>1343</v>
      </c>
      <c r="C3752" s="75" t="s">
        <v>17</v>
      </c>
      <c r="D3752" s="75" t="s">
        <v>1344</v>
      </c>
      <c r="E3752" s="253" t="s">
        <v>821</v>
      </c>
      <c r="F3752" s="253"/>
      <c r="G3752" s="76" t="s">
        <v>49</v>
      </c>
      <c r="H3752" s="77">
        <v>4.5999999999999999E-2</v>
      </c>
      <c r="I3752" s="78">
        <v>23.81</v>
      </c>
      <c r="J3752" s="78">
        <v>1.0900000000000001</v>
      </c>
    </row>
    <row r="3753" spans="1:10" s="46" customFormat="1" ht="25.5" x14ac:dyDescent="0.2">
      <c r="A3753" s="80"/>
      <c r="B3753" s="80"/>
      <c r="C3753" s="80"/>
      <c r="D3753" s="80"/>
      <c r="E3753" s="80" t="s">
        <v>824</v>
      </c>
      <c r="F3753" s="79">
        <v>2.29</v>
      </c>
      <c r="G3753" s="80" t="s">
        <v>825</v>
      </c>
      <c r="H3753" s="79">
        <v>0</v>
      </c>
      <c r="I3753" s="80" t="s">
        <v>826</v>
      </c>
      <c r="J3753" s="79">
        <v>2.29</v>
      </c>
    </row>
    <row r="3754" spans="1:10" s="46" customFormat="1" ht="26.25" thickBot="1" x14ac:dyDescent="0.25">
      <c r="A3754" s="80"/>
      <c r="B3754" s="80"/>
      <c r="C3754" s="80"/>
      <c r="D3754" s="80"/>
      <c r="E3754" s="80" t="s">
        <v>827</v>
      </c>
      <c r="F3754" s="79">
        <v>10.41</v>
      </c>
      <c r="G3754" s="80"/>
      <c r="H3754" s="254" t="s">
        <v>828</v>
      </c>
      <c r="I3754" s="254"/>
      <c r="J3754" s="79">
        <v>52.28</v>
      </c>
    </row>
    <row r="3755" spans="1:10" s="46" customFormat="1" ht="1.1499999999999999" customHeight="1" thickTop="1" x14ac:dyDescent="0.2">
      <c r="A3755" s="81"/>
      <c r="B3755" s="81"/>
      <c r="C3755" s="81"/>
      <c r="D3755" s="81"/>
      <c r="E3755" s="81"/>
      <c r="F3755" s="81"/>
      <c r="G3755" s="81"/>
      <c r="H3755" s="81"/>
      <c r="I3755" s="81"/>
      <c r="J3755" s="81"/>
    </row>
    <row r="3756" spans="1:10" s="46" customFormat="1" ht="18" customHeight="1" x14ac:dyDescent="0.2">
      <c r="A3756" s="65"/>
      <c r="B3756" s="94" t="s">
        <v>2</v>
      </c>
      <c r="C3756" s="65" t="s">
        <v>3</v>
      </c>
      <c r="D3756" s="65" t="s">
        <v>4</v>
      </c>
      <c r="E3756" s="250" t="s">
        <v>812</v>
      </c>
      <c r="F3756" s="250"/>
      <c r="G3756" s="66" t="s">
        <v>5</v>
      </c>
      <c r="H3756" s="94" t="s">
        <v>6</v>
      </c>
      <c r="I3756" s="94" t="s">
        <v>7</v>
      </c>
      <c r="J3756" s="94" t="s">
        <v>9</v>
      </c>
    </row>
    <row r="3757" spans="1:10" s="46" customFormat="1" ht="48" customHeight="1" x14ac:dyDescent="0.2">
      <c r="A3757" s="67" t="s">
        <v>813</v>
      </c>
      <c r="B3757" s="40" t="s">
        <v>1367</v>
      </c>
      <c r="C3757" s="67" t="s">
        <v>17</v>
      </c>
      <c r="D3757" s="67" t="s">
        <v>1368</v>
      </c>
      <c r="E3757" s="251" t="s">
        <v>895</v>
      </c>
      <c r="F3757" s="251"/>
      <c r="G3757" s="41" t="s">
        <v>49</v>
      </c>
      <c r="H3757" s="68">
        <v>1</v>
      </c>
      <c r="I3757" s="42">
        <v>25.29</v>
      </c>
      <c r="J3757" s="42">
        <v>25.29</v>
      </c>
    </row>
    <row r="3758" spans="1:10" s="46" customFormat="1" ht="24" customHeight="1" x14ac:dyDescent="0.2">
      <c r="A3758" s="70" t="s">
        <v>815</v>
      </c>
      <c r="B3758" s="69" t="s">
        <v>1202</v>
      </c>
      <c r="C3758" s="70" t="s">
        <v>17</v>
      </c>
      <c r="D3758" s="70" t="s">
        <v>1203</v>
      </c>
      <c r="E3758" s="252" t="s">
        <v>814</v>
      </c>
      <c r="F3758" s="252"/>
      <c r="G3758" s="71" t="s">
        <v>27</v>
      </c>
      <c r="H3758" s="72">
        <v>0.25</v>
      </c>
      <c r="I3758" s="73">
        <v>13.92</v>
      </c>
      <c r="J3758" s="73">
        <v>3.48</v>
      </c>
    </row>
    <row r="3759" spans="1:10" s="46" customFormat="1" ht="24" customHeight="1" x14ac:dyDescent="0.2">
      <c r="A3759" s="70" t="s">
        <v>815</v>
      </c>
      <c r="B3759" s="69" t="s">
        <v>1204</v>
      </c>
      <c r="C3759" s="70" t="s">
        <v>17</v>
      </c>
      <c r="D3759" s="70" t="s">
        <v>1205</v>
      </c>
      <c r="E3759" s="252" t="s">
        <v>814</v>
      </c>
      <c r="F3759" s="252"/>
      <c r="G3759" s="71" t="s">
        <v>27</v>
      </c>
      <c r="H3759" s="72">
        <v>0.25</v>
      </c>
      <c r="I3759" s="73">
        <v>17.86</v>
      </c>
      <c r="J3759" s="73">
        <v>4.46</v>
      </c>
    </row>
    <row r="3760" spans="1:10" s="46" customFormat="1" ht="24" customHeight="1" x14ac:dyDescent="0.2">
      <c r="A3760" s="75" t="s">
        <v>816</v>
      </c>
      <c r="B3760" s="74" t="s">
        <v>2280</v>
      </c>
      <c r="C3760" s="75" t="s">
        <v>17</v>
      </c>
      <c r="D3760" s="75" t="s">
        <v>2281</v>
      </c>
      <c r="E3760" s="253" t="s">
        <v>821</v>
      </c>
      <c r="F3760" s="253"/>
      <c r="G3760" s="76" t="s">
        <v>49</v>
      </c>
      <c r="H3760" s="77">
        <v>1</v>
      </c>
      <c r="I3760" s="78">
        <v>2.99</v>
      </c>
      <c r="J3760" s="78">
        <v>2.99</v>
      </c>
    </row>
    <row r="3761" spans="1:10" s="46" customFormat="1" ht="24" customHeight="1" x14ac:dyDescent="0.2">
      <c r="A3761" s="75" t="s">
        <v>816</v>
      </c>
      <c r="B3761" s="74" t="s">
        <v>2284</v>
      </c>
      <c r="C3761" s="75" t="s">
        <v>17</v>
      </c>
      <c r="D3761" s="75" t="s">
        <v>2285</v>
      </c>
      <c r="E3761" s="253" t="s">
        <v>821</v>
      </c>
      <c r="F3761" s="253"/>
      <c r="G3761" s="76" t="s">
        <v>49</v>
      </c>
      <c r="H3761" s="77">
        <v>1</v>
      </c>
      <c r="I3761" s="78">
        <v>13.27</v>
      </c>
      <c r="J3761" s="78">
        <v>13.27</v>
      </c>
    </row>
    <row r="3762" spans="1:10" s="46" customFormat="1" ht="36" customHeight="1" x14ac:dyDescent="0.2">
      <c r="A3762" s="75" t="s">
        <v>816</v>
      </c>
      <c r="B3762" s="74" t="s">
        <v>1343</v>
      </c>
      <c r="C3762" s="75" t="s">
        <v>17</v>
      </c>
      <c r="D3762" s="75" t="s">
        <v>1344</v>
      </c>
      <c r="E3762" s="253" t="s">
        <v>821</v>
      </c>
      <c r="F3762" s="253"/>
      <c r="G3762" s="76" t="s">
        <v>49</v>
      </c>
      <c r="H3762" s="77">
        <v>4.5999999999999999E-2</v>
      </c>
      <c r="I3762" s="78">
        <v>23.81</v>
      </c>
      <c r="J3762" s="78">
        <v>1.0900000000000001</v>
      </c>
    </row>
    <row r="3763" spans="1:10" s="46" customFormat="1" ht="25.5" x14ac:dyDescent="0.2">
      <c r="A3763" s="80"/>
      <c r="B3763" s="80"/>
      <c r="C3763" s="80"/>
      <c r="D3763" s="80"/>
      <c r="E3763" s="80" t="s">
        <v>824</v>
      </c>
      <c r="F3763" s="79">
        <v>5.74</v>
      </c>
      <c r="G3763" s="80" t="s">
        <v>825</v>
      </c>
      <c r="H3763" s="79">
        <v>0</v>
      </c>
      <c r="I3763" s="80" t="s">
        <v>826</v>
      </c>
      <c r="J3763" s="79">
        <v>5.74</v>
      </c>
    </row>
    <row r="3764" spans="1:10" s="46" customFormat="1" ht="26.25" thickBot="1" x14ac:dyDescent="0.25">
      <c r="A3764" s="80"/>
      <c r="B3764" s="80"/>
      <c r="C3764" s="80"/>
      <c r="D3764" s="80"/>
      <c r="E3764" s="80" t="s">
        <v>827</v>
      </c>
      <c r="F3764" s="79">
        <v>6.28</v>
      </c>
      <c r="G3764" s="80"/>
      <c r="H3764" s="254" t="s">
        <v>828</v>
      </c>
      <c r="I3764" s="254"/>
      <c r="J3764" s="79">
        <v>31.57</v>
      </c>
    </row>
    <row r="3765" spans="1:10" s="46" customFormat="1" ht="1.1499999999999999" customHeight="1" thickTop="1" x14ac:dyDescent="0.2">
      <c r="A3765" s="81"/>
      <c r="B3765" s="81"/>
      <c r="C3765" s="81"/>
      <c r="D3765" s="81"/>
      <c r="E3765" s="81"/>
      <c r="F3765" s="81"/>
      <c r="G3765" s="81"/>
      <c r="H3765" s="81"/>
      <c r="I3765" s="81"/>
      <c r="J3765" s="81"/>
    </row>
    <row r="3766" spans="1:10" s="46" customFormat="1" ht="18" customHeight="1" x14ac:dyDescent="0.2">
      <c r="A3766" s="65"/>
      <c r="B3766" s="94" t="s">
        <v>2</v>
      </c>
      <c r="C3766" s="65" t="s">
        <v>3</v>
      </c>
      <c r="D3766" s="65" t="s">
        <v>4</v>
      </c>
      <c r="E3766" s="250" t="s">
        <v>812</v>
      </c>
      <c r="F3766" s="250"/>
      <c r="G3766" s="66" t="s">
        <v>5</v>
      </c>
      <c r="H3766" s="94" t="s">
        <v>6</v>
      </c>
      <c r="I3766" s="94" t="s">
        <v>7</v>
      </c>
      <c r="J3766" s="94" t="s">
        <v>9</v>
      </c>
    </row>
    <row r="3767" spans="1:10" s="46" customFormat="1" ht="48" customHeight="1" x14ac:dyDescent="0.2">
      <c r="A3767" s="67" t="s">
        <v>813</v>
      </c>
      <c r="B3767" s="40" t="s">
        <v>1409</v>
      </c>
      <c r="C3767" s="67" t="s">
        <v>17</v>
      </c>
      <c r="D3767" s="67" t="s">
        <v>1410</v>
      </c>
      <c r="E3767" s="251" t="s">
        <v>895</v>
      </c>
      <c r="F3767" s="251"/>
      <c r="G3767" s="41" t="s">
        <v>49</v>
      </c>
      <c r="H3767" s="68">
        <v>1</v>
      </c>
      <c r="I3767" s="42">
        <v>17.16</v>
      </c>
      <c r="J3767" s="42">
        <v>17.16</v>
      </c>
    </row>
    <row r="3768" spans="1:10" s="46" customFormat="1" ht="24" customHeight="1" x14ac:dyDescent="0.2">
      <c r="A3768" s="70" t="s">
        <v>815</v>
      </c>
      <c r="B3768" s="69" t="s">
        <v>1202</v>
      </c>
      <c r="C3768" s="70" t="s">
        <v>17</v>
      </c>
      <c r="D3768" s="70" t="s">
        <v>1203</v>
      </c>
      <c r="E3768" s="252" t="s">
        <v>814</v>
      </c>
      <c r="F3768" s="252"/>
      <c r="G3768" s="71" t="s">
        <v>27</v>
      </c>
      <c r="H3768" s="72">
        <v>0.08</v>
      </c>
      <c r="I3768" s="73">
        <v>13.92</v>
      </c>
      <c r="J3768" s="73">
        <v>1.1100000000000001</v>
      </c>
    </row>
    <row r="3769" spans="1:10" s="46" customFormat="1" ht="24" customHeight="1" x14ac:dyDescent="0.2">
      <c r="A3769" s="70" t="s">
        <v>815</v>
      </c>
      <c r="B3769" s="69" t="s">
        <v>1204</v>
      </c>
      <c r="C3769" s="70" t="s">
        <v>17</v>
      </c>
      <c r="D3769" s="70" t="s">
        <v>1205</v>
      </c>
      <c r="E3769" s="252" t="s">
        <v>814</v>
      </c>
      <c r="F3769" s="252"/>
      <c r="G3769" s="71" t="s">
        <v>27</v>
      </c>
      <c r="H3769" s="72">
        <v>0.08</v>
      </c>
      <c r="I3769" s="73">
        <v>17.86</v>
      </c>
      <c r="J3769" s="73">
        <v>1.42</v>
      </c>
    </row>
    <row r="3770" spans="1:10" s="46" customFormat="1" ht="24" customHeight="1" x14ac:dyDescent="0.2">
      <c r="A3770" s="75" t="s">
        <v>816</v>
      </c>
      <c r="B3770" s="74" t="s">
        <v>2286</v>
      </c>
      <c r="C3770" s="75" t="s">
        <v>17</v>
      </c>
      <c r="D3770" s="75" t="s">
        <v>2287</v>
      </c>
      <c r="E3770" s="253" t="s">
        <v>821</v>
      </c>
      <c r="F3770" s="253"/>
      <c r="G3770" s="76" t="s">
        <v>49</v>
      </c>
      <c r="H3770" s="77">
        <v>1</v>
      </c>
      <c r="I3770" s="78">
        <v>2.38</v>
      </c>
      <c r="J3770" s="78">
        <v>2.38</v>
      </c>
    </row>
    <row r="3771" spans="1:10" s="46" customFormat="1" ht="24" customHeight="1" x14ac:dyDescent="0.2">
      <c r="A3771" s="75" t="s">
        <v>816</v>
      </c>
      <c r="B3771" s="74" t="s">
        <v>2288</v>
      </c>
      <c r="C3771" s="75" t="s">
        <v>17</v>
      </c>
      <c r="D3771" s="75" t="s">
        <v>2289</v>
      </c>
      <c r="E3771" s="253" t="s">
        <v>821</v>
      </c>
      <c r="F3771" s="253"/>
      <c r="G3771" s="76" t="s">
        <v>49</v>
      </c>
      <c r="H3771" s="77">
        <v>1</v>
      </c>
      <c r="I3771" s="78">
        <v>11.54</v>
      </c>
      <c r="J3771" s="78">
        <v>11.54</v>
      </c>
    </row>
    <row r="3772" spans="1:10" s="46" customFormat="1" ht="36" customHeight="1" x14ac:dyDescent="0.2">
      <c r="A3772" s="75" t="s">
        <v>816</v>
      </c>
      <c r="B3772" s="74" t="s">
        <v>1343</v>
      </c>
      <c r="C3772" s="75" t="s">
        <v>17</v>
      </c>
      <c r="D3772" s="75" t="s">
        <v>1344</v>
      </c>
      <c r="E3772" s="253" t="s">
        <v>821</v>
      </c>
      <c r="F3772" s="253"/>
      <c r="G3772" s="76" t="s">
        <v>49</v>
      </c>
      <c r="H3772" s="77">
        <v>0.03</v>
      </c>
      <c r="I3772" s="78">
        <v>23.81</v>
      </c>
      <c r="J3772" s="78">
        <v>0.71</v>
      </c>
    </row>
    <row r="3773" spans="1:10" s="46" customFormat="1" ht="25.5" x14ac:dyDescent="0.2">
      <c r="A3773" s="80"/>
      <c r="B3773" s="80"/>
      <c r="C3773" s="80"/>
      <c r="D3773" s="80"/>
      <c r="E3773" s="80" t="s">
        <v>824</v>
      </c>
      <c r="F3773" s="79">
        <v>1.83</v>
      </c>
      <c r="G3773" s="80" t="s">
        <v>825</v>
      </c>
      <c r="H3773" s="79">
        <v>0</v>
      </c>
      <c r="I3773" s="80" t="s">
        <v>826</v>
      </c>
      <c r="J3773" s="79">
        <v>1.83</v>
      </c>
    </row>
    <row r="3774" spans="1:10" s="46" customFormat="1" ht="26.25" thickBot="1" x14ac:dyDescent="0.25">
      <c r="A3774" s="80"/>
      <c r="B3774" s="80"/>
      <c r="C3774" s="80"/>
      <c r="D3774" s="80"/>
      <c r="E3774" s="80" t="s">
        <v>827</v>
      </c>
      <c r="F3774" s="79">
        <v>4.26</v>
      </c>
      <c r="G3774" s="80"/>
      <c r="H3774" s="254" t="s">
        <v>828</v>
      </c>
      <c r="I3774" s="254"/>
      <c r="J3774" s="79">
        <v>21.42</v>
      </c>
    </row>
    <row r="3775" spans="1:10" s="46" customFormat="1" ht="1.1499999999999999" customHeight="1" thickTop="1" x14ac:dyDescent="0.2">
      <c r="A3775" s="81"/>
      <c r="B3775" s="81"/>
      <c r="C3775" s="81"/>
      <c r="D3775" s="81"/>
      <c r="E3775" s="81"/>
      <c r="F3775" s="81"/>
      <c r="G3775" s="81"/>
      <c r="H3775" s="81"/>
      <c r="I3775" s="81"/>
      <c r="J3775" s="81"/>
    </row>
    <row r="3776" spans="1:10" s="46" customFormat="1" ht="18" customHeight="1" x14ac:dyDescent="0.2">
      <c r="A3776" s="65"/>
      <c r="B3776" s="94" t="s">
        <v>2</v>
      </c>
      <c r="C3776" s="65" t="s">
        <v>3</v>
      </c>
      <c r="D3776" s="65" t="s">
        <v>4</v>
      </c>
      <c r="E3776" s="250" t="s">
        <v>812</v>
      </c>
      <c r="F3776" s="250"/>
      <c r="G3776" s="66" t="s">
        <v>5</v>
      </c>
      <c r="H3776" s="94" t="s">
        <v>6</v>
      </c>
      <c r="I3776" s="94" t="s">
        <v>7</v>
      </c>
      <c r="J3776" s="94" t="s">
        <v>9</v>
      </c>
    </row>
    <row r="3777" spans="1:10" s="46" customFormat="1" ht="24" customHeight="1" x14ac:dyDescent="0.2">
      <c r="A3777" s="67" t="s">
        <v>813</v>
      </c>
      <c r="B3777" s="40" t="s">
        <v>1259</v>
      </c>
      <c r="C3777" s="67" t="s">
        <v>17</v>
      </c>
      <c r="D3777" s="67" t="s">
        <v>1260</v>
      </c>
      <c r="E3777" s="251" t="s">
        <v>814</v>
      </c>
      <c r="F3777" s="251"/>
      <c r="G3777" s="41" t="s">
        <v>27</v>
      </c>
      <c r="H3777" s="68">
        <v>1</v>
      </c>
      <c r="I3777" s="42">
        <v>18.45</v>
      </c>
      <c r="J3777" s="42">
        <v>18.45</v>
      </c>
    </row>
    <row r="3778" spans="1:10" s="46" customFormat="1" ht="24" customHeight="1" x14ac:dyDescent="0.2">
      <c r="A3778" s="70" t="s">
        <v>815</v>
      </c>
      <c r="B3778" s="69" t="s">
        <v>2178</v>
      </c>
      <c r="C3778" s="70" t="s">
        <v>17</v>
      </c>
      <c r="D3778" s="70" t="s">
        <v>2179</v>
      </c>
      <c r="E3778" s="252" t="s">
        <v>814</v>
      </c>
      <c r="F3778" s="252"/>
      <c r="G3778" s="71" t="s">
        <v>27</v>
      </c>
      <c r="H3778" s="72">
        <v>1</v>
      </c>
      <c r="I3778" s="73">
        <v>0.34</v>
      </c>
      <c r="J3778" s="73">
        <v>0.34</v>
      </c>
    </row>
    <row r="3779" spans="1:10" s="46" customFormat="1" ht="24" customHeight="1" x14ac:dyDescent="0.2">
      <c r="A3779" s="75" t="s">
        <v>816</v>
      </c>
      <c r="B3779" s="74" t="s">
        <v>1962</v>
      </c>
      <c r="C3779" s="75" t="s">
        <v>17</v>
      </c>
      <c r="D3779" s="75" t="s">
        <v>1963</v>
      </c>
      <c r="E3779" s="253" t="s">
        <v>850</v>
      </c>
      <c r="F3779" s="253"/>
      <c r="G3779" s="76" t="s">
        <v>27</v>
      </c>
      <c r="H3779" s="77">
        <v>1</v>
      </c>
      <c r="I3779" s="78">
        <v>2.2000000000000002</v>
      </c>
      <c r="J3779" s="78">
        <v>2.2000000000000002</v>
      </c>
    </row>
    <row r="3780" spans="1:10" s="46" customFormat="1" ht="24" customHeight="1" x14ac:dyDescent="0.2">
      <c r="A3780" s="75" t="s">
        <v>816</v>
      </c>
      <c r="B3780" s="74" t="s">
        <v>2180</v>
      </c>
      <c r="C3780" s="75" t="s">
        <v>17</v>
      </c>
      <c r="D3780" s="75" t="s">
        <v>2181</v>
      </c>
      <c r="E3780" s="253" t="s">
        <v>817</v>
      </c>
      <c r="F3780" s="253"/>
      <c r="G3780" s="76" t="s">
        <v>27</v>
      </c>
      <c r="H3780" s="77">
        <v>1</v>
      </c>
      <c r="I3780" s="78">
        <v>13.3</v>
      </c>
      <c r="J3780" s="78">
        <v>13.3</v>
      </c>
    </row>
    <row r="3781" spans="1:10" s="46" customFormat="1" ht="24" customHeight="1" x14ac:dyDescent="0.2">
      <c r="A3781" s="75" t="s">
        <v>816</v>
      </c>
      <c r="B3781" s="74" t="s">
        <v>2027</v>
      </c>
      <c r="C3781" s="75" t="s">
        <v>17</v>
      </c>
      <c r="D3781" s="75" t="s">
        <v>2028</v>
      </c>
      <c r="E3781" s="253" t="s">
        <v>818</v>
      </c>
      <c r="F3781" s="253"/>
      <c r="G3781" s="76" t="s">
        <v>27</v>
      </c>
      <c r="H3781" s="77">
        <v>1</v>
      </c>
      <c r="I3781" s="78">
        <v>0.93</v>
      </c>
      <c r="J3781" s="78">
        <v>0.93</v>
      </c>
    </row>
    <row r="3782" spans="1:10" s="46" customFormat="1" ht="24" customHeight="1" x14ac:dyDescent="0.2">
      <c r="A3782" s="75" t="s">
        <v>816</v>
      </c>
      <c r="B3782" s="74" t="s">
        <v>848</v>
      </c>
      <c r="C3782" s="75" t="s">
        <v>17</v>
      </c>
      <c r="D3782" s="75" t="s">
        <v>849</v>
      </c>
      <c r="E3782" s="253" t="s">
        <v>850</v>
      </c>
      <c r="F3782" s="253"/>
      <c r="G3782" s="76" t="s">
        <v>27</v>
      </c>
      <c r="H3782" s="77">
        <v>1</v>
      </c>
      <c r="I3782" s="78">
        <v>0.35</v>
      </c>
      <c r="J3782" s="78">
        <v>0.35</v>
      </c>
    </row>
    <row r="3783" spans="1:10" s="46" customFormat="1" ht="24" customHeight="1" x14ac:dyDescent="0.2">
      <c r="A3783" s="75" t="s">
        <v>816</v>
      </c>
      <c r="B3783" s="74" t="s">
        <v>2029</v>
      </c>
      <c r="C3783" s="75" t="s">
        <v>17</v>
      </c>
      <c r="D3783" s="75" t="s">
        <v>2030</v>
      </c>
      <c r="E3783" s="253" t="s">
        <v>818</v>
      </c>
      <c r="F3783" s="253"/>
      <c r="G3783" s="76" t="s">
        <v>27</v>
      </c>
      <c r="H3783" s="77">
        <v>1</v>
      </c>
      <c r="I3783" s="78">
        <v>0.55000000000000004</v>
      </c>
      <c r="J3783" s="78">
        <v>0.55000000000000004</v>
      </c>
    </row>
    <row r="3784" spans="1:10" s="46" customFormat="1" ht="24" customHeight="1" x14ac:dyDescent="0.2">
      <c r="A3784" s="75" t="s">
        <v>816</v>
      </c>
      <c r="B3784" s="74" t="s">
        <v>853</v>
      </c>
      <c r="C3784" s="75" t="s">
        <v>17</v>
      </c>
      <c r="D3784" s="75" t="s">
        <v>854</v>
      </c>
      <c r="E3784" s="253" t="s">
        <v>855</v>
      </c>
      <c r="F3784" s="253"/>
      <c r="G3784" s="76" t="s">
        <v>27</v>
      </c>
      <c r="H3784" s="77">
        <v>1</v>
      </c>
      <c r="I3784" s="78">
        <v>7.0000000000000007E-2</v>
      </c>
      <c r="J3784" s="78">
        <v>7.0000000000000007E-2</v>
      </c>
    </row>
    <row r="3785" spans="1:10" s="46" customFormat="1" ht="24" customHeight="1" x14ac:dyDescent="0.2">
      <c r="A3785" s="75" t="s">
        <v>816</v>
      </c>
      <c r="B3785" s="74" t="s">
        <v>1968</v>
      </c>
      <c r="C3785" s="75" t="s">
        <v>17</v>
      </c>
      <c r="D3785" s="75" t="s">
        <v>1969</v>
      </c>
      <c r="E3785" s="253" t="s">
        <v>1304</v>
      </c>
      <c r="F3785" s="253"/>
      <c r="G3785" s="76" t="s">
        <v>27</v>
      </c>
      <c r="H3785" s="77">
        <v>1</v>
      </c>
      <c r="I3785" s="78">
        <v>0.71</v>
      </c>
      <c r="J3785" s="78">
        <v>0.71</v>
      </c>
    </row>
    <row r="3786" spans="1:10" s="46" customFormat="1" ht="25.5" x14ac:dyDescent="0.2">
      <c r="A3786" s="80"/>
      <c r="B3786" s="80"/>
      <c r="C3786" s="80"/>
      <c r="D3786" s="80"/>
      <c r="E3786" s="80" t="s">
        <v>824</v>
      </c>
      <c r="F3786" s="79">
        <v>13.64</v>
      </c>
      <c r="G3786" s="80" t="s">
        <v>825</v>
      </c>
      <c r="H3786" s="79">
        <v>0</v>
      </c>
      <c r="I3786" s="80" t="s">
        <v>826</v>
      </c>
      <c r="J3786" s="79">
        <v>13.64</v>
      </c>
    </row>
    <row r="3787" spans="1:10" s="46" customFormat="1" ht="26.25" thickBot="1" x14ac:dyDescent="0.25">
      <c r="A3787" s="80"/>
      <c r="B3787" s="80"/>
      <c r="C3787" s="80"/>
      <c r="D3787" s="80"/>
      <c r="E3787" s="80" t="s">
        <v>827</v>
      </c>
      <c r="F3787" s="79">
        <v>4.58</v>
      </c>
      <c r="G3787" s="80"/>
      <c r="H3787" s="254" t="s">
        <v>828</v>
      </c>
      <c r="I3787" s="254"/>
      <c r="J3787" s="79">
        <v>23.03</v>
      </c>
    </row>
    <row r="3788" spans="1:10" s="46" customFormat="1" ht="1.1499999999999999" customHeight="1" thickTop="1" x14ac:dyDescent="0.2">
      <c r="A3788" s="81"/>
      <c r="B3788" s="81"/>
      <c r="C3788" s="81"/>
      <c r="D3788" s="81"/>
      <c r="E3788" s="81"/>
      <c r="F3788" s="81"/>
      <c r="G3788" s="81"/>
      <c r="H3788" s="81"/>
      <c r="I3788" s="81"/>
      <c r="J3788" s="81"/>
    </row>
    <row r="3789" spans="1:10" s="46" customFormat="1" ht="18" customHeight="1" x14ac:dyDescent="0.2">
      <c r="A3789" s="65"/>
      <c r="B3789" s="94" t="s">
        <v>2</v>
      </c>
      <c r="C3789" s="65" t="s">
        <v>3</v>
      </c>
      <c r="D3789" s="65" t="s">
        <v>4</v>
      </c>
      <c r="E3789" s="250" t="s">
        <v>812</v>
      </c>
      <c r="F3789" s="250"/>
      <c r="G3789" s="66" t="s">
        <v>5</v>
      </c>
      <c r="H3789" s="94" t="s">
        <v>6</v>
      </c>
      <c r="I3789" s="94" t="s">
        <v>7</v>
      </c>
      <c r="J3789" s="94" t="s">
        <v>9</v>
      </c>
    </row>
    <row r="3790" spans="1:10" s="46" customFormat="1" ht="60" customHeight="1" x14ac:dyDescent="0.2">
      <c r="A3790" s="67" t="s">
        <v>813</v>
      </c>
      <c r="B3790" s="40" t="s">
        <v>1932</v>
      </c>
      <c r="C3790" s="67" t="s">
        <v>17</v>
      </c>
      <c r="D3790" s="67" t="s">
        <v>1933</v>
      </c>
      <c r="E3790" s="251" t="s">
        <v>1057</v>
      </c>
      <c r="F3790" s="251"/>
      <c r="G3790" s="41" t="s">
        <v>36</v>
      </c>
      <c r="H3790" s="68">
        <v>1</v>
      </c>
      <c r="I3790" s="42">
        <v>22.33</v>
      </c>
      <c r="J3790" s="42">
        <v>22.33</v>
      </c>
    </row>
    <row r="3791" spans="1:10" s="46" customFormat="1" ht="48" customHeight="1" x14ac:dyDescent="0.2">
      <c r="A3791" s="70" t="s">
        <v>815</v>
      </c>
      <c r="B3791" s="69" t="s">
        <v>1060</v>
      </c>
      <c r="C3791" s="70" t="s">
        <v>17</v>
      </c>
      <c r="D3791" s="70" t="s">
        <v>1061</v>
      </c>
      <c r="E3791" s="252" t="s">
        <v>814</v>
      </c>
      <c r="F3791" s="252"/>
      <c r="G3791" s="71" t="s">
        <v>69</v>
      </c>
      <c r="H3791" s="72">
        <v>3.7600000000000001E-2</v>
      </c>
      <c r="I3791" s="73">
        <v>329.89</v>
      </c>
      <c r="J3791" s="73">
        <v>12.4</v>
      </c>
    </row>
    <row r="3792" spans="1:10" s="46" customFormat="1" ht="24" customHeight="1" x14ac:dyDescent="0.2">
      <c r="A3792" s="70" t="s">
        <v>815</v>
      </c>
      <c r="B3792" s="69" t="s">
        <v>939</v>
      </c>
      <c r="C3792" s="70" t="s">
        <v>17</v>
      </c>
      <c r="D3792" s="70" t="s">
        <v>940</v>
      </c>
      <c r="E3792" s="252" t="s">
        <v>814</v>
      </c>
      <c r="F3792" s="252"/>
      <c r="G3792" s="71" t="s">
        <v>27</v>
      </c>
      <c r="H3792" s="72">
        <v>0.43</v>
      </c>
      <c r="I3792" s="73">
        <v>17.82</v>
      </c>
      <c r="J3792" s="73">
        <v>7.66</v>
      </c>
    </row>
    <row r="3793" spans="1:10" s="46" customFormat="1" ht="24" customHeight="1" x14ac:dyDescent="0.2">
      <c r="A3793" s="70" t="s">
        <v>815</v>
      </c>
      <c r="B3793" s="69" t="s">
        <v>908</v>
      </c>
      <c r="C3793" s="70" t="s">
        <v>17</v>
      </c>
      <c r="D3793" s="70" t="s">
        <v>909</v>
      </c>
      <c r="E3793" s="252" t="s">
        <v>814</v>
      </c>
      <c r="F3793" s="252"/>
      <c r="G3793" s="71" t="s">
        <v>27</v>
      </c>
      <c r="H3793" s="72">
        <v>0.158</v>
      </c>
      <c r="I3793" s="73">
        <v>14.42</v>
      </c>
      <c r="J3793" s="73">
        <v>2.27</v>
      </c>
    </row>
    <row r="3794" spans="1:10" s="46" customFormat="1" ht="25.5" x14ac:dyDescent="0.2">
      <c r="A3794" s="80"/>
      <c r="B3794" s="80"/>
      <c r="C3794" s="80"/>
      <c r="D3794" s="80"/>
      <c r="E3794" s="80" t="s">
        <v>824</v>
      </c>
      <c r="F3794" s="79">
        <v>8.6300000000000008</v>
      </c>
      <c r="G3794" s="80" t="s">
        <v>825</v>
      </c>
      <c r="H3794" s="79">
        <v>0</v>
      </c>
      <c r="I3794" s="80" t="s">
        <v>826</v>
      </c>
      <c r="J3794" s="79">
        <v>8.6300000000000008</v>
      </c>
    </row>
    <row r="3795" spans="1:10" s="46" customFormat="1" ht="26.25" thickBot="1" x14ac:dyDescent="0.25">
      <c r="A3795" s="80"/>
      <c r="B3795" s="80"/>
      <c r="C3795" s="80"/>
      <c r="D3795" s="80"/>
      <c r="E3795" s="80" t="s">
        <v>827</v>
      </c>
      <c r="F3795" s="79">
        <v>5.55</v>
      </c>
      <c r="G3795" s="80"/>
      <c r="H3795" s="254" t="s">
        <v>828</v>
      </c>
      <c r="I3795" s="254"/>
      <c r="J3795" s="79">
        <v>27.88</v>
      </c>
    </row>
    <row r="3796" spans="1:10" s="46" customFormat="1" ht="1.1499999999999999" customHeight="1" thickTop="1" x14ac:dyDescent="0.2">
      <c r="A3796" s="81"/>
      <c r="B3796" s="81"/>
      <c r="C3796" s="81"/>
      <c r="D3796" s="81"/>
      <c r="E3796" s="81"/>
      <c r="F3796" s="81"/>
      <c r="G3796" s="81"/>
      <c r="H3796" s="81"/>
      <c r="I3796" s="81"/>
      <c r="J3796" s="81"/>
    </row>
    <row r="3797" spans="1:10" s="46" customFormat="1" ht="18" customHeight="1" x14ac:dyDescent="0.2">
      <c r="A3797" s="65"/>
      <c r="B3797" s="94" t="s">
        <v>2</v>
      </c>
      <c r="C3797" s="65" t="s">
        <v>3</v>
      </c>
      <c r="D3797" s="65" t="s">
        <v>4</v>
      </c>
      <c r="E3797" s="250" t="s">
        <v>812</v>
      </c>
      <c r="F3797" s="250"/>
      <c r="G3797" s="66" t="s">
        <v>5</v>
      </c>
      <c r="H3797" s="94" t="s">
        <v>6</v>
      </c>
      <c r="I3797" s="94" t="s">
        <v>7</v>
      </c>
      <c r="J3797" s="94" t="s">
        <v>9</v>
      </c>
    </row>
    <row r="3798" spans="1:10" s="46" customFormat="1" ht="60" customHeight="1" x14ac:dyDescent="0.2">
      <c r="A3798" s="67" t="s">
        <v>813</v>
      </c>
      <c r="B3798" s="40" t="s">
        <v>1812</v>
      </c>
      <c r="C3798" s="67" t="s">
        <v>17</v>
      </c>
      <c r="D3798" s="67" t="s">
        <v>1813</v>
      </c>
      <c r="E3798" s="251" t="s">
        <v>1057</v>
      </c>
      <c r="F3798" s="251"/>
      <c r="G3798" s="41" t="s">
        <v>36</v>
      </c>
      <c r="H3798" s="68">
        <v>1</v>
      </c>
      <c r="I3798" s="42">
        <v>17.61</v>
      </c>
      <c r="J3798" s="42">
        <v>17.61</v>
      </c>
    </row>
    <row r="3799" spans="1:10" s="46" customFormat="1" ht="48" customHeight="1" x14ac:dyDescent="0.2">
      <c r="A3799" s="70" t="s">
        <v>815</v>
      </c>
      <c r="B3799" s="69" t="s">
        <v>1060</v>
      </c>
      <c r="C3799" s="70" t="s">
        <v>17</v>
      </c>
      <c r="D3799" s="70" t="s">
        <v>1061</v>
      </c>
      <c r="E3799" s="252" t="s">
        <v>814</v>
      </c>
      <c r="F3799" s="252"/>
      <c r="G3799" s="71" t="s">
        <v>69</v>
      </c>
      <c r="H3799" s="72">
        <v>2.1299999999999999E-2</v>
      </c>
      <c r="I3799" s="73">
        <v>329.89</v>
      </c>
      <c r="J3799" s="73">
        <v>7.02</v>
      </c>
    </row>
    <row r="3800" spans="1:10" s="46" customFormat="1" ht="24" customHeight="1" x14ac:dyDescent="0.2">
      <c r="A3800" s="70" t="s">
        <v>815</v>
      </c>
      <c r="B3800" s="69" t="s">
        <v>939</v>
      </c>
      <c r="C3800" s="70" t="s">
        <v>17</v>
      </c>
      <c r="D3800" s="70" t="s">
        <v>940</v>
      </c>
      <c r="E3800" s="252" t="s">
        <v>814</v>
      </c>
      <c r="F3800" s="252"/>
      <c r="G3800" s="71" t="s">
        <v>27</v>
      </c>
      <c r="H3800" s="72">
        <v>0.46</v>
      </c>
      <c r="I3800" s="73">
        <v>17.82</v>
      </c>
      <c r="J3800" s="73">
        <v>8.19</v>
      </c>
    </row>
    <row r="3801" spans="1:10" s="46" customFormat="1" ht="24" customHeight="1" x14ac:dyDescent="0.2">
      <c r="A3801" s="70" t="s">
        <v>815</v>
      </c>
      <c r="B3801" s="69" t="s">
        <v>908</v>
      </c>
      <c r="C3801" s="70" t="s">
        <v>17</v>
      </c>
      <c r="D3801" s="70" t="s">
        <v>909</v>
      </c>
      <c r="E3801" s="252" t="s">
        <v>814</v>
      </c>
      <c r="F3801" s="252"/>
      <c r="G3801" s="71" t="s">
        <v>27</v>
      </c>
      <c r="H3801" s="72">
        <v>0.16700000000000001</v>
      </c>
      <c r="I3801" s="73">
        <v>14.42</v>
      </c>
      <c r="J3801" s="73">
        <v>2.4</v>
      </c>
    </row>
    <row r="3802" spans="1:10" s="46" customFormat="1" ht="25.5" x14ac:dyDescent="0.2">
      <c r="A3802" s="80"/>
      <c r="B3802" s="80"/>
      <c r="C3802" s="80"/>
      <c r="D3802" s="80"/>
      <c r="E3802" s="80" t="s">
        <v>824</v>
      </c>
      <c r="F3802" s="79">
        <v>8.4499999999999993</v>
      </c>
      <c r="G3802" s="80" t="s">
        <v>825</v>
      </c>
      <c r="H3802" s="79">
        <v>0</v>
      </c>
      <c r="I3802" s="80" t="s">
        <v>826</v>
      </c>
      <c r="J3802" s="79">
        <v>8.4499999999999993</v>
      </c>
    </row>
    <row r="3803" spans="1:10" s="46" customFormat="1" ht="26.25" thickBot="1" x14ac:dyDescent="0.25">
      <c r="A3803" s="80"/>
      <c r="B3803" s="80"/>
      <c r="C3803" s="80"/>
      <c r="D3803" s="80"/>
      <c r="E3803" s="80" t="s">
        <v>827</v>
      </c>
      <c r="F3803" s="79">
        <v>4.37</v>
      </c>
      <c r="G3803" s="80"/>
      <c r="H3803" s="254" t="s">
        <v>828</v>
      </c>
      <c r="I3803" s="254"/>
      <c r="J3803" s="79">
        <v>21.98</v>
      </c>
    </row>
    <row r="3804" spans="1:10" s="46" customFormat="1" ht="1.1499999999999999" customHeight="1" thickTop="1" x14ac:dyDescent="0.2">
      <c r="A3804" s="81"/>
      <c r="B3804" s="81"/>
      <c r="C3804" s="81"/>
      <c r="D3804" s="81"/>
      <c r="E3804" s="81"/>
      <c r="F3804" s="81"/>
      <c r="G3804" s="81"/>
      <c r="H3804" s="81"/>
      <c r="I3804" s="81"/>
      <c r="J3804" s="81"/>
    </row>
    <row r="3805" spans="1:10" s="46" customFormat="1" ht="18" customHeight="1" x14ac:dyDescent="0.2">
      <c r="A3805" s="65"/>
      <c r="B3805" s="94" t="s">
        <v>2</v>
      </c>
      <c r="C3805" s="65" t="s">
        <v>3</v>
      </c>
      <c r="D3805" s="65" t="s">
        <v>4</v>
      </c>
      <c r="E3805" s="250" t="s">
        <v>812</v>
      </c>
      <c r="F3805" s="250"/>
      <c r="G3805" s="66" t="s">
        <v>5</v>
      </c>
      <c r="H3805" s="94" t="s">
        <v>6</v>
      </c>
      <c r="I3805" s="94" t="s">
        <v>7</v>
      </c>
      <c r="J3805" s="94" t="s">
        <v>9</v>
      </c>
    </row>
    <row r="3806" spans="1:10" s="46" customFormat="1" ht="24" customHeight="1" x14ac:dyDescent="0.2">
      <c r="A3806" s="67" t="s">
        <v>813</v>
      </c>
      <c r="B3806" s="40" t="s">
        <v>1204</v>
      </c>
      <c r="C3806" s="67" t="s">
        <v>17</v>
      </c>
      <c r="D3806" s="67" t="s">
        <v>1205</v>
      </c>
      <c r="E3806" s="251" t="s">
        <v>814</v>
      </c>
      <c r="F3806" s="251"/>
      <c r="G3806" s="41" t="s">
        <v>27</v>
      </c>
      <c r="H3806" s="68">
        <v>1</v>
      </c>
      <c r="I3806" s="42">
        <v>17.86</v>
      </c>
      <c r="J3806" s="42">
        <v>17.86</v>
      </c>
    </row>
    <row r="3807" spans="1:10" s="46" customFormat="1" ht="24" customHeight="1" x14ac:dyDescent="0.2">
      <c r="A3807" s="70" t="s">
        <v>815</v>
      </c>
      <c r="B3807" s="69" t="s">
        <v>2182</v>
      </c>
      <c r="C3807" s="70" t="s">
        <v>17</v>
      </c>
      <c r="D3807" s="70" t="s">
        <v>2183</v>
      </c>
      <c r="E3807" s="252" t="s">
        <v>814</v>
      </c>
      <c r="F3807" s="252"/>
      <c r="G3807" s="71" t="s">
        <v>27</v>
      </c>
      <c r="H3807" s="72">
        <v>1</v>
      </c>
      <c r="I3807" s="73">
        <v>0.16</v>
      </c>
      <c r="J3807" s="73">
        <v>0.16</v>
      </c>
    </row>
    <row r="3808" spans="1:10" s="46" customFormat="1" ht="24" customHeight="1" x14ac:dyDescent="0.2">
      <c r="A3808" s="75" t="s">
        <v>816</v>
      </c>
      <c r="B3808" s="74" t="s">
        <v>1962</v>
      </c>
      <c r="C3808" s="75" t="s">
        <v>17</v>
      </c>
      <c r="D3808" s="75" t="s">
        <v>1963</v>
      </c>
      <c r="E3808" s="253" t="s">
        <v>850</v>
      </c>
      <c r="F3808" s="253"/>
      <c r="G3808" s="76" t="s">
        <v>27</v>
      </c>
      <c r="H3808" s="77">
        <v>1</v>
      </c>
      <c r="I3808" s="78">
        <v>2.2000000000000002</v>
      </c>
      <c r="J3808" s="78">
        <v>2.2000000000000002</v>
      </c>
    </row>
    <row r="3809" spans="1:10" s="46" customFormat="1" ht="24" customHeight="1" x14ac:dyDescent="0.2">
      <c r="A3809" s="75" t="s">
        <v>816</v>
      </c>
      <c r="B3809" s="74" t="s">
        <v>2184</v>
      </c>
      <c r="C3809" s="75" t="s">
        <v>17</v>
      </c>
      <c r="D3809" s="75" t="s">
        <v>2185</v>
      </c>
      <c r="E3809" s="253" t="s">
        <v>817</v>
      </c>
      <c r="F3809" s="253"/>
      <c r="G3809" s="76" t="s">
        <v>27</v>
      </c>
      <c r="H3809" s="77">
        <v>1</v>
      </c>
      <c r="I3809" s="78">
        <v>13.3</v>
      </c>
      <c r="J3809" s="78">
        <v>13.3</v>
      </c>
    </row>
    <row r="3810" spans="1:10" s="46" customFormat="1" ht="24" customHeight="1" x14ac:dyDescent="0.2">
      <c r="A3810" s="75" t="s">
        <v>816</v>
      </c>
      <c r="B3810" s="74" t="s">
        <v>2035</v>
      </c>
      <c r="C3810" s="75" t="s">
        <v>17</v>
      </c>
      <c r="D3810" s="75" t="s">
        <v>2036</v>
      </c>
      <c r="E3810" s="253" t="s">
        <v>818</v>
      </c>
      <c r="F3810" s="253"/>
      <c r="G3810" s="76" t="s">
        <v>27</v>
      </c>
      <c r="H3810" s="77">
        <v>1</v>
      </c>
      <c r="I3810" s="78">
        <v>0.83</v>
      </c>
      <c r="J3810" s="78">
        <v>0.83</v>
      </c>
    </row>
    <row r="3811" spans="1:10" s="46" customFormat="1" ht="24" customHeight="1" x14ac:dyDescent="0.2">
      <c r="A3811" s="75" t="s">
        <v>816</v>
      </c>
      <c r="B3811" s="74" t="s">
        <v>848</v>
      </c>
      <c r="C3811" s="75" t="s">
        <v>17</v>
      </c>
      <c r="D3811" s="75" t="s">
        <v>849</v>
      </c>
      <c r="E3811" s="253" t="s">
        <v>850</v>
      </c>
      <c r="F3811" s="253"/>
      <c r="G3811" s="76" t="s">
        <v>27</v>
      </c>
      <c r="H3811" s="77">
        <v>1</v>
      </c>
      <c r="I3811" s="78">
        <v>0.35</v>
      </c>
      <c r="J3811" s="78">
        <v>0.35</v>
      </c>
    </row>
    <row r="3812" spans="1:10" s="46" customFormat="1" ht="24" customHeight="1" x14ac:dyDescent="0.2">
      <c r="A3812" s="75" t="s">
        <v>816</v>
      </c>
      <c r="B3812" s="74" t="s">
        <v>2037</v>
      </c>
      <c r="C3812" s="75" t="s">
        <v>17</v>
      </c>
      <c r="D3812" s="75" t="s">
        <v>2038</v>
      </c>
      <c r="E3812" s="253" t="s">
        <v>818</v>
      </c>
      <c r="F3812" s="253"/>
      <c r="G3812" s="76" t="s">
        <v>27</v>
      </c>
      <c r="H3812" s="77">
        <v>1</v>
      </c>
      <c r="I3812" s="78">
        <v>0.24</v>
      </c>
      <c r="J3812" s="78">
        <v>0.24</v>
      </c>
    </row>
    <row r="3813" spans="1:10" s="46" customFormat="1" ht="24" customHeight="1" x14ac:dyDescent="0.2">
      <c r="A3813" s="75" t="s">
        <v>816</v>
      </c>
      <c r="B3813" s="74" t="s">
        <v>853</v>
      </c>
      <c r="C3813" s="75" t="s">
        <v>17</v>
      </c>
      <c r="D3813" s="75" t="s">
        <v>854</v>
      </c>
      <c r="E3813" s="253" t="s">
        <v>855</v>
      </c>
      <c r="F3813" s="253"/>
      <c r="G3813" s="76" t="s">
        <v>27</v>
      </c>
      <c r="H3813" s="77">
        <v>1</v>
      </c>
      <c r="I3813" s="78">
        <v>7.0000000000000007E-2</v>
      </c>
      <c r="J3813" s="78">
        <v>7.0000000000000007E-2</v>
      </c>
    </row>
    <row r="3814" spans="1:10" s="46" customFormat="1" ht="24" customHeight="1" x14ac:dyDescent="0.2">
      <c r="A3814" s="75" t="s">
        <v>816</v>
      </c>
      <c r="B3814" s="74" t="s">
        <v>1968</v>
      </c>
      <c r="C3814" s="75" t="s">
        <v>17</v>
      </c>
      <c r="D3814" s="75" t="s">
        <v>1969</v>
      </c>
      <c r="E3814" s="253" t="s">
        <v>1304</v>
      </c>
      <c r="F3814" s="253"/>
      <c r="G3814" s="76" t="s">
        <v>27</v>
      </c>
      <c r="H3814" s="77">
        <v>1</v>
      </c>
      <c r="I3814" s="78">
        <v>0.71</v>
      </c>
      <c r="J3814" s="78">
        <v>0.71</v>
      </c>
    </row>
    <row r="3815" spans="1:10" s="46" customFormat="1" ht="25.5" x14ac:dyDescent="0.2">
      <c r="A3815" s="80"/>
      <c r="B3815" s="80"/>
      <c r="C3815" s="80"/>
      <c r="D3815" s="80"/>
      <c r="E3815" s="80" t="s">
        <v>824</v>
      </c>
      <c r="F3815" s="79">
        <v>13.46</v>
      </c>
      <c r="G3815" s="80" t="s">
        <v>825</v>
      </c>
      <c r="H3815" s="79">
        <v>0</v>
      </c>
      <c r="I3815" s="80" t="s">
        <v>826</v>
      </c>
      <c r="J3815" s="79">
        <v>13.46</v>
      </c>
    </row>
    <row r="3816" spans="1:10" s="46" customFormat="1" ht="26.25" thickBot="1" x14ac:dyDescent="0.25">
      <c r="A3816" s="80"/>
      <c r="B3816" s="80"/>
      <c r="C3816" s="80"/>
      <c r="D3816" s="80"/>
      <c r="E3816" s="80" t="s">
        <v>827</v>
      </c>
      <c r="F3816" s="79">
        <v>4.4400000000000004</v>
      </c>
      <c r="G3816" s="80"/>
      <c r="H3816" s="254" t="s">
        <v>828</v>
      </c>
      <c r="I3816" s="254"/>
      <c r="J3816" s="79">
        <v>22.3</v>
      </c>
    </row>
    <row r="3817" spans="1:10" s="46" customFormat="1" ht="1.1499999999999999" customHeight="1" thickTop="1" x14ac:dyDescent="0.2">
      <c r="A3817" s="81"/>
      <c r="B3817" s="81"/>
      <c r="C3817" s="81"/>
      <c r="D3817" s="81"/>
      <c r="E3817" s="81"/>
      <c r="F3817" s="81"/>
      <c r="G3817" s="81"/>
      <c r="H3817" s="81"/>
      <c r="I3817" s="81"/>
      <c r="J3817" s="81"/>
    </row>
    <row r="3818" spans="1:10" s="46" customFormat="1" ht="18" customHeight="1" x14ac:dyDescent="0.2">
      <c r="A3818" s="65"/>
      <c r="B3818" s="94" t="s">
        <v>2</v>
      </c>
      <c r="C3818" s="65" t="s">
        <v>3</v>
      </c>
      <c r="D3818" s="65" t="s">
        <v>4</v>
      </c>
      <c r="E3818" s="250" t="s">
        <v>812</v>
      </c>
      <c r="F3818" s="250"/>
      <c r="G3818" s="66" t="s">
        <v>5</v>
      </c>
      <c r="H3818" s="94" t="s">
        <v>6</v>
      </c>
      <c r="I3818" s="94" t="s">
        <v>7</v>
      </c>
      <c r="J3818" s="94" t="s">
        <v>9</v>
      </c>
    </row>
    <row r="3819" spans="1:10" s="46" customFormat="1" ht="24" customHeight="1" x14ac:dyDescent="0.2">
      <c r="A3819" s="67" t="s">
        <v>813</v>
      </c>
      <c r="B3819" s="40" t="s">
        <v>2290</v>
      </c>
      <c r="C3819" s="67" t="s">
        <v>17</v>
      </c>
      <c r="D3819" s="67" t="s">
        <v>2291</v>
      </c>
      <c r="E3819" s="251" t="s">
        <v>814</v>
      </c>
      <c r="F3819" s="251"/>
      <c r="G3819" s="41" t="s">
        <v>27</v>
      </c>
      <c r="H3819" s="68">
        <v>1</v>
      </c>
      <c r="I3819" s="42">
        <v>18.920000000000002</v>
      </c>
      <c r="J3819" s="42">
        <v>18.920000000000002</v>
      </c>
    </row>
    <row r="3820" spans="1:10" s="46" customFormat="1" ht="24" customHeight="1" x14ac:dyDescent="0.2">
      <c r="A3820" s="70" t="s">
        <v>815</v>
      </c>
      <c r="B3820" s="69" t="s">
        <v>2186</v>
      </c>
      <c r="C3820" s="70" t="s">
        <v>17</v>
      </c>
      <c r="D3820" s="70" t="s">
        <v>2187</v>
      </c>
      <c r="E3820" s="252" t="s">
        <v>814</v>
      </c>
      <c r="F3820" s="252"/>
      <c r="G3820" s="71" t="s">
        <v>27</v>
      </c>
      <c r="H3820" s="72">
        <v>1</v>
      </c>
      <c r="I3820" s="73">
        <v>0.25</v>
      </c>
      <c r="J3820" s="73">
        <v>0.25</v>
      </c>
    </row>
    <row r="3821" spans="1:10" s="46" customFormat="1" ht="24" customHeight="1" x14ac:dyDescent="0.2">
      <c r="A3821" s="75" t="s">
        <v>816</v>
      </c>
      <c r="B3821" s="74" t="s">
        <v>2188</v>
      </c>
      <c r="C3821" s="75" t="s">
        <v>17</v>
      </c>
      <c r="D3821" s="75" t="s">
        <v>2189</v>
      </c>
      <c r="E3821" s="253" t="s">
        <v>817</v>
      </c>
      <c r="F3821" s="253"/>
      <c r="G3821" s="76" t="s">
        <v>27</v>
      </c>
      <c r="H3821" s="77">
        <v>1</v>
      </c>
      <c r="I3821" s="78">
        <v>17.22</v>
      </c>
      <c r="J3821" s="78">
        <v>17.22</v>
      </c>
    </row>
    <row r="3822" spans="1:10" s="46" customFormat="1" ht="24" customHeight="1" x14ac:dyDescent="0.2">
      <c r="A3822" s="75" t="s">
        <v>816</v>
      </c>
      <c r="B3822" s="74" t="s">
        <v>2292</v>
      </c>
      <c r="C3822" s="75" t="s">
        <v>17</v>
      </c>
      <c r="D3822" s="75" t="s">
        <v>859</v>
      </c>
      <c r="E3822" s="253" t="s">
        <v>818</v>
      </c>
      <c r="F3822" s="253"/>
      <c r="G3822" s="76" t="s">
        <v>27</v>
      </c>
      <c r="H3822" s="77">
        <v>1</v>
      </c>
      <c r="I3822" s="78">
        <v>0.95</v>
      </c>
      <c r="J3822" s="78">
        <v>0.95</v>
      </c>
    </row>
    <row r="3823" spans="1:10" s="46" customFormat="1" ht="24" customHeight="1" x14ac:dyDescent="0.2">
      <c r="A3823" s="75" t="s">
        <v>816</v>
      </c>
      <c r="B3823" s="74" t="s">
        <v>848</v>
      </c>
      <c r="C3823" s="75" t="s">
        <v>17</v>
      </c>
      <c r="D3823" s="75" t="s">
        <v>849</v>
      </c>
      <c r="E3823" s="253" t="s">
        <v>850</v>
      </c>
      <c r="F3823" s="253"/>
      <c r="G3823" s="76" t="s">
        <v>27</v>
      </c>
      <c r="H3823" s="77">
        <v>1</v>
      </c>
      <c r="I3823" s="78">
        <v>0.35</v>
      </c>
      <c r="J3823" s="78">
        <v>0.35</v>
      </c>
    </row>
    <row r="3824" spans="1:10" s="46" customFormat="1" ht="24" customHeight="1" x14ac:dyDescent="0.2">
      <c r="A3824" s="75" t="s">
        <v>816</v>
      </c>
      <c r="B3824" s="74" t="s">
        <v>2293</v>
      </c>
      <c r="C3824" s="75" t="s">
        <v>17</v>
      </c>
      <c r="D3824" s="75" t="s">
        <v>861</v>
      </c>
      <c r="E3824" s="253" t="s">
        <v>818</v>
      </c>
      <c r="F3824" s="253"/>
      <c r="G3824" s="76" t="s">
        <v>27</v>
      </c>
      <c r="H3824" s="77">
        <v>1</v>
      </c>
      <c r="I3824" s="78">
        <v>0.08</v>
      </c>
      <c r="J3824" s="78">
        <v>0.08</v>
      </c>
    </row>
    <row r="3825" spans="1:10" s="46" customFormat="1" ht="24" customHeight="1" x14ac:dyDescent="0.2">
      <c r="A3825" s="75" t="s">
        <v>816</v>
      </c>
      <c r="B3825" s="74" t="s">
        <v>853</v>
      </c>
      <c r="C3825" s="75" t="s">
        <v>17</v>
      </c>
      <c r="D3825" s="75" t="s">
        <v>854</v>
      </c>
      <c r="E3825" s="253" t="s">
        <v>855</v>
      </c>
      <c r="F3825" s="253"/>
      <c r="G3825" s="76" t="s">
        <v>27</v>
      </c>
      <c r="H3825" s="77">
        <v>1</v>
      </c>
      <c r="I3825" s="78">
        <v>7.0000000000000007E-2</v>
      </c>
      <c r="J3825" s="78">
        <v>7.0000000000000007E-2</v>
      </c>
    </row>
    <row r="3826" spans="1:10" s="46" customFormat="1" ht="25.5" x14ac:dyDescent="0.2">
      <c r="A3826" s="80"/>
      <c r="B3826" s="80"/>
      <c r="C3826" s="80"/>
      <c r="D3826" s="80"/>
      <c r="E3826" s="80" t="s">
        <v>824</v>
      </c>
      <c r="F3826" s="79">
        <v>17.47</v>
      </c>
      <c r="G3826" s="80" t="s">
        <v>825</v>
      </c>
      <c r="H3826" s="79">
        <v>0</v>
      </c>
      <c r="I3826" s="80" t="s">
        <v>826</v>
      </c>
      <c r="J3826" s="79">
        <v>17.47</v>
      </c>
    </row>
    <row r="3827" spans="1:10" s="46" customFormat="1" ht="26.25" thickBot="1" x14ac:dyDescent="0.25">
      <c r="A3827" s="80"/>
      <c r="B3827" s="80"/>
      <c r="C3827" s="80"/>
      <c r="D3827" s="80"/>
      <c r="E3827" s="80" t="s">
        <v>827</v>
      </c>
      <c r="F3827" s="79">
        <v>4.7</v>
      </c>
      <c r="G3827" s="80"/>
      <c r="H3827" s="254" t="s">
        <v>828</v>
      </c>
      <c r="I3827" s="254"/>
      <c r="J3827" s="79">
        <v>23.62</v>
      </c>
    </row>
    <row r="3828" spans="1:10" s="46" customFormat="1" ht="1.1499999999999999" customHeight="1" thickTop="1" x14ac:dyDescent="0.2">
      <c r="A3828" s="81"/>
      <c r="B3828" s="81"/>
      <c r="C3828" s="81"/>
      <c r="D3828" s="81"/>
      <c r="E3828" s="81"/>
      <c r="F3828" s="81"/>
      <c r="G3828" s="81"/>
      <c r="H3828" s="81"/>
      <c r="I3828" s="81"/>
      <c r="J3828" s="81"/>
    </row>
    <row r="3829" spans="1:10" s="46" customFormat="1" ht="18" customHeight="1" x14ac:dyDescent="0.2">
      <c r="A3829" s="65"/>
      <c r="B3829" s="94" t="s">
        <v>2</v>
      </c>
      <c r="C3829" s="65" t="s">
        <v>3</v>
      </c>
      <c r="D3829" s="65" t="s">
        <v>4</v>
      </c>
      <c r="E3829" s="250" t="s">
        <v>812</v>
      </c>
      <c r="F3829" s="250"/>
      <c r="G3829" s="66" t="s">
        <v>5</v>
      </c>
      <c r="H3829" s="94" t="s">
        <v>6</v>
      </c>
      <c r="I3829" s="94" t="s">
        <v>7</v>
      </c>
      <c r="J3829" s="94" t="s">
        <v>9</v>
      </c>
    </row>
    <row r="3830" spans="1:10" s="46" customFormat="1" ht="24" customHeight="1" x14ac:dyDescent="0.2">
      <c r="A3830" s="67" t="s">
        <v>813</v>
      </c>
      <c r="B3830" s="40" t="s">
        <v>2294</v>
      </c>
      <c r="C3830" s="67" t="s">
        <v>17</v>
      </c>
      <c r="D3830" s="67" t="s">
        <v>18</v>
      </c>
      <c r="E3830" s="251" t="s">
        <v>814</v>
      </c>
      <c r="F3830" s="251"/>
      <c r="G3830" s="41" t="s">
        <v>27</v>
      </c>
      <c r="H3830" s="68">
        <v>1</v>
      </c>
      <c r="I3830" s="42">
        <v>90.43</v>
      </c>
      <c r="J3830" s="42">
        <v>90.43</v>
      </c>
    </row>
    <row r="3831" spans="1:10" s="46" customFormat="1" ht="24" customHeight="1" x14ac:dyDescent="0.2">
      <c r="A3831" s="70" t="s">
        <v>815</v>
      </c>
      <c r="B3831" s="69" t="s">
        <v>2190</v>
      </c>
      <c r="C3831" s="70" t="s">
        <v>17</v>
      </c>
      <c r="D3831" s="70" t="s">
        <v>2191</v>
      </c>
      <c r="E3831" s="252" t="s">
        <v>814</v>
      </c>
      <c r="F3831" s="252"/>
      <c r="G3831" s="71" t="s">
        <v>27</v>
      </c>
      <c r="H3831" s="72">
        <v>1</v>
      </c>
      <c r="I3831" s="73">
        <v>0.9</v>
      </c>
      <c r="J3831" s="73">
        <v>0.9</v>
      </c>
    </row>
    <row r="3832" spans="1:10" s="46" customFormat="1" ht="24" customHeight="1" x14ac:dyDescent="0.2">
      <c r="A3832" s="75" t="s">
        <v>816</v>
      </c>
      <c r="B3832" s="74" t="s">
        <v>2192</v>
      </c>
      <c r="C3832" s="75" t="s">
        <v>17</v>
      </c>
      <c r="D3832" s="75" t="s">
        <v>2193</v>
      </c>
      <c r="E3832" s="253" t="s">
        <v>817</v>
      </c>
      <c r="F3832" s="253"/>
      <c r="G3832" s="76" t="s">
        <v>27</v>
      </c>
      <c r="H3832" s="77">
        <v>1</v>
      </c>
      <c r="I3832" s="78">
        <v>88.53</v>
      </c>
      <c r="J3832" s="78">
        <v>88.53</v>
      </c>
    </row>
    <row r="3833" spans="1:10" s="46" customFormat="1" ht="24" customHeight="1" x14ac:dyDescent="0.2">
      <c r="A3833" s="75" t="s">
        <v>816</v>
      </c>
      <c r="B3833" s="74" t="s">
        <v>846</v>
      </c>
      <c r="C3833" s="75" t="s">
        <v>17</v>
      </c>
      <c r="D3833" s="75" t="s">
        <v>847</v>
      </c>
      <c r="E3833" s="253" t="s">
        <v>818</v>
      </c>
      <c r="F3833" s="253"/>
      <c r="G3833" s="76" t="s">
        <v>27</v>
      </c>
      <c r="H3833" s="77">
        <v>1</v>
      </c>
      <c r="I3833" s="78">
        <v>0.56999999999999995</v>
      </c>
      <c r="J3833" s="78">
        <v>0.56999999999999995</v>
      </c>
    </row>
    <row r="3834" spans="1:10" s="46" customFormat="1" ht="24" customHeight="1" x14ac:dyDescent="0.2">
      <c r="A3834" s="75" t="s">
        <v>816</v>
      </c>
      <c r="B3834" s="74" t="s">
        <v>848</v>
      </c>
      <c r="C3834" s="75" t="s">
        <v>17</v>
      </c>
      <c r="D3834" s="75" t="s">
        <v>849</v>
      </c>
      <c r="E3834" s="253" t="s">
        <v>850</v>
      </c>
      <c r="F3834" s="253"/>
      <c r="G3834" s="76" t="s">
        <v>27</v>
      </c>
      <c r="H3834" s="77">
        <v>1</v>
      </c>
      <c r="I3834" s="78">
        <v>0.35</v>
      </c>
      <c r="J3834" s="78">
        <v>0.35</v>
      </c>
    </row>
    <row r="3835" spans="1:10" s="46" customFormat="1" ht="24" customHeight="1" x14ac:dyDescent="0.2">
      <c r="A3835" s="75" t="s">
        <v>816</v>
      </c>
      <c r="B3835" s="74" t="s">
        <v>851</v>
      </c>
      <c r="C3835" s="75" t="s">
        <v>17</v>
      </c>
      <c r="D3835" s="75" t="s">
        <v>852</v>
      </c>
      <c r="E3835" s="253" t="s">
        <v>818</v>
      </c>
      <c r="F3835" s="253"/>
      <c r="G3835" s="76" t="s">
        <v>27</v>
      </c>
      <c r="H3835" s="77">
        <v>1</v>
      </c>
      <c r="I3835" s="78">
        <v>0.01</v>
      </c>
      <c r="J3835" s="78">
        <v>0.01</v>
      </c>
    </row>
    <row r="3836" spans="1:10" s="46" customFormat="1" ht="24" customHeight="1" x14ac:dyDescent="0.2">
      <c r="A3836" s="75" t="s">
        <v>816</v>
      </c>
      <c r="B3836" s="74" t="s">
        <v>853</v>
      </c>
      <c r="C3836" s="75" t="s">
        <v>17</v>
      </c>
      <c r="D3836" s="75" t="s">
        <v>854</v>
      </c>
      <c r="E3836" s="253" t="s">
        <v>855</v>
      </c>
      <c r="F3836" s="253"/>
      <c r="G3836" s="76" t="s">
        <v>27</v>
      </c>
      <c r="H3836" s="77">
        <v>1</v>
      </c>
      <c r="I3836" s="78">
        <v>7.0000000000000007E-2</v>
      </c>
      <c r="J3836" s="78">
        <v>7.0000000000000007E-2</v>
      </c>
    </row>
    <row r="3837" spans="1:10" s="46" customFormat="1" ht="25.5" x14ac:dyDescent="0.2">
      <c r="A3837" s="80"/>
      <c r="B3837" s="80"/>
      <c r="C3837" s="80"/>
      <c r="D3837" s="80"/>
      <c r="E3837" s="80" t="s">
        <v>824</v>
      </c>
      <c r="F3837" s="79">
        <v>89.43</v>
      </c>
      <c r="G3837" s="80" t="s">
        <v>825</v>
      </c>
      <c r="H3837" s="79">
        <v>0</v>
      </c>
      <c r="I3837" s="80" t="s">
        <v>826</v>
      </c>
      <c r="J3837" s="79">
        <v>89.43</v>
      </c>
    </row>
    <row r="3838" spans="1:10" s="46" customFormat="1" ht="26.25" thickBot="1" x14ac:dyDescent="0.25">
      <c r="A3838" s="80"/>
      <c r="B3838" s="80"/>
      <c r="C3838" s="80"/>
      <c r="D3838" s="80"/>
      <c r="E3838" s="80" t="s">
        <v>827</v>
      </c>
      <c r="F3838" s="79">
        <v>22.48</v>
      </c>
      <c r="G3838" s="80"/>
      <c r="H3838" s="254" t="s">
        <v>828</v>
      </c>
      <c r="I3838" s="254"/>
      <c r="J3838" s="79">
        <v>112.91</v>
      </c>
    </row>
    <row r="3839" spans="1:10" s="46" customFormat="1" ht="1.1499999999999999" customHeight="1" thickTop="1" x14ac:dyDescent="0.2">
      <c r="A3839" s="81"/>
      <c r="B3839" s="81"/>
      <c r="C3839" s="81"/>
      <c r="D3839" s="81"/>
      <c r="E3839" s="81"/>
      <c r="F3839" s="81"/>
      <c r="G3839" s="81"/>
      <c r="H3839" s="81"/>
      <c r="I3839" s="81"/>
      <c r="J3839" s="81"/>
    </row>
    <row r="3840" spans="1:10" s="46" customFormat="1" ht="18" customHeight="1" x14ac:dyDescent="0.2">
      <c r="A3840" s="65"/>
      <c r="B3840" s="94" t="s">
        <v>2</v>
      </c>
      <c r="C3840" s="65" t="s">
        <v>3</v>
      </c>
      <c r="D3840" s="65" t="s">
        <v>4</v>
      </c>
      <c r="E3840" s="250" t="s">
        <v>812</v>
      </c>
      <c r="F3840" s="250"/>
      <c r="G3840" s="66" t="s">
        <v>5</v>
      </c>
      <c r="H3840" s="94" t="s">
        <v>6</v>
      </c>
      <c r="I3840" s="94" t="s">
        <v>7</v>
      </c>
      <c r="J3840" s="94" t="s">
        <v>9</v>
      </c>
    </row>
    <row r="3841" spans="1:10" s="46" customFormat="1" ht="24" customHeight="1" x14ac:dyDescent="0.2">
      <c r="A3841" s="67" t="s">
        <v>813</v>
      </c>
      <c r="B3841" s="40" t="s">
        <v>831</v>
      </c>
      <c r="C3841" s="67" t="s">
        <v>17</v>
      </c>
      <c r="D3841" s="67" t="s">
        <v>832</v>
      </c>
      <c r="E3841" s="251" t="s">
        <v>814</v>
      </c>
      <c r="F3841" s="251"/>
      <c r="G3841" s="41" t="s">
        <v>19</v>
      </c>
      <c r="H3841" s="68">
        <v>1</v>
      </c>
      <c r="I3841" s="42">
        <v>185.49</v>
      </c>
      <c r="J3841" s="42">
        <v>185.49</v>
      </c>
    </row>
    <row r="3842" spans="1:10" s="46" customFormat="1" ht="24" customHeight="1" x14ac:dyDescent="0.2">
      <c r="A3842" s="75" t="s">
        <v>816</v>
      </c>
      <c r="B3842" s="74" t="s">
        <v>2295</v>
      </c>
      <c r="C3842" s="75" t="s">
        <v>17</v>
      </c>
      <c r="D3842" s="75" t="s">
        <v>2296</v>
      </c>
      <c r="E3842" s="253" t="s">
        <v>821</v>
      </c>
      <c r="F3842" s="253"/>
      <c r="G3842" s="76" t="s">
        <v>49</v>
      </c>
      <c r="H3842" s="77">
        <v>0.50243179999999998</v>
      </c>
      <c r="I3842" s="78">
        <v>34.6</v>
      </c>
      <c r="J3842" s="78">
        <v>17.38</v>
      </c>
    </row>
    <row r="3843" spans="1:10" s="46" customFormat="1" ht="24" customHeight="1" x14ac:dyDescent="0.2">
      <c r="A3843" s="75" t="s">
        <v>816</v>
      </c>
      <c r="B3843" s="74" t="s">
        <v>2297</v>
      </c>
      <c r="C3843" s="75" t="s">
        <v>17</v>
      </c>
      <c r="D3843" s="75" t="s">
        <v>2298</v>
      </c>
      <c r="E3843" s="253" t="s">
        <v>821</v>
      </c>
      <c r="F3843" s="253"/>
      <c r="G3843" s="76" t="s">
        <v>2299</v>
      </c>
      <c r="H3843" s="77">
        <v>0.30226170000000002</v>
      </c>
      <c r="I3843" s="78">
        <v>55.92</v>
      </c>
      <c r="J3843" s="78">
        <v>16.899999999999999</v>
      </c>
    </row>
    <row r="3844" spans="1:10" s="46" customFormat="1" ht="24" customHeight="1" x14ac:dyDescent="0.2">
      <c r="A3844" s="75" t="s">
        <v>816</v>
      </c>
      <c r="B3844" s="74" t="s">
        <v>2300</v>
      </c>
      <c r="C3844" s="75" t="s">
        <v>17</v>
      </c>
      <c r="D3844" s="75" t="s">
        <v>2301</v>
      </c>
      <c r="E3844" s="253" t="s">
        <v>818</v>
      </c>
      <c r="F3844" s="253"/>
      <c r="G3844" s="76" t="s">
        <v>2299</v>
      </c>
      <c r="H3844" s="77">
        <v>2.5907228999999998</v>
      </c>
      <c r="I3844" s="78">
        <v>10.48</v>
      </c>
      <c r="J3844" s="78">
        <v>27.15</v>
      </c>
    </row>
    <row r="3845" spans="1:10" s="46" customFormat="1" ht="24" customHeight="1" x14ac:dyDescent="0.2">
      <c r="A3845" s="75" t="s">
        <v>816</v>
      </c>
      <c r="B3845" s="74" t="s">
        <v>2302</v>
      </c>
      <c r="C3845" s="75" t="s">
        <v>17</v>
      </c>
      <c r="D3845" s="75" t="s">
        <v>2303</v>
      </c>
      <c r="E3845" s="253" t="s">
        <v>821</v>
      </c>
      <c r="F3845" s="253"/>
      <c r="G3845" s="76" t="s">
        <v>49</v>
      </c>
      <c r="H3845" s="77">
        <v>0.23446549999999999</v>
      </c>
      <c r="I3845" s="78">
        <v>198.05</v>
      </c>
      <c r="J3845" s="78">
        <v>46.43</v>
      </c>
    </row>
    <row r="3846" spans="1:10" s="46" customFormat="1" ht="24" customHeight="1" x14ac:dyDescent="0.2">
      <c r="A3846" s="75" t="s">
        <v>816</v>
      </c>
      <c r="B3846" s="74" t="s">
        <v>2304</v>
      </c>
      <c r="C3846" s="75" t="s">
        <v>17</v>
      </c>
      <c r="D3846" s="75" t="s">
        <v>2305</v>
      </c>
      <c r="E3846" s="253" t="s">
        <v>821</v>
      </c>
      <c r="F3846" s="253"/>
      <c r="G3846" s="76" t="s">
        <v>49</v>
      </c>
      <c r="H3846" s="77">
        <v>21.076619000000001</v>
      </c>
      <c r="I3846" s="78">
        <v>1.3</v>
      </c>
      <c r="J3846" s="78">
        <v>27.39</v>
      </c>
    </row>
    <row r="3847" spans="1:10" s="46" customFormat="1" ht="24" customHeight="1" x14ac:dyDescent="0.2">
      <c r="A3847" s="75" t="s">
        <v>816</v>
      </c>
      <c r="B3847" s="74" t="s">
        <v>2306</v>
      </c>
      <c r="C3847" s="75" t="s">
        <v>17</v>
      </c>
      <c r="D3847" s="75" t="s">
        <v>2307</v>
      </c>
      <c r="E3847" s="253" t="s">
        <v>821</v>
      </c>
      <c r="F3847" s="253"/>
      <c r="G3847" s="76" t="s">
        <v>49</v>
      </c>
      <c r="H3847" s="77">
        <v>0.20320340000000001</v>
      </c>
      <c r="I3847" s="78">
        <v>155.81</v>
      </c>
      <c r="J3847" s="78">
        <v>31.66</v>
      </c>
    </row>
    <row r="3848" spans="1:10" s="46" customFormat="1" ht="36" customHeight="1" x14ac:dyDescent="0.2">
      <c r="A3848" s="75" t="s">
        <v>816</v>
      </c>
      <c r="B3848" s="74" t="s">
        <v>2308</v>
      </c>
      <c r="C3848" s="75" t="s">
        <v>17</v>
      </c>
      <c r="D3848" s="75" t="s">
        <v>2309</v>
      </c>
      <c r="E3848" s="253" t="s">
        <v>818</v>
      </c>
      <c r="F3848" s="253"/>
      <c r="G3848" s="76" t="s">
        <v>49</v>
      </c>
      <c r="H3848" s="77">
        <v>0.13576450000000001</v>
      </c>
      <c r="I3848" s="78">
        <v>136.88</v>
      </c>
      <c r="J3848" s="78">
        <v>18.579999999999998</v>
      </c>
    </row>
    <row r="3849" spans="1:10" s="46" customFormat="1" ht="25.5" x14ac:dyDescent="0.2">
      <c r="A3849" s="80"/>
      <c r="B3849" s="80"/>
      <c r="C3849" s="80"/>
      <c r="D3849" s="80"/>
      <c r="E3849" s="80" t="s">
        <v>824</v>
      </c>
      <c r="F3849" s="79">
        <v>0</v>
      </c>
      <c r="G3849" s="80" t="s">
        <v>825</v>
      </c>
      <c r="H3849" s="79">
        <v>0</v>
      </c>
      <c r="I3849" s="80" t="s">
        <v>826</v>
      </c>
      <c r="J3849" s="79">
        <v>0</v>
      </c>
    </row>
    <row r="3850" spans="1:10" s="46" customFormat="1" ht="26.25" thickBot="1" x14ac:dyDescent="0.25">
      <c r="A3850" s="80"/>
      <c r="B3850" s="80"/>
      <c r="C3850" s="80"/>
      <c r="D3850" s="80"/>
      <c r="E3850" s="80" t="s">
        <v>827</v>
      </c>
      <c r="F3850" s="79">
        <v>46.13</v>
      </c>
      <c r="G3850" s="80"/>
      <c r="H3850" s="254" t="s">
        <v>828</v>
      </c>
      <c r="I3850" s="254"/>
      <c r="J3850" s="79">
        <v>231.62</v>
      </c>
    </row>
    <row r="3851" spans="1:10" s="46" customFormat="1" ht="1.1499999999999999" customHeight="1" thickTop="1" x14ac:dyDescent="0.2">
      <c r="A3851" s="81"/>
      <c r="B3851" s="81"/>
      <c r="C3851" s="81"/>
      <c r="D3851" s="81"/>
      <c r="E3851" s="81"/>
      <c r="F3851" s="81"/>
      <c r="G3851" s="81"/>
      <c r="H3851" s="81"/>
      <c r="I3851" s="81"/>
      <c r="J3851" s="81"/>
    </row>
    <row r="3852" spans="1:10" s="46" customFormat="1" ht="18" customHeight="1" x14ac:dyDescent="0.2">
      <c r="A3852" s="65"/>
      <c r="B3852" s="94" t="s">
        <v>2</v>
      </c>
      <c r="C3852" s="65" t="s">
        <v>3</v>
      </c>
      <c r="D3852" s="65" t="s">
        <v>4</v>
      </c>
      <c r="E3852" s="250" t="s">
        <v>812</v>
      </c>
      <c r="F3852" s="250"/>
      <c r="G3852" s="66" t="s">
        <v>5</v>
      </c>
      <c r="H3852" s="94" t="s">
        <v>6</v>
      </c>
      <c r="I3852" s="94" t="s">
        <v>7</v>
      </c>
      <c r="J3852" s="94" t="s">
        <v>9</v>
      </c>
    </row>
    <row r="3853" spans="1:10" s="46" customFormat="1" ht="24" customHeight="1" x14ac:dyDescent="0.2">
      <c r="A3853" s="67" t="s">
        <v>813</v>
      </c>
      <c r="B3853" s="40" t="s">
        <v>891</v>
      </c>
      <c r="C3853" s="67" t="s">
        <v>17</v>
      </c>
      <c r="D3853" s="67" t="s">
        <v>892</v>
      </c>
      <c r="E3853" s="251" t="s">
        <v>864</v>
      </c>
      <c r="F3853" s="251"/>
      <c r="G3853" s="41" t="s">
        <v>49</v>
      </c>
      <c r="H3853" s="68">
        <v>1</v>
      </c>
      <c r="I3853" s="42">
        <v>4045.14</v>
      </c>
      <c r="J3853" s="42">
        <v>4045.14</v>
      </c>
    </row>
    <row r="3854" spans="1:10" s="46" customFormat="1" ht="36" customHeight="1" x14ac:dyDescent="0.2">
      <c r="A3854" s="70" t="s">
        <v>815</v>
      </c>
      <c r="B3854" s="69" t="s">
        <v>865</v>
      </c>
      <c r="C3854" s="70" t="s">
        <v>17</v>
      </c>
      <c r="D3854" s="70" t="s">
        <v>866</v>
      </c>
      <c r="E3854" s="252" t="s">
        <v>867</v>
      </c>
      <c r="F3854" s="252"/>
      <c r="G3854" s="71" t="s">
        <v>868</v>
      </c>
      <c r="H3854" s="72">
        <v>0.1205</v>
      </c>
      <c r="I3854" s="73">
        <v>15.59</v>
      </c>
      <c r="J3854" s="73">
        <v>1.87</v>
      </c>
    </row>
    <row r="3855" spans="1:10" s="46" customFormat="1" ht="36" customHeight="1" x14ac:dyDescent="0.2">
      <c r="A3855" s="70" t="s">
        <v>815</v>
      </c>
      <c r="B3855" s="69" t="s">
        <v>869</v>
      </c>
      <c r="C3855" s="70" t="s">
        <v>17</v>
      </c>
      <c r="D3855" s="70" t="s">
        <v>870</v>
      </c>
      <c r="E3855" s="252" t="s">
        <v>867</v>
      </c>
      <c r="F3855" s="252"/>
      <c r="G3855" s="71" t="s">
        <v>871</v>
      </c>
      <c r="H3855" s="72">
        <v>0.52669999999999995</v>
      </c>
      <c r="I3855" s="73">
        <v>13.66</v>
      </c>
      <c r="J3855" s="73">
        <v>7.19</v>
      </c>
    </row>
    <row r="3856" spans="1:10" s="46" customFormat="1" ht="24" customHeight="1" x14ac:dyDescent="0.2">
      <c r="A3856" s="70" t="s">
        <v>815</v>
      </c>
      <c r="B3856" s="69" t="s">
        <v>875</v>
      </c>
      <c r="C3856" s="70" t="s">
        <v>17</v>
      </c>
      <c r="D3856" s="70" t="s">
        <v>876</v>
      </c>
      <c r="E3856" s="252" t="s">
        <v>814</v>
      </c>
      <c r="F3856" s="252"/>
      <c r="G3856" s="71" t="s">
        <v>27</v>
      </c>
      <c r="H3856" s="72">
        <v>3.7593000000000001</v>
      </c>
      <c r="I3856" s="73">
        <v>14.96</v>
      </c>
      <c r="J3856" s="73">
        <v>56.23</v>
      </c>
    </row>
    <row r="3857" spans="1:10" s="46" customFormat="1" ht="24" customHeight="1" x14ac:dyDescent="0.2">
      <c r="A3857" s="70" t="s">
        <v>815</v>
      </c>
      <c r="B3857" s="69" t="s">
        <v>877</v>
      </c>
      <c r="C3857" s="70" t="s">
        <v>17</v>
      </c>
      <c r="D3857" s="70" t="s">
        <v>878</v>
      </c>
      <c r="E3857" s="252" t="s">
        <v>814</v>
      </c>
      <c r="F3857" s="252"/>
      <c r="G3857" s="71" t="s">
        <v>27</v>
      </c>
      <c r="H3857" s="72">
        <v>11.277799999999999</v>
      </c>
      <c r="I3857" s="73">
        <v>17.7</v>
      </c>
      <c r="J3857" s="73">
        <v>199.61</v>
      </c>
    </row>
    <row r="3858" spans="1:10" s="46" customFormat="1" ht="24" customHeight="1" x14ac:dyDescent="0.2">
      <c r="A3858" s="75" t="s">
        <v>816</v>
      </c>
      <c r="B3858" s="74" t="s">
        <v>2310</v>
      </c>
      <c r="C3858" s="75" t="s">
        <v>17</v>
      </c>
      <c r="D3858" s="75" t="s">
        <v>2311</v>
      </c>
      <c r="E3858" s="253" t="s">
        <v>821</v>
      </c>
      <c r="F3858" s="253"/>
      <c r="G3858" s="76" t="s">
        <v>49</v>
      </c>
      <c r="H3858" s="77">
        <v>9.4499999999999993</v>
      </c>
      <c r="I3858" s="78">
        <v>34.68</v>
      </c>
      <c r="J3858" s="78">
        <v>327.72</v>
      </c>
    </row>
    <row r="3859" spans="1:10" s="46" customFormat="1" ht="36" customHeight="1" x14ac:dyDescent="0.2">
      <c r="A3859" s="75" t="s">
        <v>816</v>
      </c>
      <c r="B3859" s="74" t="s">
        <v>2312</v>
      </c>
      <c r="C3859" s="75" t="s">
        <v>17</v>
      </c>
      <c r="D3859" s="75" t="s">
        <v>2313</v>
      </c>
      <c r="E3859" s="253" t="s">
        <v>821</v>
      </c>
      <c r="F3859" s="253"/>
      <c r="G3859" s="76" t="s">
        <v>69</v>
      </c>
      <c r="H3859" s="77">
        <v>1.1054999999999999</v>
      </c>
      <c r="I3859" s="78">
        <v>327.52</v>
      </c>
      <c r="J3859" s="78">
        <v>362.07</v>
      </c>
    </row>
    <row r="3860" spans="1:10" s="46" customFormat="1" ht="36" customHeight="1" x14ac:dyDescent="0.2">
      <c r="A3860" s="75" t="s">
        <v>816</v>
      </c>
      <c r="B3860" s="74" t="s">
        <v>2314</v>
      </c>
      <c r="C3860" s="75" t="s">
        <v>17</v>
      </c>
      <c r="D3860" s="75" t="s">
        <v>2315</v>
      </c>
      <c r="E3860" s="253" t="s">
        <v>821</v>
      </c>
      <c r="F3860" s="253"/>
      <c r="G3860" s="76" t="s">
        <v>61</v>
      </c>
      <c r="H3860" s="77">
        <v>79.2</v>
      </c>
      <c r="I3860" s="78">
        <v>8.92</v>
      </c>
      <c r="J3860" s="78">
        <v>706.46</v>
      </c>
    </row>
    <row r="3861" spans="1:10" s="46" customFormat="1" ht="36" customHeight="1" x14ac:dyDescent="0.2">
      <c r="A3861" s="75" t="s">
        <v>816</v>
      </c>
      <c r="B3861" s="74" t="s">
        <v>879</v>
      </c>
      <c r="C3861" s="75" t="s">
        <v>17</v>
      </c>
      <c r="D3861" s="75" t="s">
        <v>880</v>
      </c>
      <c r="E3861" s="253" t="s">
        <v>821</v>
      </c>
      <c r="F3861" s="253"/>
      <c r="G3861" s="76" t="s">
        <v>61</v>
      </c>
      <c r="H3861" s="77">
        <v>48.84</v>
      </c>
      <c r="I3861" s="78">
        <v>6.65</v>
      </c>
      <c r="J3861" s="78">
        <v>324.77999999999997</v>
      </c>
    </row>
    <row r="3862" spans="1:10" s="46" customFormat="1" ht="24" customHeight="1" x14ac:dyDescent="0.2">
      <c r="A3862" s="75" t="s">
        <v>816</v>
      </c>
      <c r="B3862" s="74" t="s">
        <v>881</v>
      </c>
      <c r="C3862" s="75" t="s">
        <v>17</v>
      </c>
      <c r="D3862" s="75" t="s">
        <v>882</v>
      </c>
      <c r="E3862" s="253" t="s">
        <v>821</v>
      </c>
      <c r="F3862" s="253"/>
      <c r="G3862" s="76" t="s">
        <v>85</v>
      </c>
      <c r="H3862" s="77">
        <v>1.7012</v>
      </c>
      <c r="I3862" s="78">
        <v>10.3</v>
      </c>
      <c r="J3862" s="78">
        <v>17.52</v>
      </c>
    </row>
    <row r="3863" spans="1:10" s="46" customFormat="1" ht="24" customHeight="1" x14ac:dyDescent="0.2">
      <c r="A3863" s="75" t="s">
        <v>816</v>
      </c>
      <c r="B3863" s="74" t="s">
        <v>2316</v>
      </c>
      <c r="C3863" s="75" t="s">
        <v>17</v>
      </c>
      <c r="D3863" s="75" t="s">
        <v>2317</v>
      </c>
      <c r="E3863" s="253" t="s">
        <v>821</v>
      </c>
      <c r="F3863" s="253"/>
      <c r="G3863" s="76" t="s">
        <v>36</v>
      </c>
      <c r="H3863" s="77">
        <v>3.96</v>
      </c>
      <c r="I3863" s="78">
        <v>54.4</v>
      </c>
      <c r="J3863" s="78">
        <v>215.42</v>
      </c>
    </row>
    <row r="3864" spans="1:10" s="46" customFormat="1" ht="24" customHeight="1" x14ac:dyDescent="0.2">
      <c r="A3864" s="75" t="s">
        <v>816</v>
      </c>
      <c r="B3864" s="74" t="s">
        <v>883</v>
      </c>
      <c r="C3864" s="75" t="s">
        <v>17</v>
      </c>
      <c r="D3864" s="75" t="s">
        <v>884</v>
      </c>
      <c r="E3864" s="253" t="s">
        <v>821</v>
      </c>
      <c r="F3864" s="253"/>
      <c r="G3864" s="76" t="s">
        <v>61</v>
      </c>
      <c r="H3864" s="77">
        <v>123.7317</v>
      </c>
      <c r="I3864" s="78">
        <v>14.76</v>
      </c>
      <c r="J3864" s="78">
        <v>1826.27</v>
      </c>
    </row>
    <row r="3865" spans="1:10" s="46" customFormat="1" ht="25.5" x14ac:dyDescent="0.2">
      <c r="A3865" s="80"/>
      <c r="B3865" s="80"/>
      <c r="C3865" s="80"/>
      <c r="D3865" s="80"/>
      <c r="E3865" s="80" t="s">
        <v>824</v>
      </c>
      <c r="F3865" s="79">
        <v>190.58</v>
      </c>
      <c r="G3865" s="80" t="s">
        <v>825</v>
      </c>
      <c r="H3865" s="79">
        <v>0</v>
      </c>
      <c r="I3865" s="80" t="s">
        <v>826</v>
      </c>
      <c r="J3865" s="79">
        <v>190.58</v>
      </c>
    </row>
    <row r="3866" spans="1:10" s="46" customFormat="1" ht="26.25" thickBot="1" x14ac:dyDescent="0.25">
      <c r="A3866" s="80"/>
      <c r="B3866" s="80"/>
      <c r="C3866" s="80"/>
      <c r="D3866" s="80"/>
      <c r="E3866" s="80" t="s">
        <v>827</v>
      </c>
      <c r="F3866" s="79">
        <v>1006.02</v>
      </c>
      <c r="G3866" s="80"/>
      <c r="H3866" s="254" t="s">
        <v>828</v>
      </c>
      <c r="I3866" s="254"/>
      <c r="J3866" s="79">
        <v>5051.16</v>
      </c>
    </row>
    <row r="3867" spans="1:10" s="46" customFormat="1" ht="1.1499999999999999" customHeight="1" thickTop="1" x14ac:dyDescent="0.2">
      <c r="A3867" s="81"/>
      <c r="B3867" s="81"/>
      <c r="C3867" s="81"/>
      <c r="D3867" s="81"/>
      <c r="E3867" s="81"/>
      <c r="F3867" s="81"/>
      <c r="G3867" s="81"/>
      <c r="H3867" s="81"/>
      <c r="I3867" s="81"/>
      <c r="J3867" s="81"/>
    </row>
    <row r="3868" spans="1:10" s="46" customFormat="1" ht="18" customHeight="1" x14ac:dyDescent="0.2">
      <c r="A3868" s="65"/>
      <c r="B3868" s="94" t="s">
        <v>2</v>
      </c>
      <c r="C3868" s="65" t="s">
        <v>3</v>
      </c>
      <c r="D3868" s="65" t="s">
        <v>4</v>
      </c>
      <c r="E3868" s="250" t="s">
        <v>812</v>
      </c>
      <c r="F3868" s="250"/>
      <c r="G3868" s="66" t="s">
        <v>5</v>
      </c>
      <c r="H3868" s="94" t="s">
        <v>6</v>
      </c>
      <c r="I3868" s="94" t="s">
        <v>7</v>
      </c>
      <c r="J3868" s="94" t="s">
        <v>9</v>
      </c>
    </row>
    <row r="3869" spans="1:10" s="46" customFormat="1" ht="36" customHeight="1" x14ac:dyDescent="0.2">
      <c r="A3869" s="67" t="s">
        <v>813</v>
      </c>
      <c r="B3869" s="40" t="s">
        <v>2318</v>
      </c>
      <c r="C3869" s="67" t="s">
        <v>17</v>
      </c>
      <c r="D3869" s="67" t="s">
        <v>2319</v>
      </c>
      <c r="E3869" s="251" t="s">
        <v>874</v>
      </c>
      <c r="F3869" s="251"/>
      <c r="G3869" s="41" t="s">
        <v>36</v>
      </c>
      <c r="H3869" s="68">
        <v>1</v>
      </c>
      <c r="I3869" s="42">
        <v>93.49</v>
      </c>
      <c r="J3869" s="42">
        <v>93.49</v>
      </c>
    </row>
    <row r="3870" spans="1:10" s="46" customFormat="1" ht="36" customHeight="1" x14ac:dyDescent="0.2">
      <c r="A3870" s="70" t="s">
        <v>815</v>
      </c>
      <c r="B3870" s="69" t="s">
        <v>865</v>
      </c>
      <c r="C3870" s="70" t="s">
        <v>17</v>
      </c>
      <c r="D3870" s="70" t="s">
        <v>866</v>
      </c>
      <c r="E3870" s="252" t="s">
        <v>867</v>
      </c>
      <c r="F3870" s="252"/>
      <c r="G3870" s="71" t="s">
        <v>868</v>
      </c>
      <c r="H3870" s="72">
        <v>6.2E-2</v>
      </c>
      <c r="I3870" s="73">
        <v>15.59</v>
      </c>
      <c r="J3870" s="73">
        <v>0.96</v>
      </c>
    </row>
    <row r="3871" spans="1:10" s="46" customFormat="1" ht="36" customHeight="1" x14ac:dyDescent="0.2">
      <c r="A3871" s="70" t="s">
        <v>815</v>
      </c>
      <c r="B3871" s="69" t="s">
        <v>869</v>
      </c>
      <c r="C3871" s="70" t="s">
        <v>17</v>
      </c>
      <c r="D3871" s="70" t="s">
        <v>870</v>
      </c>
      <c r="E3871" s="252" t="s">
        <v>867</v>
      </c>
      <c r="F3871" s="252"/>
      <c r="G3871" s="71" t="s">
        <v>871</v>
      </c>
      <c r="H3871" s="72">
        <v>0.214</v>
      </c>
      <c r="I3871" s="73">
        <v>13.66</v>
      </c>
      <c r="J3871" s="73">
        <v>2.92</v>
      </c>
    </row>
    <row r="3872" spans="1:10" s="46" customFormat="1" ht="24" customHeight="1" x14ac:dyDescent="0.2">
      <c r="A3872" s="70" t="s">
        <v>815</v>
      </c>
      <c r="B3872" s="69" t="s">
        <v>875</v>
      </c>
      <c r="C3872" s="70" t="s">
        <v>17</v>
      </c>
      <c r="D3872" s="70" t="s">
        <v>876</v>
      </c>
      <c r="E3872" s="252" t="s">
        <v>814</v>
      </c>
      <c r="F3872" s="252"/>
      <c r="G3872" s="71" t="s">
        <v>27</v>
      </c>
      <c r="H3872" s="72">
        <v>0.27600000000000002</v>
      </c>
      <c r="I3872" s="73">
        <v>14.96</v>
      </c>
      <c r="J3872" s="73">
        <v>4.12</v>
      </c>
    </row>
    <row r="3873" spans="1:10" s="46" customFormat="1" ht="24" customHeight="1" x14ac:dyDescent="0.2">
      <c r="A3873" s="70" t="s">
        <v>815</v>
      </c>
      <c r="B3873" s="69" t="s">
        <v>877</v>
      </c>
      <c r="C3873" s="70" t="s">
        <v>17</v>
      </c>
      <c r="D3873" s="70" t="s">
        <v>878</v>
      </c>
      <c r="E3873" s="252" t="s">
        <v>814</v>
      </c>
      <c r="F3873" s="252"/>
      <c r="G3873" s="71" t="s">
        <v>27</v>
      </c>
      <c r="H3873" s="72">
        <v>1.38</v>
      </c>
      <c r="I3873" s="73">
        <v>17.7</v>
      </c>
      <c r="J3873" s="73">
        <v>24.42</v>
      </c>
    </row>
    <row r="3874" spans="1:10" s="46" customFormat="1" ht="24" customHeight="1" x14ac:dyDescent="0.2">
      <c r="A3874" s="75" t="s">
        <v>816</v>
      </c>
      <c r="B3874" s="74" t="s">
        <v>2320</v>
      </c>
      <c r="C3874" s="75" t="s">
        <v>17</v>
      </c>
      <c r="D3874" s="75" t="s">
        <v>2321</v>
      </c>
      <c r="E3874" s="253" t="s">
        <v>821</v>
      </c>
      <c r="F3874" s="253"/>
      <c r="G3874" s="76" t="s">
        <v>36</v>
      </c>
      <c r="H3874" s="77">
        <v>1.335</v>
      </c>
      <c r="I3874" s="78">
        <v>23.55</v>
      </c>
      <c r="J3874" s="78">
        <v>31.43</v>
      </c>
    </row>
    <row r="3875" spans="1:10" s="46" customFormat="1" ht="24" customHeight="1" x14ac:dyDescent="0.2">
      <c r="A3875" s="75" t="s">
        <v>816</v>
      </c>
      <c r="B3875" s="74" t="s">
        <v>914</v>
      </c>
      <c r="C3875" s="75" t="s">
        <v>17</v>
      </c>
      <c r="D3875" s="75" t="s">
        <v>915</v>
      </c>
      <c r="E3875" s="253" t="s">
        <v>821</v>
      </c>
      <c r="F3875" s="253"/>
      <c r="G3875" s="76" t="s">
        <v>61</v>
      </c>
      <c r="H3875" s="77">
        <v>2.3069999999999999</v>
      </c>
      <c r="I3875" s="78">
        <v>5.19</v>
      </c>
      <c r="J3875" s="78">
        <v>11.97</v>
      </c>
    </row>
    <row r="3876" spans="1:10" s="46" customFormat="1" ht="24" customHeight="1" x14ac:dyDescent="0.2">
      <c r="A3876" s="75" t="s">
        <v>816</v>
      </c>
      <c r="B3876" s="74" t="s">
        <v>923</v>
      </c>
      <c r="C3876" s="75" t="s">
        <v>17</v>
      </c>
      <c r="D3876" s="75" t="s">
        <v>924</v>
      </c>
      <c r="E3876" s="253" t="s">
        <v>821</v>
      </c>
      <c r="F3876" s="253"/>
      <c r="G3876" s="76" t="s">
        <v>85</v>
      </c>
      <c r="H3876" s="77">
        <v>0.215</v>
      </c>
      <c r="I3876" s="78">
        <v>10.48</v>
      </c>
      <c r="J3876" s="78">
        <v>2.25</v>
      </c>
    </row>
    <row r="3877" spans="1:10" s="46" customFormat="1" ht="24" customHeight="1" x14ac:dyDescent="0.2">
      <c r="A3877" s="75" t="s">
        <v>816</v>
      </c>
      <c r="B3877" s="74" t="s">
        <v>973</v>
      </c>
      <c r="C3877" s="75" t="s">
        <v>17</v>
      </c>
      <c r="D3877" s="75" t="s">
        <v>974</v>
      </c>
      <c r="E3877" s="253" t="s">
        <v>821</v>
      </c>
      <c r="F3877" s="253"/>
      <c r="G3877" s="76" t="s">
        <v>61</v>
      </c>
      <c r="H3877" s="77">
        <v>8.2910000000000004</v>
      </c>
      <c r="I3877" s="78">
        <v>1.86</v>
      </c>
      <c r="J3877" s="78">
        <v>15.42</v>
      </c>
    </row>
    <row r="3878" spans="1:10" s="46" customFormat="1" ht="25.5" x14ac:dyDescent="0.2">
      <c r="A3878" s="80"/>
      <c r="B3878" s="80"/>
      <c r="C3878" s="80"/>
      <c r="D3878" s="80"/>
      <c r="E3878" s="80" t="s">
        <v>824</v>
      </c>
      <c r="F3878" s="79">
        <v>23.31</v>
      </c>
      <c r="G3878" s="80" t="s">
        <v>825</v>
      </c>
      <c r="H3878" s="79">
        <v>0</v>
      </c>
      <c r="I3878" s="80" t="s">
        <v>826</v>
      </c>
      <c r="J3878" s="79">
        <v>23.31</v>
      </c>
    </row>
    <row r="3879" spans="1:10" s="46" customFormat="1" ht="26.25" thickBot="1" x14ac:dyDescent="0.25">
      <c r="A3879" s="80"/>
      <c r="B3879" s="80"/>
      <c r="C3879" s="80"/>
      <c r="D3879" s="80"/>
      <c r="E3879" s="80" t="s">
        <v>827</v>
      </c>
      <c r="F3879" s="79">
        <v>23.25</v>
      </c>
      <c r="G3879" s="80"/>
      <c r="H3879" s="254" t="s">
        <v>828</v>
      </c>
      <c r="I3879" s="254"/>
      <c r="J3879" s="79">
        <v>116.74</v>
      </c>
    </row>
    <row r="3880" spans="1:10" s="46" customFormat="1" ht="1.1499999999999999" customHeight="1" thickTop="1" x14ac:dyDescent="0.2">
      <c r="A3880" s="81"/>
      <c r="B3880" s="81"/>
      <c r="C3880" s="81"/>
      <c r="D3880" s="81"/>
      <c r="E3880" s="81"/>
      <c r="F3880" s="81"/>
      <c r="G3880" s="81"/>
      <c r="H3880" s="81"/>
      <c r="I3880" s="81"/>
      <c r="J3880" s="81"/>
    </row>
    <row r="3881" spans="1:10" s="46" customFormat="1" ht="18" customHeight="1" x14ac:dyDescent="0.2">
      <c r="A3881" s="65"/>
      <c r="B3881" s="94" t="s">
        <v>2</v>
      </c>
      <c r="C3881" s="65" t="s">
        <v>3</v>
      </c>
      <c r="D3881" s="65" t="s">
        <v>4</v>
      </c>
      <c r="E3881" s="250" t="s">
        <v>812</v>
      </c>
      <c r="F3881" s="250"/>
      <c r="G3881" s="66" t="s">
        <v>5</v>
      </c>
      <c r="H3881" s="94" t="s">
        <v>6</v>
      </c>
      <c r="I3881" s="94" t="s">
        <v>7</v>
      </c>
      <c r="J3881" s="94" t="s">
        <v>9</v>
      </c>
    </row>
    <row r="3882" spans="1:10" s="46" customFormat="1" ht="24" customHeight="1" x14ac:dyDescent="0.2">
      <c r="A3882" s="67" t="s">
        <v>813</v>
      </c>
      <c r="B3882" s="40" t="s">
        <v>987</v>
      </c>
      <c r="C3882" s="67" t="s">
        <v>17</v>
      </c>
      <c r="D3882" s="67" t="s">
        <v>988</v>
      </c>
      <c r="E3882" s="251" t="s">
        <v>874</v>
      </c>
      <c r="F3882" s="251"/>
      <c r="G3882" s="41" t="s">
        <v>36</v>
      </c>
      <c r="H3882" s="68">
        <v>1</v>
      </c>
      <c r="I3882" s="42">
        <v>49.37</v>
      </c>
      <c r="J3882" s="42">
        <v>49.37</v>
      </c>
    </row>
    <row r="3883" spans="1:10" s="46" customFormat="1" ht="36" customHeight="1" x14ac:dyDescent="0.2">
      <c r="A3883" s="70" t="s">
        <v>815</v>
      </c>
      <c r="B3883" s="69" t="s">
        <v>865</v>
      </c>
      <c r="C3883" s="70" t="s">
        <v>17</v>
      </c>
      <c r="D3883" s="70" t="s">
        <v>866</v>
      </c>
      <c r="E3883" s="252" t="s">
        <v>867</v>
      </c>
      <c r="F3883" s="252"/>
      <c r="G3883" s="71" t="s">
        <v>868</v>
      </c>
      <c r="H3883" s="72">
        <v>0.05</v>
      </c>
      <c r="I3883" s="73">
        <v>15.59</v>
      </c>
      <c r="J3883" s="73">
        <v>0.77</v>
      </c>
    </row>
    <row r="3884" spans="1:10" s="46" customFormat="1" ht="36" customHeight="1" x14ac:dyDescent="0.2">
      <c r="A3884" s="70" t="s">
        <v>815</v>
      </c>
      <c r="B3884" s="69" t="s">
        <v>869</v>
      </c>
      <c r="C3884" s="70" t="s">
        <v>17</v>
      </c>
      <c r="D3884" s="70" t="s">
        <v>870</v>
      </c>
      <c r="E3884" s="252" t="s">
        <v>867</v>
      </c>
      <c r="F3884" s="252"/>
      <c r="G3884" s="71" t="s">
        <v>871</v>
      </c>
      <c r="H3884" s="72">
        <v>3.7999999999999999E-2</v>
      </c>
      <c r="I3884" s="73">
        <v>13.66</v>
      </c>
      <c r="J3884" s="73">
        <v>0.51</v>
      </c>
    </row>
    <row r="3885" spans="1:10" s="46" customFormat="1" ht="24" customHeight="1" x14ac:dyDescent="0.2">
      <c r="A3885" s="70" t="s">
        <v>815</v>
      </c>
      <c r="B3885" s="69" t="s">
        <v>875</v>
      </c>
      <c r="C3885" s="70" t="s">
        <v>17</v>
      </c>
      <c r="D3885" s="70" t="s">
        <v>876</v>
      </c>
      <c r="E3885" s="252" t="s">
        <v>814</v>
      </c>
      <c r="F3885" s="252"/>
      <c r="G3885" s="71" t="s">
        <v>27</v>
      </c>
      <c r="H3885" s="72">
        <v>8.7999999999999995E-2</v>
      </c>
      <c r="I3885" s="73">
        <v>14.96</v>
      </c>
      <c r="J3885" s="73">
        <v>1.31</v>
      </c>
    </row>
    <row r="3886" spans="1:10" s="46" customFormat="1" ht="24" customHeight="1" x14ac:dyDescent="0.2">
      <c r="A3886" s="70" t="s">
        <v>815</v>
      </c>
      <c r="B3886" s="69" t="s">
        <v>877</v>
      </c>
      <c r="C3886" s="70" t="s">
        <v>17</v>
      </c>
      <c r="D3886" s="70" t="s">
        <v>878</v>
      </c>
      <c r="E3886" s="252" t="s">
        <v>814</v>
      </c>
      <c r="F3886" s="252"/>
      <c r="G3886" s="71" t="s">
        <v>27</v>
      </c>
      <c r="H3886" s="72">
        <v>0.438</v>
      </c>
      <c r="I3886" s="73">
        <v>17.7</v>
      </c>
      <c r="J3886" s="73">
        <v>7.75</v>
      </c>
    </row>
    <row r="3887" spans="1:10" s="46" customFormat="1" ht="24" customHeight="1" x14ac:dyDescent="0.2">
      <c r="A3887" s="75" t="s">
        <v>816</v>
      </c>
      <c r="B3887" s="74" t="s">
        <v>923</v>
      </c>
      <c r="C3887" s="75" t="s">
        <v>17</v>
      </c>
      <c r="D3887" s="75" t="s">
        <v>924</v>
      </c>
      <c r="E3887" s="253" t="s">
        <v>821</v>
      </c>
      <c r="F3887" s="253"/>
      <c r="G3887" s="76" t="s">
        <v>85</v>
      </c>
      <c r="H3887" s="77">
        <v>3.1E-2</v>
      </c>
      <c r="I3887" s="78">
        <v>10.48</v>
      </c>
      <c r="J3887" s="78">
        <v>0.32</v>
      </c>
    </row>
    <row r="3888" spans="1:10" s="46" customFormat="1" ht="24" customHeight="1" x14ac:dyDescent="0.2">
      <c r="A3888" s="75" t="s">
        <v>816</v>
      </c>
      <c r="B3888" s="74" t="s">
        <v>973</v>
      </c>
      <c r="C3888" s="75" t="s">
        <v>17</v>
      </c>
      <c r="D3888" s="75" t="s">
        <v>974</v>
      </c>
      <c r="E3888" s="253" t="s">
        <v>821</v>
      </c>
      <c r="F3888" s="253"/>
      <c r="G3888" s="76" t="s">
        <v>61</v>
      </c>
      <c r="H3888" s="77">
        <v>4.1180000000000003</v>
      </c>
      <c r="I3888" s="78">
        <v>1.86</v>
      </c>
      <c r="J3888" s="78">
        <v>7.65</v>
      </c>
    </row>
    <row r="3889" spans="1:10" s="46" customFormat="1" ht="24" customHeight="1" x14ac:dyDescent="0.2">
      <c r="A3889" s="75" t="s">
        <v>816</v>
      </c>
      <c r="B3889" s="74" t="s">
        <v>971</v>
      </c>
      <c r="C3889" s="75" t="s">
        <v>17</v>
      </c>
      <c r="D3889" s="75" t="s">
        <v>972</v>
      </c>
      <c r="E3889" s="253" t="s">
        <v>821</v>
      </c>
      <c r="F3889" s="253"/>
      <c r="G3889" s="76" t="s">
        <v>61</v>
      </c>
      <c r="H3889" s="77">
        <v>3.7069999999999999</v>
      </c>
      <c r="I3889" s="78">
        <v>8.3800000000000008</v>
      </c>
      <c r="J3889" s="78">
        <v>31.06</v>
      </c>
    </row>
    <row r="3890" spans="1:10" s="46" customFormat="1" ht="25.5" x14ac:dyDescent="0.2">
      <c r="A3890" s="80"/>
      <c r="B3890" s="80"/>
      <c r="C3890" s="80"/>
      <c r="D3890" s="80"/>
      <c r="E3890" s="80" t="s">
        <v>824</v>
      </c>
      <c r="F3890" s="79">
        <v>7.39</v>
      </c>
      <c r="G3890" s="80" t="s">
        <v>825</v>
      </c>
      <c r="H3890" s="79">
        <v>0</v>
      </c>
      <c r="I3890" s="80" t="s">
        <v>826</v>
      </c>
      <c r="J3890" s="79">
        <v>7.39</v>
      </c>
    </row>
    <row r="3891" spans="1:10" s="46" customFormat="1" ht="26.25" thickBot="1" x14ac:dyDescent="0.25">
      <c r="A3891" s="80"/>
      <c r="B3891" s="80"/>
      <c r="C3891" s="80"/>
      <c r="D3891" s="80"/>
      <c r="E3891" s="80" t="s">
        <v>827</v>
      </c>
      <c r="F3891" s="79">
        <v>12.27</v>
      </c>
      <c r="G3891" s="80"/>
      <c r="H3891" s="254" t="s">
        <v>828</v>
      </c>
      <c r="I3891" s="254"/>
      <c r="J3891" s="79">
        <v>61.64</v>
      </c>
    </row>
    <row r="3892" spans="1:10" s="46" customFormat="1" ht="1.1499999999999999" customHeight="1" thickTop="1" x14ac:dyDescent="0.2">
      <c r="A3892" s="81"/>
      <c r="B3892" s="81"/>
      <c r="C3892" s="81"/>
      <c r="D3892" s="81"/>
      <c r="E3892" s="81"/>
      <c r="F3892" s="81"/>
      <c r="G3892" s="81"/>
      <c r="H3892" s="81"/>
      <c r="I3892" s="81"/>
      <c r="J3892" s="81"/>
    </row>
    <row r="3893" spans="1:10" s="46" customFormat="1" ht="18" customHeight="1" x14ac:dyDescent="0.2">
      <c r="A3893" s="65"/>
      <c r="B3893" s="94" t="s">
        <v>2</v>
      </c>
      <c r="C3893" s="65" t="s">
        <v>3</v>
      </c>
      <c r="D3893" s="65" t="s">
        <v>4</v>
      </c>
      <c r="E3893" s="250" t="s">
        <v>812</v>
      </c>
      <c r="F3893" s="250"/>
      <c r="G3893" s="66" t="s">
        <v>5</v>
      </c>
      <c r="H3893" s="94" t="s">
        <v>6</v>
      </c>
      <c r="I3893" s="94" t="s">
        <v>7</v>
      </c>
      <c r="J3893" s="94" t="s">
        <v>9</v>
      </c>
    </row>
    <row r="3894" spans="1:10" s="46" customFormat="1" ht="24" customHeight="1" x14ac:dyDescent="0.2">
      <c r="A3894" s="67" t="s">
        <v>813</v>
      </c>
      <c r="B3894" s="40" t="s">
        <v>975</v>
      </c>
      <c r="C3894" s="67" t="s">
        <v>17</v>
      </c>
      <c r="D3894" s="67" t="s">
        <v>976</v>
      </c>
      <c r="E3894" s="251" t="s">
        <v>874</v>
      </c>
      <c r="F3894" s="251"/>
      <c r="G3894" s="41" t="s">
        <v>36</v>
      </c>
      <c r="H3894" s="68">
        <v>1</v>
      </c>
      <c r="I3894" s="42">
        <v>86.29</v>
      </c>
      <c r="J3894" s="42">
        <v>86.29</v>
      </c>
    </row>
    <row r="3895" spans="1:10" s="46" customFormat="1" ht="36" customHeight="1" x14ac:dyDescent="0.2">
      <c r="A3895" s="70" t="s">
        <v>815</v>
      </c>
      <c r="B3895" s="69" t="s">
        <v>865</v>
      </c>
      <c r="C3895" s="70" t="s">
        <v>17</v>
      </c>
      <c r="D3895" s="70" t="s">
        <v>866</v>
      </c>
      <c r="E3895" s="252" t="s">
        <v>867</v>
      </c>
      <c r="F3895" s="252"/>
      <c r="G3895" s="71" t="s">
        <v>868</v>
      </c>
      <c r="H3895" s="72">
        <v>5.3999999999999999E-2</v>
      </c>
      <c r="I3895" s="73">
        <v>15.59</v>
      </c>
      <c r="J3895" s="73">
        <v>0.84</v>
      </c>
    </row>
    <row r="3896" spans="1:10" s="46" customFormat="1" ht="36" customHeight="1" x14ac:dyDescent="0.2">
      <c r="A3896" s="70" t="s">
        <v>815</v>
      </c>
      <c r="B3896" s="69" t="s">
        <v>869</v>
      </c>
      <c r="C3896" s="70" t="s">
        <v>17</v>
      </c>
      <c r="D3896" s="70" t="s">
        <v>870</v>
      </c>
      <c r="E3896" s="252" t="s">
        <v>867</v>
      </c>
      <c r="F3896" s="252"/>
      <c r="G3896" s="71" t="s">
        <v>871</v>
      </c>
      <c r="H3896" s="72">
        <v>0.16900000000000001</v>
      </c>
      <c r="I3896" s="73">
        <v>13.66</v>
      </c>
      <c r="J3896" s="73">
        <v>2.2999999999999998</v>
      </c>
    </row>
    <row r="3897" spans="1:10" s="46" customFormat="1" ht="24" customHeight="1" x14ac:dyDescent="0.2">
      <c r="A3897" s="70" t="s">
        <v>815</v>
      </c>
      <c r="B3897" s="69" t="s">
        <v>875</v>
      </c>
      <c r="C3897" s="70" t="s">
        <v>17</v>
      </c>
      <c r="D3897" s="70" t="s">
        <v>876</v>
      </c>
      <c r="E3897" s="252" t="s">
        <v>814</v>
      </c>
      <c r="F3897" s="252"/>
      <c r="G3897" s="71" t="s">
        <v>27</v>
      </c>
      <c r="H3897" s="72">
        <v>0.222</v>
      </c>
      <c r="I3897" s="73">
        <v>14.96</v>
      </c>
      <c r="J3897" s="73">
        <v>3.32</v>
      </c>
    </row>
    <row r="3898" spans="1:10" s="46" customFormat="1" ht="24" customHeight="1" x14ac:dyDescent="0.2">
      <c r="A3898" s="70" t="s">
        <v>815</v>
      </c>
      <c r="B3898" s="69" t="s">
        <v>877</v>
      </c>
      <c r="C3898" s="70" t="s">
        <v>17</v>
      </c>
      <c r="D3898" s="70" t="s">
        <v>878</v>
      </c>
      <c r="E3898" s="252" t="s">
        <v>814</v>
      </c>
      <c r="F3898" s="252"/>
      <c r="G3898" s="71" t="s">
        <v>27</v>
      </c>
      <c r="H3898" s="72">
        <v>1.111</v>
      </c>
      <c r="I3898" s="73">
        <v>17.7</v>
      </c>
      <c r="J3898" s="73">
        <v>19.66</v>
      </c>
    </row>
    <row r="3899" spans="1:10" s="46" customFormat="1" ht="24" customHeight="1" x14ac:dyDescent="0.2">
      <c r="A3899" s="75" t="s">
        <v>816</v>
      </c>
      <c r="B3899" s="74" t="s">
        <v>2322</v>
      </c>
      <c r="C3899" s="75" t="s">
        <v>17</v>
      </c>
      <c r="D3899" s="75" t="s">
        <v>2323</v>
      </c>
      <c r="E3899" s="253" t="s">
        <v>821</v>
      </c>
      <c r="F3899" s="253"/>
      <c r="G3899" s="76" t="s">
        <v>36</v>
      </c>
      <c r="H3899" s="77">
        <v>1.19</v>
      </c>
      <c r="I3899" s="78">
        <v>36.42</v>
      </c>
      <c r="J3899" s="78">
        <v>43.33</v>
      </c>
    </row>
    <row r="3900" spans="1:10" s="46" customFormat="1" ht="24" customHeight="1" x14ac:dyDescent="0.2">
      <c r="A3900" s="75" t="s">
        <v>816</v>
      </c>
      <c r="B3900" s="74" t="s">
        <v>914</v>
      </c>
      <c r="C3900" s="75" t="s">
        <v>17</v>
      </c>
      <c r="D3900" s="75" t="s">
        <v>915</v>
      </c>
      <c r="E3900" s="253" t="s">
        <v>821</v>
      </c>
      <c r="F3900" s="253"/>
      <c r="G3900" s="76" t="s">
        <v>61</v>
      </c>
      <c r="H3900" s="77">
        <v>0.16200000000000001</v>
      </c>
      <c r="I3900" s="78">
        <v>5.19</v>
      </c>
      <c r="J3900" s="78">
        <v>0.84</v>
      </c>
    </row>
    <row r="3901" spans="1:10" s="46" customFormat="1" ht="24" customHeight="1" x14ac:dyDescent="0.2">
      <c r="A3901" s="75" t="s">
        <v>816</v>
      </c>
      <c r="B3901" s="74" t="s">
        <v>923</v>
      </c>
      <c r="C3901" s="75" t="s">
        <v>17</v>
      </c>
      <c r="D3901" s="75" t="s">
        <v>924</v>
      </c>
      <c r="E3901" s="253" t="s">
        <v>821</v>
      </c>
      <c r="F3901" s="253"/>
      <c r="G3901" s="76" t="s">
        <v>85</v>
      </c>
      <c r="H3901" s="77">
        <v>0.155</v>
      </c>
      <c r="I3901" s="78">
        <v>10.48</v>
      </c>
      <c r="J3901" s="78">
        <v>1.62</v>
      </c>
    </row>
    <row r="3902" spans="1:10" s="46" customFormat="1" ht="24" customHeight="1" x14ac:dyDescent="0.2">
      <c r="A3902" s="75" t="s">
        <v>816</v>
      </c>
      <c r="B3902" s="74" t="s">
        <v>973</v>
      </c>
      <c r="C3902" s="75" t="s">
        <v>17</v>
      </c>
      <c r="D3902" s="75" t="s">
        <v>974</v>
      </c>
      <c r="E3902" s="253" t="s">
        <v>821</v>
      </c>
      <c r="F3902" s="253"/>
      <c r="G3902" s="76" t="s">
        <v>61</v>
      </c>
      <c r="H3902" s="77">
        <v>7.734</v>
      </c>
      <c r="I3902" s="78">
        <v>1.86</v>
      </c>
      <c r="J3902" s="78">
        <v>14.38</v>
      </c>
    </row>
    <row r="3903" spans="1:10" s="46" customFormat="1" ht="25.5" x14ac:dyDescent="0.2">
      <c r="A3903" s="80"/>
      <c r="B3903" s="80"/>
      <c r="C3903" s="80"/>
      <c r="D3903" s="80"/>
      <c r="E3903" s="80" t="s">
        <v>824</v>
      </c>
      <c r="F3903" s="79">
        <v>18.760000000000002</v>
      </c>
      <c r="G3903" s="80" t="s">
        <v>825</v>
      </c>
      <c r="H3903" s="79">
        <v>0</v>
      </c>
      <c r="I3903" s="80" t="s">
        <v>826</v>
      </c>
      <c r="J3903" s="79">
        <v>18.760000000000002</v>
      </c>
    </row>
    <row r="3904" spans="1:10" s="46" customFormat="1" ht="26.25" thickBot="1" x14ac:dyDescent="0.25">
      <c r="A3904" s="80"/>
      <c r="B3904" s="80"/>
      <c r="C3904" s="80"/>
      <c r="D3904" s="80"/>
      <c r="E3904" s="80" t="s">
        <v>827</v>
      </c>
      <c r="F3904" s="79">
        <v>21.46</v>
      </c>
      <c r="G3904" s="80"/>
      <c r="H3904" s="254" t="s">
        <v>828</v>
      </c>
      <c r="I3904" s="254"/>
      <c r="J3904" s="79">
        <v>107.75</v>
      </c>
    </row>
    <row r="3905" spans="1:10" s="46" customFormat="1" ht="1.1499999999999999" customHeight="1" thickTop="1" x14ac:dyDescent="0.2">
      <c r="A3905" s="81"/>
      <c r="B3905" s="81"/>
      <c r="C3905" s="81"/>
      <c r="D3905" s="81"/>
      <c r="E3905" s="81"/>
      <c r="F3905" s="81"/>
      <c r="G3905" s="81"/>
      <c r="H3905" s="81"/>
      <c r="I3905" s="81"/>
      <c r="J3905" s="81"/>
    </row>
    <row r="3906" spans="1:10" s="46" customFormat="1" ht="18" customHeight="1" x14ac:dyDescent="0.2">
      <c r="A3906" s="65"/>
      <c r="B3906" s="94" t="s">
        <v>2</v>
      </c>
      <c r="C3906" s="65" t="s">
        <v>3</v>
      </c>
      <c r="D3906" s="65" t="s">
        <v>4</v>
      </c>
      <c r="E3906" s="250" t="s">
        <v>812</v>
      </c>
      <c r="F3906" s="250"/>
      <c r="G3906" s="66" t="s">
        <v>5</v>
      </c>
      <c r="H3906" s="94" t="s">
        <v>6</v>
      </c>
      <c r="I3906" s="94" t="s">
        <v>7</v>
      </c>
      <c r="J3906" s="94" t="s">
        <v>9</v>
      </c>
    </row>
    <row r="3907" spans="1:10" s="46" customFormat="1" ht="48" customHeight="1" x14ac:dyDescent="0.2">
      <c r="A3907" s="67" t="s">
        <v>813</v>
      </c>
      <c r="B3907" s="40" t="s">
        <v>1421</v>
      </c>
      <c r="C3907" s="67" t="s">
        <v>17</v>
      </c>
      <c r="D3907" s="67" t="s">
        <v>1422</v>
      </c>
      <c r="E3907" s="251" t="s">
        <v>895</v>
      </c>
      <c r="F3907" s="251"/>
      <c r="G3907" s="41" t="s">
        <v>61</v>
      </c>
      <c r="H3907" s="68">
        <v>1</v>
      </c>
      <c r="I3907" s="42">
        <v>4</v>
      </c>
      <c r="J3907" s="42">
        <v>4</v>
      </c>
    </row>
    <row r="3908" spans="1:10" s="46" customFormat="1" ht="24" customHeight="1" x14ac:dyDescent="0.2">
      <c r="A3908" s="70" t="s">
        <v>815</v>
      </c>
      <c r="B3908" s="69" t="s">
        <v>1202</v>
      </c>
      <c r="C3908" s="70" t="s">
        <v>17</v>
      </c>
      <c r="D3908" s="70" t="s">
        <v>1203</v>
      </c>
      <c r="E3908" s="252" t="s">
        <v>814</v>
      </c>
      <c r="F3908" s="252"/>
      <c r="G3908" s="71" t="s">
        <v>27</v>
      </c>
      <c r="H3908" s="72">
        <v>2.5000000000000001E-2</v>
      </c>
      <c r="I3908" s="73">
        <v>13.92</v>
      </c>
      <c r="J3908" s="73">
        <v>0.34</v>
      </c>
    </row>
    <row r="3909" spans="1:10" s="46" customFormat="1" ht="24" customHeight="1" x14ac:dyDescent="0.2">
      <c r="A3909" s="70" t="s">
        <v>815</v>
      </c>
      <c r="B3909" s="69" t="s">
        <v>1204</v>
      </c>
      <c r="C3909" s="70" t="s">
        <v>17</v>
      </c>
      <c r="D3909" s="70" t="s">
        <v>1205</v>
      </c>
      <c r="E3909" s="252" t="s">
        <v>814</v>
      </c>
      <c r="F3909" s="252"/>
      <c r="G3909" s="71" t="s">
        <v>27</v>
      </c>
      <c r="H3909" s="72">
        <v>0.17499999999999999</v>
      </c>
      <c r="I3909" s="73">
        <v>17.86</v>
      </c>
      <c r="J3909" s="73">
        <v>3.12</v>
      </c>
    </row>
    <row r="3910" spans="1:10" s="46" customFormat="1" ht="36" customHeight="1" x14ac:dyDescent="0.2">
      <c r="A3910" s="75" t="s">
        <v>816</v>
      </c>
      <c r="B3910" s="74" t="s">
        <v>2324</v>
      </c>
      <c r="C3910" s="75" t="s">
        <v>17</v>
      </c>
      <c r="D3910" s="75" t="s">
        <v>2325</v>
      </c>
      <c r="E3910" s="253" t="s">
        <v>821</v>
      </c>
      <c r="F3910" s="253"/>
      <c r="G3910" s="76" t="s">
        <v>49</v>
      </c>
      <c r="H3910" s="77">
        <v>0.83599999999999997</v>
      </c>
      <c r="I3910" s="78">
        <v>0.44</v>
      </c>
      <c r="J3910" s="78">
        <v>0.36</v>
      </c>
    </row>
    <row r="3911" spans="1:10" s="46" customFormat="1" ht="24" customHeight="1" x14ac:dyDescent="0.2">
      <c r="A3911" s="75" t="s">
        <v>816</v>
      </c>
      <c r="B3911" s="74" t="s">
        <v>2326</v>
      </c>
      <c r="C3911" s="75" t="s">
        <v>17</v>
      </c>
      <c r="D3911" s="75" t="s">
        <v>2327</v>
      </c>
      <c r="E3911" s="253" t="s">
        <v>821</v>
      </c>
      <c r="F3911" s="253"/>
      <c r="G3911" s="76" t="s">
        <v>49</v>
      </c>
      <c r="H3911" s="77">
        <v>5.0000000000000001E-3</v>
      </c>
      <c r="I3911" s="78">
        <v>37.450000000000003</v>
      </c>
      <c r="J3911" s="78">
        <v>0.18</v>
      </c>
    </row>
    <row r="3912" spans="1:10" s="46" customFormat="1" ht="25.5" x14ac:dyDescent="0.2">
      <c r="A3912" s="80"/>
      <c r="B3912" s="80"/>
      <c r="C3912" s="80"/>
      <c r="D3912" s="80"/>
      <c r="E3912" s="80" t="s">
        <v>824</v>
      </c>
      <c r="F3912" s="79">
        <v>2.58</v>
      </c>
      <c r="G3912" s="80" t="s">
        <v>825</v>
      </c>
      <c r="H3912" s="79">
        <v>0</v>
      </c>
      <c r="I3912" s="80" t="s">
        <v>826</v>
      </c>
      <c r="J3912" s="79">
        <v>2.58</v>
      </c>
    </row>
    <row r="3913" spans="1:10" s="46" customFormat="1" ht="26.25" thickBot="1" x14ac:dyDescent="0.25">
      <c r="A3913" s="80"/>
      <c r="B3913" s="80"/>
      <c r="C3913" s="80"/>
      <c r="D3913" s="80"/>
      <c r="E3913" s="80" t="s">
        <v>827</v>
      </c>
      <c r="F3913" s="79">
        <v>0.99</v>
      </c>
      <c r="G3913" s="80"/>
      <c r="H3913" s="254" t="s">
        <v>828</v>
      </c>
      <c r="I3913" s="254"/>
      <c r="J3913" s="79">
        <v>4.99</v>
      </c>
    </row>
    <row r="3914" spans="1:10" s="46" customFormat="1" ht="1.1499999999999999" customHeight="1" thickTop="1" x14ac:dyDescent="0.2">
      <c r="A3914" s="81"/>
      <c r="B3914" s="81"/>
      <c r="C3914" s="81"/>
      <c r="D3914" s="81"/>
      <c r="E3914" s="81"/>
      <c r="F3914" s="81"/>
      <c r="G3914" s="81"/>
      <c r="H3914" s="81"/>
      <c r="I3914" s="81"/>
      <c r="J3914" s="81"/>
    </row>
    <row r="3915" spans="1:10" s="46" customFormat="1" ht="18" customHeight="1" x14ac:dyDescent="0.2">
      <c r="A3915" s="65"/>
      <c r="B3915" s="94" t="s">
        <v>2</v>
      </c>
      <c r="C3915" s="65" t="s">
        <v>3</v>
      </c>
      <c r="D3915" s="65" t="s">
        <v>4</v>
      </c>
      <c r="E3915" s="250" t="s">
        <v>812</v>
      </c>
      <c r="F3915" s="250"/>
      <c r="G3915" s="66" t="s">
        <v>5</v>
      </c>
      <c r="H3915" s="94" t="s">
        <v>6</v>
      </c>
      <c r="I3915" s="94" t="s">
        <v>7</v>
      </c>
      <c r="J3915" s="94" t="s">
        <v>9</v>
      </c>
    </row>
    <row r="3916" spans="1:10" s="46" customFormat="1" ht="48" customHeight="1" x14ac:dyDescent="0.2">
      <c r="A3916" s="67" t="s">
        <v>813</v>
      </c>
      <c r="B3916" s="40" t="s">
        <v>1391</v>
      </c>
      <c r="C3916" s="67" t="s">
        <v>17</v>
      </c>
      <c r="D3916" s="67" t="s">
        <v>1392</v>
      </c>
      <c r="E3916" s="251" t="s">
        <v>895</v>
      </c>
      <c r="F3916" s="251"/>
      <c r="G3916" s="41" t="s">
        <v>61</v>
      </c>
      <c r="H3916" s="68">
        <v>1</v>
      </c>
      <c r="I3916" s="42">
        <v>4.62</v>
      </c>
      <c r="J3916" s="42">
        <v>4.62</v>
      </c>
    </row>
    <row r="3917" spans="1:10" s="46" customFormat="1" ht="24" customHeight="1" x14ac:dyDescent="0.2">
      <c r="A3917" s="70" t="s">
        <v>815</v>
      </c>
      <c r="B3917" s="69" t="s">
        <v>1202</v>
      </c>
      <c r="C3917" s="70" t="s">
        <v>17</v>
      </c>
      <c r="D3917" s="70" t="s">
        <v>1203</v>
      </c>
      <c r="E3917" s="252" t="s">
        <v>814</v>
      </c>
      <c r="F3917" s="252"/>
      <c r="G3917" s="71" t="s">
        <v>27</v>
      </c>
      <c r="H3917" s="72">
        <v>2.9000000000000001E-2</v>
      </c>
      <c r="I3917" s="73">
        <v>13.92</v>
      </c>
      <c r="J3917" s="73">
        <v>0.4</v>
      </c>
    </row>
    <row r="3918" spans="1:10" s="46" customFormat="1" ht="24" customHeight="1" x14ac:dyDescent="0.2">
      <c r="A3918" s="70" t="s">
        <v>815</v>
      </c>
      <c r="B3918" s="69" t="s">
        <v>1204</v>
      </c>
      <c r="C3918" s="70" t="s">
        <v>17</v>
      </c>
      <c r="D3918" s="70" t="s">
        <v>1205</v>
      </c>
      <c r="E3918" s="252" t="s">
        <v>814</v>
      </c>
      <c r="F3918" s="252"/>
      <c r="G3918" s="71" t="s">
        <v>27</v>
      </c>
      <c r="H3918" s="72">
        <v>0.20799999999999999</v>
      </c>
      <c r="I3918" s="73">
        <v>17.86</v>
      </c>
      <c r="J3918" s="73">
        <v>3.71</v>
      </c>
    </row>
    <row r="3919" spans="1:10" s="46" customFormat="1" ht="36" customHeight="1" x14ac:dyDescent="0.2">
      <c r="A3919" s="75" t="s">
        <v>816</v>
      </c>
      <c r="B3919" s="74" t="s">
        <v>2324</v>
      </c>
      <c r="C3919" s="75" t="s">
        <v>17</v>
      </c>
      <c r="D3919" s="75" t="s">
        <v>2325</v>
      </c>
      <c r="E3919" s="253" t="s">
        <v>821</v>
      </c>
      <c r="F3919" s="253"/>
      <c r="G3919" s="76" t="s">
        <v>49</v>
      </c>
      <c r="H3919" s="77">
        <v>0.75900000000000001</v>
      </c>
      <c r="I3919" s="78">
        <v>0.44</v>
      </c>
      <c r="J3919" s="78">
        <v>0.33</v>
      </c>
    </row>
    <row r="3920" spans="1:10" s="46" customFormat="1" ht="24" customHeight="1" x14ac:dyDescent="0.2">
      <c r="A3920" s="75" t="s">
        <v>816</v>
      </c>
      <c r="B3920" s="74" t="s">
        <v>2326</v>
      </c>
      <c r="C3920" s="75" t="s">
        <v>17</v>
      </c>
      <c r="D3920" s="75" t="s">
        <v>2327</v>
      </c>
      <c r="E3920" s="253" t="s">
        <v>821</v>
      </c>
      <c r="F3920" s="253"/>
      <c r="G3920" s="76" t="s">
        <v>49</v>
      </c>
      <c r="H3920" s="77">
        <v>5.0000000000000001E-3</v>
      </c>
      <c r="I3920" s="78">
        <v>37.450000000000003</v>
      </c>
      <c r="J3920" s="78">
        <v>0.18</v>
      </c>
    </row>
    <row r="3921" spans="1:10" s="46" customFormat="1" ht="25.5" x14ac:dyDescent="0.2">
      <c r="A3921" s="80"/>
      <c r="B3921" s="80"/>
      <c r="C3921" s="80"/>
      <c r="D3921" s="80"/>
      <c r="E3921" s="80" t="s">
        <v>824</v>
      </c>
      <c r="F3921" s="79">
        <v>3.06</v>
      </c>
      <c r="G3921" s="80" t="s">
        <v>825</v>
      </c>
      <c r="H3921" s="79">
        <v>0</v>
      </c>
      <c r="I3921" s="80" t="s">
        <v>826</v>
      </c>
      <c r="J3921" s="79">
        <v>3.06</v>
      </c>
    </row>
    <row r="3922" spans="1:10" s="46" customFormat="1" ht="26.25" thickBot="1" x14ac:dyDescent="0.25">
      <c r="A3922" s="80"/>
      <c r="B3922" s="80"/>
      <c r="C3922" s="80"/>
      <c r="D3922" s="80"/>
      <c r="E3922" s="80" t="s">
        <v>827</v>
      </c>
      <c r="F3922" s="79">
        <v>1.1399999999999999</v>
      </c>
      <c r="G3922" s="80"/>
      <c r="H3922" s="254" t="s">
        <v>828</v>
      </c>
      <c r="I3922" s="254"/>
      <c r="J3922" s="79">
        <v>5.76</v>
      </c>
    </row>
    <row r="3923" spans="1:10" s="46" customFormat="1" ht="1.1499999999999999" customHeight="1" thickTop="1" x14ac:dyDescent="0.2">
      <c r="A3923" s="81"/>
      <c r="B3923" s="81"/>
      <c r="C3923" s="81"/>
      <c r="D3923" s="81"/>
      <c r="E3923" s="81"/>
      <c r="F3923" s="81"/>
      <c r="G3923" s="81"/>
      <c r="H3923" s="81"/>
      <c r="I3923" s="81"/>
      <c r="J3923" s="81"/>
    </row>
    <row r="3924" spans="1:10" s="46" customFormat="1" ht="18" customHeight="1" x14ac:dyDescent="0.2">
      <c r="A3924" s="65"/>
      <c r="B3924" s="94" t="s">
        <v>2</v>
      </c>
      <c r="C3924" s="65" t="s">
        <v>3</v>
      </c>
      <c r="D3924" s="65" t="s">
        <v>4</v>
      </c>
      <c r="E3924" s="250" t="s">
        <v>812</v>
      </c>
      <c r="F3924" s="250"/>
      <c r="G3924" s="66" t="s">
        <v>5</v>
      </c>
      <c r="H3924" s="94" t="s">
        <v>6</v>
      </c>
      <c r="I3924" s="94" t="s">
        <v>7</v>
      </c>
      <c r="J3924" s="94" t="s">
        <v>9</v>
      </c>
    </row>
    <row r="3925" spans="1:10" s="46" customFormat="1" ht="48" customHeight="1" x14ac:dyDescent="0.2">
      <c r="A3925" s="67" t="s">
        <v>813</v>
      </c>
      <c r="B3925" s="40" t="s">
        <v>1459</v>
      </c>
      <c r="C3925" s="67" t="s">
        <v>17</v>
      </c>
      <c r="D3925" s="67" t="s">
        <v>1460</v>
      </c>
      <c r="E3925" s="251" t="s">
        <v>895</v>
      </c>
      <c r="F3925" s="251"/>
      <c r="G3925" s="41" t="s">
        <v>61</v>
      </c>
      <c r="H3925" s="68">
        <v>1</v>
      </c>
      <c r="I3925" s="42">
        <v>4.91</v>
      </c>
      <c r="J3925" s="42">
        <v>4.91</v>
      </c>
    </row>
    <row r="3926" spans="1:10" s="46" customFormat="1" ht="24" customHeight="1" x14ac:dyDescent="0.2">
      <c r="A3926" s="70" t="s">
        <v>815</v>
      </c>
      <c r="B3926" s="69" t="s">
        <v>1202</v>
      </c>
      <c r="C3926" s="70" t="s">
        <v>17</v>
      </c>
      <c r="D3926" s="70" t="s">
        <v>1203</v>
      </c>
      <c r="E3926" s="252" t="s">
        <v>814</v>
      </c>
      <c r="F3926" s="252"/>
      <c r="G3926" s="71" t="s">
        <v>27</v>
      </c>
      <c r="H3926" s="72">
        <v>2.9000000000000001E-2</v>
      </c>
      <c r="I3926" s="73">
        <v>13.92</v>
      </c>
      <c r="J3926" s="73">
        <v>0.4</v>
      </c>
    </row>
    <row r="3927" spans="1:10" s="46" customFormat="1" ht="24" customHeight="1" x14ac:dyDescent="0.2">
      <c r="A3927" s="70" t="s">
        <v>815</v>
      </c>
      <c r="B3927" s="69" t="s">
        <v>1204</v>
      </c>
      <c r="C3927" s="70" t="s">
        <v>17</v>
      </c>
      <c r="D3927" s="70" t="s">
        <v>1205</v>
      </c>
      <c r="E3927" s="252" t="s">
        <v>814</v>
      </c>
      <c r="F3927" s="252"/>
      <c r="G3927" s="71" t="s">
        <v>27</v>
      </c>
      <c r="H3927" s="72">
        <v>0.21099999999999999</v>
      </c>
      <c r="I3927" s="73">
        <v>17.86</v>
      </c>
      <c r="J3927" s="73">
        <v>3.76</v>
      </c>
    </row>
    <row r="3928" spans="1:10" s="46" customFormat="1" ht="36" customHeight="1" x14ac:dyDescent="0.2">
      <c r="A3928" s="75" t="s">
        <v>816</v>
      </c>
      <c r="B3928" s="74" t="s">
        <v>2324</v>
      </c>
      <c r="C3928" s="75" t="s">
        <v>17</v>
      </c>
      <c r="D3928" s="75" t="s">
        <v>2325</v>
      </c>
      <c r="E3928" s="253" t="s">
        <v>821</v>
      </c>
      <c r="F3928" s="253"/>
      <c r="G3928" s="76" t="s">
        <v>49</v>
      </c>
      <c r="H3928" s="77">
        <v>1.3</v>
      </c>
      <c r="I3928" s="78">
        <v>0.44</v>
      </c>
      <c r="J3928" s="78">
        <v>0.56999999999999995</v>
      </c>
    </row>
    <row r="3929" spans="1:10" s="46" customFormat="1" ht="24" customHeight="1" x14ac:dyDescent="0.2">
      <c r="A3929" s="75" t="s">
        <v>816</v>
      </c>
      <c r="B3929" s="74" t="s">
        <v>2326</v>
      </c>
      <c r="C3929" s="75" t="s">
        <v>17</v>
      </c>
      <c r="D3929" s="75" t="s">
        <v>2327</v>
      </c>
      <c r="E3929" s="253" t="s">
        <v>821</v>
      </c>
      <c r="F3929" s="253"/>
      <c r="G3929" s="76" t="s">
        <v>49</v>
      </c>
      <c r="H3929" s="77">
        <v>5.0000000000000001E-3</v>
      </c>
      <c r="I3929" s="78">
        <v>37.450000000000003</v>
      </c>
      <c r="J3929" s="78">
        <v>0.18</v>
      </c>
    </row>
    <row r="3930" spans="1:10" s="46" customFormat="1" ht="25.5" x14ac:dyDescent="0.2">
      <c r="A3930" s="80"/>
      <c r="B3930" s="80"/>
      <c r="C3930" s="80"/>
      <c r="D3930" s="80"/>
      <c r="E3930" s="80" t="s">
        <v>824</v>
      </c>
      <c r="F3930" s="79">
        <v>3.11</v>
      </c>
      <c r="G3930" s="80" t="s">
        <v>825</v>
      </c>
      <c r="H3930" s="79">
        <v>0</v>
      </c>
      <c r="I3930" s="80" t="s">
        <v>826</v>
      </c>
      <c r="J3930" s="79">
        <v>3.11</v>
      </c>
    </row>
    <row r="3931" spans="1:10" s="46" customFormat="1" ht="26.25" thickBot="1" x14ac:dyDescent="0.25">
      <c r="A3931" s="80"/>
      <c r="B3931" s="80"/>
      <c r="C3931" s="80"/>
      <c r="D3931" s="80"/>
      <c r="E3931" s="80" t="s">
        <v>827</v>
      </c>
      <c r="F3931" s="79">
        <v>1.22</v>
      </c>
      <c r="G3931" s="80"/>
      <c r="H3931" s="254" t="s">
        <v>828</v>
      </c>
      <c r="I3931" s="254"/>
      <c r="J3931" s="79">
        <v>6.13</v>
      </c>
    </row>
    <row r="3932" spans="1:10" s="46" customFormat="1" ht="1.1499999999999999" customHeight="1" thickTop="1" x14ac:dyDescent="0.2">
      <c r="A3932" s="81"/>
      <c r="B3932" s="81"/>
      <c r="C3932" s="81"/>
      <c r="D3932" s="81"/>
      <c r="E3932" s="81"/>
      <c r="F3932" s="81"/>
      <c r="G3932" s="81"/>
      <c r="H3932" s="81"/>
      <c r="I3932" s="81"/>
      <c r="J3932" s="81"/>
    </row>
    <row r="3933" spans="1:10" s="46" customFormat="1" ht="18" customHeight="1" x14ac:dyDescent="0.2">
      <c r="A3933" s="65"/>
      <c r="B3933" s="94" t="s">
        <v>2</v>
      </c>
      <c r="C3933" s="65" t="s">
        <v>3</v>
      </c>
      <c r="D3933" s="65" t="s">
        <v>4</v>
      </c>
      <c r="E3933" s="250" t="s">
        <v>812</v>
      </c>
      <c r="F3933" s="250"/>
      <c r="G3933" s="66" t="s">
        <v>5</v>
      </c>
      <c r="H3933" s="94" t="s">
        <v>6</v>
      </c>
      <c r="I3933" s="94" t="s">
        <v>7</v>
      </c>
      <c r="J3933" s="94" t="s">
        <v>9</v>
      </c>
    </row>
    <row r="3934" spans="1:10" s="46" customFormat="1" ht="60" customHeight="1" x14ac:dyDescent="0.2">
      <c r="A3934" s="67" t="s">
        <v>813</v>
      </c>
      <c r="B3934" s="40" t="s">
        <v>1699</v>
      </c>
      <c r="C3934" s="67" t="s">
        <v>17</v>
      </c>
      <c r="D3934" s="67" t="s">
        <v>1700</v>
      </c>
      <c r="E3934" s="251" t="s">
        <v>895</v>
      </c>
      <c r="F3934" s="251"/>
      <c r="G3934" s="41" t="s">
        <v>61</v>
      </c>
      <c r="H3934" s="68">
        <v>1</v>
      </c>
      <c r="I3934" s="42">
        <v>2.19</v>
      </c>
      <c r="J3934" s="42">
        <v>2.19</v>
      </c>
    </row>
    <row r="3935" spans="1:10" s="46" customFormat="1" ht="24" customHeight="1" x14ac:dyDescent="0.2">
      <c r="A3935" s="70" t="s">
        <v>815</v>
      </c>
      <c r="B3935" s="69" t="s">
        <v>1202</v>
      </c>
      <c r="C3935" s="70" t="s">
        <v>17</v>
      </c>
      <c r="D3935" s="70" t="s">
        <v>1203</v>
      </c>
      <c r="E3935" s="252" t="s">
        <v>814</v>
      </c>
      <c r="F3935" s="252"/>
      <c r="G3935" s="71" t="s">
        <v>27</v>
      </c>
      <c r="H3935" s="72">
        <v>0.01</v>
      </c>
      <c r="I3935" s="73">
        <v>13.92</v>
      </c>
      <c r="J3935" s="73">
        <v>0.13</v>
      </c>
    </row>
    <row r="3936" spans="1:10" s="46" customFormat="1" ht="24" customHeight="1" x14ac:dyDescent="0.2">
      <c r="A3936" s="70" t="s">
        <v>815</v>
      </c>
      <c r="B3936" s="69" t="s">
        <v>1204</v>
      </c>
      <c r="C3936" s="70" t="s">
        <v>17</v>
      </c>
      <c r="D3936" s="70" t="s">
        <v>1205</v>
      </c>
      <c r="E3936" s="252" t="s">
        <v>814</v>
      </c>
      <c r="F3936" s="252"/>
      <c r="G3936" s="71" t="s">
        <v>27</v>
      </c>
      <c r="H3936" s="72">
        <v>6.9000000000000006E-2</v>
      </c>
      <c r="I3936" s="73">
        <v>17.86</v>
      </c>
      <c r="J3936" s="73">
        <v>1.23</v>
      </c>
    </row>
    <row r="3937" spans="1:10" s="46" customFormat="1" ht="24" customHeight="1" x14ac:dyDescent="0.2">
      <c r="A3937" s="75" t="s">
        <v>816</v>
      </c>
      <c r="B3937" s="74" t="s">
        <v>2328</v>
      </c>
      <c r="C3937" s="75" t="s">
        <v>17</v>
      </c>
      <c r="D3937" s="75" t="s">
        <v>2329</v>
      </c>
      <c r="E3937" s="253" t="s">
        <v>821</v>
      </c>
      <c r="F3937" s="253"/>
      <c r="G3937" s="76" t="s">
        <v>49</v>
      </c>
      <c r="H3937" s="77">
        <v>0.65</v>
      </c>
      <c r="I3937" s="78">
        <v>1.28</v>
      </c>
      <c r="J3937" s="78">
        <v>0.83</v>
      </c>
    </row>
    <row r="3938" spans="1:10" s="46" customFormat="1" ht="25.5" x14ac:dyDescent="0.2">
      <c r="A3938" s="80"/>
      <c r="B3938" s="80"/>
      <c r="C3938" s="80"/>
      <c r="D3938" s="80"/>
      <c r="E3938" s="80" t="s">
        <v>824</v>
      </c>
      <c r="F3938" s="79">
        <v>1.01</v>
      </c>
      <c r="G3938" s="80" t="s">
        <v>825</v>
      </c>
      <c r="H3938" s="79">
        <v>0</v>
      </c>
      <c r="I3938" s="80" t="s">
        <v>826</v>
      </c>
      <c r="J3938" s="79">
        <v>1.01</v>
      </c>
    </row>
    <row r="3939" spans="1:10" s="46" customFormat="1" ht="26.25" thickBot="1" x14ac:dyDescent="0.25">
      <c r="A3939" s="80"/>
      <c r="B3939" s="80"/>
      <c r="C3939" s="80"/>
      <c r="D3939" s="80"/>
      <c r="E3939" s="80" t="s">
        <v>827</v>
      </c>
      <c r="F3939" s="79">
        <v>0.54</v>
      </c>
      <c r="G3939" s="80"/>
      <c r="H3939" s="254" t="s">
        <v>828</v>
      </c>
      <c r="I3939" s="254"/>
      <c r="J3939" s="79">
        <v>2.73</v>
      </c>
    </row>
    <row r="3940" spans="1:10" s="46" customFormat="1" ht="1.1499999999999999" customHeight="1" thickTop="1" x14ac:dyDescent="0.2">
      <c r="A3940" s="81"/>
      <c r="B3940" s="81"/>
      <c r="C3940" s="81"/>
      <c r="D3940" s="81"/>
      <c r="E3940" s="81"/>
      <c r="F3940" s="81"/>
      <c r="G3940" s="81"/>
      <c r="H3940" s="81"/>
      <c r="I3940" s="81"/>
      <c r="J3940" s="81"/>
    </row>
    <row r="3941" spans="1:10" s="46" customFormat="1" ht="18" customHeight="1" x14ac:dyDescent="0.2">
      <c r="A3941" s="65"/>
      <c r="B3941" s="94" t="s">
        <v>2</v>
      </c>
      <c r="C3941" s="65" t="s">
        <v>3</v>
      </c>
      <c r="D3941" s="65" t="s">
        <v>4</v>
      </c>
      <c r="E3941" s="250" t="s">
        <v>812</v>
      </c>
      <c r="F3941" s="250"/>
      <c r="G3941" s="66" t="s">
        <v>5</v>
      </c>
      <c r="H3941" s="94" t="s">
        <v>6</v>
      </c>
      <c r="I3941" s="94" t="s">
        <v>7</v>
      </c>
      <c r="J3941" s="94" t="s">
        <v>9</v>
      </c>
    </row>
    <row r="3942" spans="1:10" s="46" customFormat="1" ht="24" customHeight="1" x14ac:dyDescent="0.2">
      <c r="A3942" s="67" t="s">
        <v>813</v>
      </c>
      <c r="B3942" s="40" t="s">
        <v>1417</v>
      </c>
      <c r="C3942" s="67" t="s">
        <v>17</v>
      </c>
      <c r="D3942" s="67" t="s">
        <v>1418</v>
      </c>
      <c r="E3942" s="251" t="s">
        <v>895</v>
      </c>
      <c r="F3942" s="251"/>
      <c r="G3942" s="41" t="s">
        <v>49</v>
      </c>
      <c r="H3942" s="68">
        <v>1</v>
      </c>
      <c r="I3942" s="42">
        <v>24.03</v>
      </c>
      <c r="J3942" s="42">
        <v>24.03</v>
      </c>
    </row>
    <row r="3943" spans="1:10" s="46" customFormat="1" ht="24" customHeight="1" x14ac:dyDescent="0.2">
      <c r="A3943" s="70" t="s">
        <v>815</v>
      </c>
      <c r="B3943" s="69" t="s">
        <v>1202</v>
      </c>
      <c r="C3943" s="70" t="s">
        <v>17</v>
      </c>
      <c r="D3943" s="70" t="s">
        <v>1203</v>
      </c>
      <c r="E3943" s="252" t="s">
        <v>814</v>
      </c>
      <c r="F3943" s="252"/>
      <c r="G3943" s="71" t="s">
        <v>27</v>
      </c>
      <c r="H3943" s="72">
        <v>0.187</v>
      </c>
      <c r="I3943" s="73">
        <v>13.92</v>
      </c>
      <c r="J3943" s="73">
        <v>2.6</v>
      </c>
    </row>
    <row r="3944" spans="1:10" s="46" customFormat="1" ht="24" customHeight="1" x14ac:dyDescent="0.2">
      <c r="A3944" s="70" t="s">
        <v>815</v>
      </c>
      <c r="B3944" s="69" t="s">
        <v>1204</v>
      </c>
      <c r="C3944" s="70" t="s">
        <v>17</v>
      </c>
      <c r="D3944" s="70" t="s">
        <v>1205</v>
      </c>
      <c r="E3944" s="252" t="s">
        <v>814</v>
      </c>
      <c r="F3944" s="252"/>
      <c r="G3944" s="71" t="s">
        <v>27</v>
      </c>
      <c r="H3944" s="72">
        <v>1.2</v>
      </c>
      <c r="I3944" s="73">
        <v>17.86</v>
      </c>
      <c r="J3944" s="73">
        <v>21.43</v>
      </c>
    </row>
    <row r="3945" spans="1:10" s="46" customFormat="1" ht="25.5" x14ac:dyDescent="0.2">
      <c r="A3945" s="80"/>
      <c r="B3945" s="80"/>
      <c r="C3945" s="80"/>
      <c r="D3945" s="80"/>
      <c r="E3945" s="80" t="s">
        <v>824</v>
      </c>
      <c r="F3945" s="79">
        <v>17.93</v>
      </c>
      <c r="G3945" s="80" t="s">
        <v>825</v>
      </c>
      <c r="H3945" s="79">
        <v>0</v>
      </c>
      <c r="I3945" s="80" t="s">
        <v>826</v>
      </c>
      <c r="J3945" s="79">
        <v>17.93</v>
      </c>
    </row>
    <row r="3946" spans="1:10" s="46" customFormat="1" ht="26.25" thickBot="1" x14ac:dyDescent="0.25">
      <c r="A3946" s="80"/>
      <c r="B3946" s="80"/>
      <c r="C3946" s="80"/>
      <c r="D3946" s="80"/>
      <c r="E3946" s="80" t="s">
        <v>827</v>
      </c>
      <c r="F3946" s="79">
        <v>5.97</v>
      </c>
      <c r="G3946" s="80"/>
      <c r="H3946" s="254" t="s">
        <v>828</v>
      </c>
      <c r="I3946" s="254"/>
      <c r="J3946" s="79">
        <v>30</v>
      </c>
    </row>
    <row r="3947" spans="1:10" s="46" customFormat="1" ht="1.1499999999999999" customHeight="1" thickTop="1" x14ac:dyDescent="0.2">
      <c r="A3947" s="81"/>
      <c r="B3947" s="81"/>
      <c r="C3947" s="81"/>
      <c r="D3947" s="81"/>
      <c r="E3947" s="81"/>
      <c r="F3947" s="81"/>
      <c r="G3947" s="81"/>
      <c r="H3947" s="81"/>
      <c r="I3947" s="81"/>
      <c r="J3947" s="81"/>
    </row>
    <row r="3948" spans="1:10" s="46" customFormat="1" ht="18" customHeight="1" x14ac:dyDescent="0.2">
      <c r="A3948" s="65"/>
      <c r="B3948" s="94" t="s">
        <v>2</v>
      </c>
      <c r="C3948" s="65" t="s">
        <v>3</v>
      </c>
      <c r="D3948" s="65" t="s">
        <v>4</v>
      </c>
      <c r="E3948" s="250" t="s">
        <v>812</v>
      </c>
      <c r="F3948" s="250"/>
      <c r="G3948" s="66" t="s">
        <v>5</v>
      </c>
      <c r="H3948" s="94" t="s">
        <v>6</v>
      </c>
      <c r="I3948" s="94" t="s">
        <v>7</v>
      </c>
      <c r="J3948" s="94" t="s">
        <v>9</v>
      </c>
    </row>
    <row r="3949" spans="1:10" s="46" customFormat="1" ht="24" customHeight="1" x14ac:dyDescent="0.2">
      <c r="A3949" s="67" t="s">
        <v>813</v>
      </c>
      <c r="B3949" s="40" t="s">
        <v>1353</v>
      </c>
      <c r="C3949" s="67" t="s">
        <v>17</v>
      </c>
      <c r="D3949" s="67" t="s">
        <v>1354</v>
      </c>
      <c r="E3949" s="251" t="s">
        <v>895</v>
      </c>
      <c r="F3949" s="251"/>
      <c r="G3949" s="41" t="s">
        <v>49</v>
      </c>
      <c r="H3949" s="68">
        <v>1</v>
      </c>
      <c r="I3949" s="42">
        <v>34.44</v>
      </c>
      <c r="J3949" s="42">
        <v>34.44</v>
      </c>
    </row>
    <row r="3950" spans="1:10" s="46" customFormat="1" ht="24" customHeight="1" x14ac:dyDescent="0.2">
      <c r="A3950" s="70" t="s">
        <v>815</v>
      </c>
      <c r="B3950" s="69" t="s">
        <v>1202</v>
      </c>
      <c r="C3950" s="70" t="s">
        <v>17</v>
      </c>
      <c r="D3950" s="70" t="s">
        <v>1203</v>
      </c>
      <c r="E3950" s="252" t="s">
        <v>814</v>
      </c>
      <c r="F3950" s="252"/>
      <c r="G3950" s="71" t="s">
        <v>27</v>
      </c>
      <c r="H3950" s="72">
        <v>0.26900000000000002</v>
      </c>
      <c r="I3950" s="73">
        <v>13.92</v>
      </c>
      <c r="J3950" s="73">
        <v>3.74</v>
      </c>
    </row>
    <row r="3951" spans="1:10" s="46" customFormat="1" ht="24" customHeight="1" x14ac:dyDescent="0.2">
      <c r="A3951" s="70" t="s">
        <v>815</v>
      </c>
      <c r="B3951" s="69" t="s">
        <v>1204</v>
      </c>
      <c r="C3951" s="70" t="s">
        <v>17</v>
      </c>
      <c r="D3951" s="70" t="s">
        <v>1205</v>
      </c>
      <c r="E3951" s="252" t="s">
        <v>814</v>
      </c>
      <c r="F3951" s="252"/>
      <c r="G3951" s="71" t="s">
        <v>27</v>
      </c>
      <c r="H3951" s="72">
        <v>1.7190000000000001</v>
      </c>
      <c r="I3951" s="73">
        <v>17.86</v>
      </c>
      <c r="J3951" s="73">
        <v>30.7</v>
      </c>
    </row>
    <row r="3952" spans="1:10" s="46" customFormat="1" ht="25.5" x14ac:dyDescent="0.2">
      <c r="A3952" s="80"/>
      <c r="B3952" s="80"/>
      <c r="C3952" s="80"/>
      <c r="D3952" s="80"/>
      <c r="E3952" s="80" t="s">
        <v>824</v>
      </c>
      <c r="F3952" s="79">
        <v>25.69</v>
      </c>
      <c r="G3952" s="80" t="s">
        <v>825</v>
      </c>
      <c r="H3952" s="79">
        <v>0</v>
      </c>
      <c r="I3952" s="80" t="s">
        <v>826</v>
      </c>
      <c r="J3952" s="79">
        <v>25.69</v>
      </c>
    </row>
    <row r="3953" spans="1:10" s="46" customFormat="1" ht="26.25" thickBot="1" x14ac:dyDescent="0.25">
      <c r="A3953" s="80"/>
      <c r="B3953" s="80"/>
      <c r="C3953" s="80"/>
      <c r="D3953" s="80"/>
      <c r="E3953" s="80" t="s">
        <v>827</v>
      </c>
      <c r="F3953" s="79">
        <v>8.56</v>
      </c>
      <c r="G3953" s="80"/>
      <c r="H3953" s="254" t="s">
        <v>828</v>
      </c>
      <c r="I3953" s="254"/>
      <c r="J3953" s="79">
        <v>43</v>
      </c>
    </row>
    <row r="3954" spans="1:10" s="46" customFormat="1" ht="1.1499999999999999" customHeight="1" thickTop="1" x14ac:dyDescent="0.2">
      <c r="A3954" s="81"/>
      <c r="B3954" s="81"/>
      <c r="C3954" s="81"/>
      <c r="D3954" s="81"/>
      <c r="E3954" s="81"/>
      <c r="F3954" s="81"/>
      <c r="G3954" s="81"/>
      <c r="H3954" s="81"/>
      <c r="I3954" s="81"/>
      <c r="J3954" s="81"/>
    </row>
    <row r="3955" spans="1:10" s="46" customFormat="1" ht="18" customHeight="1" x14ac:dyDescent="0.2">
      <c r="A3955" s="65"/>
      <c r="B3955" s="94" t="s">
        <v>2</v>
      </c>
      <c r="C3955" s="65" t="s">
        <v>3</v>
      </c>
      <c r="D3955" s="65" t="s">
        <v>4</v>
      </c>
      <c r="E3955" s="250" t="s">
        <v>812</v>
      </c>
      <c r="F3955" s="250"/>
      <c r="G3955" s="66" t="s">
        <v>5</v>
      </c>
      <c r="H3955" s="94" t="s">
        <v>6</v>
      </c>
      <c r="I3955" s="94" t="s">
        <v>7</v>
      </c>
      <c r="J3955" s="94" t="s">
        <v>9</v>
      </c>
    </row>
    <row r="3956" spans="1:10" s="46" customFormat="1" ht="24" customHeight="1" x14ac:dyDescent="0.2">
      <c r="A3956" s="67" t="s">
        <v>813</v>
      </c>
      <c r="B3956" s="40" t="s">
        <v>1451</v>
      </c>
      <c r="C3956" s="67" t="s">
        <v>17</v>
      </c>
      <c r="D3956" s="67" t="s">
        <v>1452</v>
      </c>
      <c r="E3956" s="251" t="s">
        <v>895</v>
      </c>
      <c r="F3956" s="251"/>
      <c r="G3956" s="41" t="s">
        <v>49</v>
      </c>
      <c r="H3956" s="68">
        <v>1</v>
      </c>
      <c r="I3956" s="42">
        <v>9.89</v>
      </c>
      <c r="J3956" s="42">
        <v>9.89</v>
      </c>
    </row>
    <row r="3957" spans="1:10" s="46" customFormat="1" ht="24" customHeight="1" x14ac:dyDescent="0.2">
      <c r="A3957" s="70" t="s">
        <v>815</v>
      </c>
      <c r="B3957" s="69" t="s">
        <v>1202</v>
      </c>
      <c r="C3957" s="70" t="s">
        <v>17</v>
      </c>
      <c r="D3957" s="70" t="s">
        <v>1203</v>
      </c>
      <c r="E3957" s="252" t="s">
        <v>814</v>
      </c>
      <c r="F3957" s="252"/>
      <c r="G3957" s="71" t="s">
        <v>27</v>
      </c>
      <c r="H3957" s="72">
        <v>7.6999999999999999E-2</v>
      </c>
      <c r="I3957" s="73">
        <v>13.92</v>
      </c>
      <c r="J3957" s="73">
        <v>1.07</v>
      </c>
    </row>
    <row r="3958" spans="1:10" s="46" customFormat="1" ht="24" customHeight="1" x14ac:dyDescent="0.2">
      <c r="A3958" s="70" t="s">
        <v>815</v>
      </c>
      <c r="B3958" s="69" t="s">
        <v>1204</v>
      </c>
      <c r="C3958" s="70" t="s">
        <v>17</v>
      </c>
      <c r="D3958" s="70" t="s">
        <v>1205</v>
      </c>
      <c r="E3958" s="252" t="s">
        <v>814</v>
      </c>
      <c r="F3958" s="252"/>
      <c r="G3958" s="71" t="s">
        <v>27</v>
      </c>
      <c r="H3958" s="72">
        <v>0.49399999999999999</v>
      </c>
      <c r="I3958" s="73">
        <v>17.86</v>
      </c>
      <c r="J3958" s="73">
        <v>8.82</v>
      </c>
    </row>
    <row r="3959" spans="1:10" s="46" customFormat="1" ht="25.5" x14ac:dyDescent="0.2">
      <c r="A3959" s="80"/>
      <c r="B3959" s="80"/>
      <c r="C3959" s="80"/>
      <c r="D3959" s="80"/>
      <c r="E3959" s="80" t="s">
        <v>824</v>
      </c>
      <c r="F3959" s="79">
        <v>7.37</v>
      </c>
      <c r="G3959" s="80" t="s">
        <v>825</v>
      </c>
      <c r="H3959" s="79">
        <v>0</v>
      </c>
      <c r="I3959" s="80" t="s">
        <v>826</v>
      </c>
      <c r="J3959" s="79">
        <v>7.37</v>
      </c>
    </row>
    <row r="3960" spans="1:10" s="46" customFormat="1" ht="26.25" thickBot="1" x14ac:dyDescent="0.25">
      <c r="A3960" s="80"/>
      <c r="B3960" s="80"/>
      <c r="C3960" s="80"/>
      <c r="D3960" s="80"/>
      <c r="E3960" s="80" t="s">
        <v>827</v>
      </c>
      <c r="F3960" s="79">
        <v>2.4500000000000002</v>
      </c>
      <c r="G3960" s="80"/>
      <c r="H3960" s="254" t="s">
        <v>828</v>
      </c>
      <c r="I3960" s="254"/>
      <c r="J3960" s="79">
        <v>12.34</v>
      </c>
    </row>
    <row r="3961" spans="1:10" s="46" customFormat="1" ht="1.1499999999999999" customHeight="1" thickTop="1" x14ac:dyDescent="0.2">
      <c r="A3961" s="81"/>
      <c r="B3961" s="81"/>
      <c r="C3961" s="81"/>
      <c r="D3961" s="81"/>
      <c r="E3961" s="81"/>
      <c r="F3961" s="81"/>
      <c r="G3961" s="81"/>
      <c r="H3961" s="81"/>
      <c r="I3961" s="81"/>
      <c r="J3961" s="81"/>
    </row>
    <row r="3962" spans="1:10" s="46" customFormat="1" ht="18" customHeight="1" x14ac:dyDescent="0.2">
      <c r="A3962" s="65"/>
      <c r="B3962" s="94" t="s">
        <v>2</v>
      </c>
      <c r="C3962" s="65" t="s">
        <v>3</v>
      </c>
      <c r="D3962" s="65" t="s">
        <v>4</v>
      </c>
      <c r="E3962" s="250" t="s">
        <v>812</v>
      </c>
      <c r="F3962" s="250"/>
      <c r="G3962" s="66" t="s">
        <v>5</v>
      </c>
      <c r="H3962" s="94" t="s">
        <v>6</v>
      </c>
      <c r="I3962" s="94" t="s">
        <v>7</v>
      </c>
      <c r="J3962" s="94" t="s">
        <v>9</v>
      </c>
    </row>
    <row r="3963" spans="1:10" s="46" customFormat="1" ht="24" customHeight="1" x14ac:dyDescent="0.2">
      <c r="A3963" s="67" t="s">
        <v>813</v>
      </c>
      <c r="B3963" s="40" t="s">
        <v>1596</v>
      </c>
      <c r="C3963" s="67" t="s">
        <v>17</v>
      </c>
      <c r="D3963" s="67" t="s">
        <v>1597</v>
      </c>
      <c r="E3963" s="251" t="s">
        <v>895</v>
      </c>
      <c r="F3963" s="251"/>
      <c r="G3963" s="41" t="s">
        <v>49</v>
      </c>
      <c r="H3963" s="68">
        <v>1</v>
      </c>
      <c r="I3963" s="42">
        <v>39.049999999999997</v>
      </c>
      <c r="J3963" s="42">
        <v>39.049999999999997</v>
      </c>
    </row>
    <row r="3964" spans="1:10" s="46" customFormat="1" ht="24" customHeight="1" x14ac:dyDescent="0.2">
      <c r="A3964" s="70" t="s">
        <v>815</v>
      </c>
      <c r="B3964" s="69" t="s">
        <v>1018</v>
      </c>
      <c r="C3964" s="70" t="s">
        <v>17</v>
      </c>
      <c r="D3964" s="70" t="s">
        <v>1019</v>
      </c>
      <c r="E3964" s="252" t="s">
        <v>867</v>
      </c>
      <c r="F3964" s="252"/>
      <c r="G3964" s="71" t="s">
        <v>868</v>
      </c>
      <c r="H3964" s="72">
        <v>0.36699999999999999</v>
      </c>
      <c r="I3964" s="73">
        <v>14.26</v>
      </c>
      <c r="J3964" s="73">
        <v>5.23</v>
      </c>
    </row>
    <row r="3965" spans="1:10" s="46" customFormat="1" ht="24" customHeight="1" x14ac:dyDescent="0.2">
      <c r="A3965" s="70" t="s">
        <v>815</v>
      </c>
      <c r="B3965" s="69" t="s">
        <v>1020</v>
      </c>
      <c r="C3965" s="70" t="s">
        <v>17</v>
      </c>
      <c r="D3965" s="70" t="s">
        <v>1021</v>
      </c>
      <c r="E3965" s="252" t="s">
        <v>867</v>
      </c>
      <c r="F3965" s="252"/>
      <c r="G3965" s="71" t="s">
        <v>871</v>
      </c>
      <c r="H3965" s="72">
        <v>0.80500000000000005</v>
      </c>
      <c r="I3965" s="73">
        <v>12.86</v>
      </c>
      <c r="J3965" s="73">
        <v>10.35</v>
      </c>
    </row>
    <row r="3966" spans="1:10" s="46" customFormat="1" ht="24" customHeight="1" x14ac:dyDescent="0.2">
      <c r="A3966" s="70" t="s">
        <v>815</v>
      </c>
      <c r="B3966" s="69" t="s">
        <v>1202</v>
      </c>
      <c r="C3966" s="70" t="s">
        <v>17</v>
      </c>
      <c r="D3966" s="70" t="s">
        <v>1203</v>
      </c>
      <c r="E3966" s="252" t="s">
        <v>814</v>
      </c>
      <c r="F3966" s="252"/>
      <c r="G3966" s="71" t="s">
        <v>27</v>
      </c>
      <c r="H3966" s="72">
        <v>0.183</v>
      </c>
      <c r="I3966" s="73">
        <v>13.92</v>
      </c>
      <c r="J3966" s="73">
        <v>2.54</v>
      </c>
    </row>
    <row r="3967" spans="1:10" s="46" customFormat="1" ht="24" customHeight="1" x14ac:dyDescent="0.2">
      <c r="A3967" s="70" t="s">
        <v>815</v>
      </c>
      <c r="B3967" s="69" t="s">
        <v>1204</v>
      </c>
      <c r="C3967" s="70" t="s">
        <v>17</v>
      </c>
      <c r="D3967" s="70" t="s">
        <v>1205</v>
      </c>
      <c r="E3967" s="252" t="s">
        <v>814</v>
      </c>
      <c r="F3967" s="252"/>
      <c r="G3967" s="71" t="s">
        <v>27</v>
      </c>
      <c r="H3967" s="72">
        <v>1.1719999999999999</v>
      </c>
      <c r="I3967" s="73">
        <v>17.86</v>
      </c>
      <c r="J3967" s="73">
        <v>20.93</v>
      </c>
    </row>
    <row r="3968" spans="1:10" s="46" customFormat="1" ht="25.5" x14ac:dyDescent="0.2">
      <c r="A3968" s="80"/>
      <c r="B3968" s="80"/>
      <c r="C3968" s="80"/>
      <c r="D3968" s="80"/>
      <c r="E3968" s="80" t="s">
        <v>824</v>
      </c>
      <c r="F3968" s="79">
        <v>26.27</v>
      </c>
      <c r="G3968" s="80" t="s">
        <v>825</v>
      </c>
      <c r="H3968" s="79">
        <v>0</v>
      </c>
      <c r="I3968" s="80" t="s">
        <v>826</v>
      </c>
      <c r="J3968" s="79">
        <v>26.27</v>
      </c>
    </row>
    <row r="3969" spans="1:10" s="46" customFormat="1" ht="26.25" thickBot="1" x14ac:dyDescent="0.25">
      <c r="A3969" s="80"/>
      <c r="B3969" s="80"/>
      <c r="C3969" s="80"/>
      <c r="D3969" s="80"/>
      <c r="E3969" s="80" t="s">
        <v>827</v>
      </c>
      <c r="F3969" s="79">
        <v>9.7100000000000009</v>
      </c>
      <c r="G3969" s="80"/>
      <c r="H3969" s="254" t="s">
        <v>828</v>
      </c>
      <c r="I3969" s="254"/>
      <c r="J3969" s="79">
        <v>48.76</v>
      </c>
    </row>
    <row r="3970" spans="1:10" s="46" customFormat="1" ht="1.1499999999999999" customHeight="1" thickTop="1" x14ac:dyDescent="0.2">
      <c r="A3970" s="81"/>
      <c r="B3970" s="81"/>
      <c r="C3970" s="81"/>
      <c r="D3970" s="81"/>
      <c r="E3970" s="81"/>
      <c r="F3970" s="81"/>
      <c r="G3970" s="81"/>
      <c r="H3970" s="81"/>
      <c r="I3970" s="81"/>
      <c r="J3970" s="81"/>
    </row>
    <row r="3971" spans="1:10" s="46" customFormat="1" ht="18" customHeight="1" x14ac:dyDescent="0.2">
      <c r="A3971" s="65"/>
      <c r="B3971" s="94" t="s">
        <v>2</v>
      </c>
      <c r="C3971" s="65" t="s">
        <v>3</v>
      </c>
      <c r="D3971" s="65" t="s">
        <v>4</v>
      </c>
      <c r="E3971" s="250" t="s">
        <v>812</v>
      </c>
      <c r="F3971" s="250"/>
      <c r="G3971" s="66" t="s">
        <v>5</v>
      </c>
      <c r="H3971" s="94" t="s">
        <v>6</v>
      </c>
      <c r="I3971" s="94" t="s">
        <v>7</v>
      </c>
      <c r="J3971" s="94" t="s">
        <v>9</v>
      </c>
    </row>
    <row r="3972" spans="1:10" s="46" customFormat="1" ht="24" customHeight="1" x14ac:dyDescent="0.2">
      <c r="A3972" s="67" t="s">
        <v>813</v>
      </c>
      <c r="B3972" s="40" t="s">
        <v>1921</v>
      </c>
      <c r="C3972" s="67" t="s">
        <v>17</v>
      </c>
      <c r="D3972" s="67" t="s">
        <v>1922</v>
      </c>
      <c r="E3972" s="251" t="s">
        <v>814</v>
      </c>
      <c r="F3972" s="251"/>
      <c r="G3972" s="41" t="s">
        <v>27</v>
      </c>
      <c r="H3972" s="68">
        <v>1</v>
      </c>
      <c r="I3972" s="42">
        <v>17.739999999999998</v>
      </c>
      <c r="J3972" s="42">
        <v>17.739999999999998</v>
      </c>
    </row>
    <row r="3973" spans="1:10" s="46" customFormat="1" ht="24" customHeight="1" x14ac:dyDescent="0.2">
      <c r="A3973" s="70" t="s">
        <v>815</v>
      </c>
      <c r="B3973" s="69" t="s">
        <v>2194</v>
      </c>
      <c r="C3973" s="70" t="s">
        <v>17</v>
      </c>
      <c r="D3973" s="70" t="s">
        <v>2195</v>
      </c>
      <c r="E3973" s="252" t="s">
        <v>814</v>
      </c>
      <c r="F3973" s="252"/>
      <c r="G3973" s="71" t="s">
        <v>27</v>
      </c>
      <c r="H3973" s="72">
        <v>1</v>
      </c>
      <c r="I3973" s="73">
        <v>0.1</v>
      </c>
      <c r="J3973" s="73">
        <v>0.1</v>
      </c>
    </row>
    <row r="3974" spans="1:10" s="46" customFormat="1" ht="24" customHeight="1" x14ac:dyDescent="0.2">
      <c r="A3974" s="75" t="s">
        <v>816</v>
      </c>
      <c r="B3974" s="74" t="s">
        <v>1962</v>
      </c>
      <c r="C3974" s="75" t="s">
        <v>17</v>
      </c>
      <c r="D3974" s="75" t="s">
        <v>1963</v>
      </c>
      <c r="E3974" s="253" t="s">
        <v>850</v>
      </c>
      <c r="F3974" s="253"/>
      <c r="G3974" s="76" t="s">
        <v>27</v>
      </c>
      <c r="H3974" s="77">
        <v>1</v>
      </c>
      <c r="I3974" s="78">
        <v>2.2000000000000002</v>
      </c>
      <c r="J3974" s="78">
        <v>2.2000000000000002</v>
      </c>
    </row>
    <row r="3975" spans="1:10" s="46" customFormat="1" ht="24" customHeight="1" x14ac:dyDescent="0.2">
      <c r="A3975" s="75" t="s">
        <v>816</v>
      </c>
      <c r="B3975" s="74" t="s">
        <v>1964</v>
      </c>
      <c r="C3975" s="75" t="s">
        <v>17</v>
      </c>
      <c r="D3975" s="75" t="s">
        <v>1965</v>
      </c>
      <c r="E3975" s="253" t="s">
        <v>818</v>
      </c>
      <c r="F3975" s="253"/>
      <c r="G3975" s="76" t="s">
        <v>27</v>
      </c>
      <c r="H3975" s="77">
        <v>1</v>
      </c>
      <c r="I3975" s="78">
        <v>0.96</v>
      </c>
      <c r="J3975" s="78">
        <v>0.96</v>
      </c>
    </row>
    <row r="3976" spans="1:10" s="46" customFormat="1" ht="24" customHeight="1" x14ac:dyDescent="0.2">
      <c r="A3976" s="75" t="s">
        <v>816</v>
      </c>
      <c r="B3976" s="74" t="s">
        <v>848</v>
      </c>
      <c r="C3976" s="75" t="s">
        <v>17</v>
      </c>
      <c r="D3976" s="75" t="s">
        <v>849</v>
      </c>
      <c r="E3976" s="253" t="s">
        <v>850</v>
      </c>
      <c r="F3976" s="253"/>
      <c r="G3976" s="76" t="s">
        <v>27</v>
      </c>
      <c r="H3976" s="77">
        <v>1</v>
      </c>
      <c r="I3976" s="78">
        <v>0.35</v>
      </c>
      <c r="J3976" s="78">
        <v>0.35</v>
      </c>
    </row>
    <row r="3977" spans="1:10" s="46" customFormat="1" ht="24" customHeight="1" x14ac:dyDescent="0.2">
      <c r="A3977" s="75" t="s">
        <v>816</v>
      </c>
      <c r="B3977" s="74" t="s">
        <v>1966</v>
      </c>
      <c r="C3977" s="75" t="s">
        <v>17</v>
      </c>
      <c r="D3977" s="75" t="s">
        <v>1967</v>
      </c>
      <c r="E3977" s="253" t="s">
        <v>818</v>
      </c>
      <c r="F3977" s="253"/>
      <c r="G3977" s="76" t="s">
        <v>27</v>
      </c>
      <c r="H3977" s="77">
        <v>1</v>
      </c>
      <c r="I3977" s="78">
        <v>0.5</v>
      </c>
      <c r="J3977" s="78">
        <v>0.5</v>
      </c>
    </row>
    <row r="3978" spans="1:10" s="46" customFormat="1" ht="24" customHeight="1" x14ac:dyDescent="0.2">
      <c r="A3978" s="75" t="s">
        <v>816</v>
      </c>
      <c r="B3978" s="74" t="s">
        <v>2196</v>
      </c>
      <c r="C3978" s="75" t="s">
        <v>17</v>
      </c>
      <c r="D3978" s="75" t="s">
        <v>2197</v>
      </c>
      <c r="E3978" s="253" t="s">
        <v>817</v>
      </c>
      <c r="F3978" s="253"/>
      <c r="G3978" s="76" t="s">
        <v>27</v>
      </c>
      <c r="H3978" s="77">
        <v>1</v>
      </c>
      <c r="I3978" s="78">
        <v>12.85</v>
      </c>
      <c r="J3978" s="78">
        <v>12.85</v>
      </c>
    </row>
    <row r="3979" spans="1:10" s="46" customFormat="1" ht="24" customHeight="1" x14ac:dyDescent="0.2">
      <c r="A3979" s="75" t="s">
        <v>816</v>
      </c>
      <c r="B3979" s="74" t="s">
        <v>853</v>
      </c>
      <c r="C3979" s="75" t="s">
        <v>17</v>
      </c>
      <c r="D3979" s="75" t="s">
        <v>854</v>
      </c>
      <c r="E3979" s="253" t="s">
        <v>855</v>
      </c>
      <c r="F3979" s="253"/>
      <c r="G3979" s="76" t="s">
        <v>27</v>
      </c>
      <c r="H3979" s="77">
        <v>1</v>
      </c>
      <c r="I3979" s="78">
        <v>7.0000000000000007E-2</v>
      </c>
      <c r="J3979" s="78">
        <v>7.0000000000000007E-2</v>
      </c>
    </row>
    <row r="3980" spans="1:10" s="46" customFormat="1" ht="24" customHeight="1" x14ac:dyDescent="0.2">
      <c r="A3980" s="75" t="s">
        <v>816</v>
      </c>
      <c r="B3980" s="74" t="s">
        <v>1968</v>
      </c>
      <c r="C3980" s="75" t="s">
        <v>17</v>
      </c>
      <c r="D3980" s="75" t="s">
        <v>1969</v>
      </c>
      <c r="E3980" s="253" t="s">
        <v>1304</v>
      </c>
      <c r="F3980" s="253"/>
      <c r="G3980" s="76" t="s">
        <v>27</v>
      </c>
      <c r="H3980" s="77">
        <v>1</v>
      </c>
      <c r="I3980" s="78">
        <v>0.71</v>
      </c>
      <c r="J3980" s="78">
        <v>0.71</v>
      </c>
    </row>
    <row r="3981" spans="1:10" s="46" customFormat="1" ht="25.5" x14ac:dyDescent="0.2">
      <c r="A3981" s="80"/>
      <c r="B3981" s="80"/>
      <c r="C3981" s="80"/>
      <c r="D3981" s="80"/>
      <c r="E3981" s="80" t="s">
        <v>824</v>
      </c>
      <c r="F3981" s="79">
        <v>12.95</v>
      </c>
      <c r="G3981" s="80" t="s">
        <v>825</v>
      </c>
      <c r="H3981" s="79">
        <v>0</v>
      </c>
      <c r="I3981" s="80" t="s">
        <v>826</v>
      </c>
      <c r="J3981" s="79">
        <v>12.95</v>
      </c>
    </row>
    <row r="3982" spans="1:10" s="46" customFormat="1" ht="26.25" thickBot="1" x14ac:dyDescent="0.25">
      <c r="A3982" s="80"/>
      <c r="B3982" s="80"/>
      <c r="C3982" s="80"/>
      <c r="D3982" s="80"/>
      <c r="E3982" s="80" t="s">
        <v>827</v>
      </c>
      <c r="F3982" s="79">
        <v>4.41</v>
      </c>
      <c r="G3982" s="80"/>
      <c r="H3982" s="254" t="s">
        <v>828</v>
      </c>
      <c r="I3982" s="254"/>
      <c r="J3982" s="79">
        <v>22.15</v>
      </c>
    </row>
    <row r="3983" spans="1:10" s="46" customFormat="1" ht="1.1499999999999999" customHeight="1" thickTop="1" x14ac:dyDescent="0.2">
      <c r="A3983" s="81"/>
      <c r="B3983" s="81"/>
      <c r="C3983" s="81"/>
      <c r="D3983" s="81"/>
      <c r="E3983" s="81"/>
      <c r="F3983" s="81"/>
      <c r="G3983" s="81"/>
      <c r="H3983" s="81"/>
      <c r="I3983" s="81"/>
      <c r="J3983" s="81"/>
    </row>
    <row r="3984" spans="1:10" s="46" customFormat="1" ht="18" customHeight="1" x14ac:dyDescent="0.2">
      <c r="A3984" s="65"/>
      <c r="B3984" s="94" t="s">
        <v>2</v>
      </c>
      <c r="C3984" s="65" t="s">
        <v>3</v>
      </c>
      <c r="D3984" s="65" t="s">
        <v>4</v>
      </c>
      <c r="E3984" s="250" t="s">
        <v>812</v>
      </c>
      <c r="F3984" s="250"/>
      <c r="G3984" s="66" t="s">
        <v>5</v>
      </c>
      <c r="H3984" s="94" t="s">
        <v>6</v>
      </c>
      <c r="I3984" s="94" t="s">
        <v>7</v>
      </c>
      <c r="J3984" s="94" t="s">
        <v>9</v>
      </c>
    </row>
    <row r="3985" spans="1:10" s="46" customFormat="1" ht="36" customHeight="1" x14ac:dyDescent="0.2">
      <c r="A3985" s="67" t="s">
        <v>813</v>
      </c>
      <c r="B3985" s="40" t="s">
        <v>1039</v>
      </c>
      <c r="C3985" s="67" t="s">
        <v>17</v>
      </c>
      <c r="D3985" s="67" t="s">
        <v>1040</v>
      </c>
      <c r="E3985" s="251" t="s">
        <v>867</v>
      </c>
      <c r="F3985" s="251"/>
      <c r="G3985" s="41" t="s">
        <v>871</v>
      </c>
      <c r="H3985" s="68">
        <v>1</v>
      </c>
      <c r="I3985" s="42">
        <v>13.36</v>
      </c>
      <c r="J3985" s="42">
        <v>13.36</v>
      </c>
    </row>
    <row r="3986" spans="1:10" s="46" customFormat="1" ht="36" customHeight="1" x14ac:dyDescent="0.2">
      <c r="A3986" s="70" t="s">
        <v>815</v>
      </c>
      <c r="B3986" s="69" t="s">
        <v>2330</v>
      </c>
      <c r="C3986" s="70" t="s">
        <v>17</v>
      </c>
      <c r="D3986" s="70" t="s">
        <v>2331</v>
      </c>
      <c r="E3986" s="252" t="s">
        <v>867</v>
      </c>
      <c r="F3986" s="252"/>
      <c r="G3986" s="71" t="s">
        <v>27</v>
      </c>
      <c r="H3986" s="72">
        <v>1</v>
      </c>
      <c r="I3986" s="73">
        <v>0.27</v>
      </c>
      <c r="J3986" s="73">
        <v>0.27</v>
      </c>
    </row>
    <row r="3987" spans="1:10" s="46" customFormat="1" ht="36" customHeight="1" x14ac:dyDescent="0.2">
      <c r="A3987" s="70" t="s">
        <v>815</v>
      </c>
      <c r="B3987" s="69" t="s">
        <v>2332</v>
      </c>
      <c r="C3987" s="70" t="s">
        <v>17</v>
      </c>
      <c r="D3987" s="70" t="s">
        <v>2333</v>
      </c>
      <c r="E3987" s="252" t="s">
        <v>867</v>
      </c>
      <c r="F3987" s="252"/>
      <c r="G3987" s="71" t="s">
        <v>27</v>
      </c>
      <c r="H3987" s="72">
        <v>1</v>
      </c>
      <c r="I3987" s="73">
        <v>0.06</v>
      </c>
      <c r="J3987" s="73">
        <v>0.06</v>
      </c>
    </row>
    <row r="3988" spans="1:10" s="46" customFormat="1" ht="24" customHeight="1" x14ac:dyDescent="0.2">
      <c r="A3988" s="70" t="s">
        <v>815</v>
      </c>
      <c r="B3988" s="69" t="s">
        <v>2334</v>
      </c>
      <c r="C3988" s="70" t="s">
        <v>17</v>
      </c>
      <c r="D3988" s="70" t="s">
        <v>2335</v>
      </c>
      <c r="E3988" s="252" t="s">
        <v>814</v>
      </c>
      <c r="F3988" s="252"/>
      <c r="G3988" s="71" t="s">
        <v>27</v>
      </c>
      <c r="H3988" s="72">
        <v>1</v>
      </c>
      <c r="I3988" s="73">
        <v>13.03</v>
      </c>
      <c r="J3988" s="73">
        <v>13.03</v>
      </c>
    </row>
    <row r="3989" spans="1:10" s="46" customFormat="1" ht="25.5" x14ac:dyDescent="0.2">
      <c r="A3989" s="80"/>
      <c r="B3989" s="80"/>
      <c r="C3989" s="80"/>
      <c r="D3989" s="80"/>
      <c r="E3989" s="80" t="s">
        <v>824</v>
      </c>
      <c r="F3989" s="79">
        <v>9.0299999999999994</v>
      </c>
      <c r="G3989" s="80" t="s">
        <v>825</v>
      </c>
      <c r="H3989" s="79">
        <v>0</v>
      </c>
      <c r="I3989" s="80" t="s">
        <v>826</v>
      </c>
      <c r="J3989" s="79">
        <v>9.0299999999999994</v>
      </c>
    </row>
    <row r="3990" spans="1:10" s="46" customFormat="1" ht="26.25" thickBot="1" x14ac:dyDescent="0.25">
      <c r="A3990" s="80"/>
      <c r="B3990" s="80"/>
      <c r="C3990" s="80"/>
      <c r="D3990" s="80"/>
      <c r="E3990" s="80" t="s">
        <v>827</v>
      </c>
      <c r="F3990" s="79">
        <v>3.32</v>
      </c>
      <c r="G3990" s="80"/>
      <c r="H3990" s="254" t="s">
        <v>828</v>
      </c>
      <c r="I3990" s="254"/>
      <c r="J3990" s="79">
        <v>16.68</v>
      </c>
    </row>
    <row r="3991" spans="1:10" s="46" customFormat="1" ht="1.1499999999999999" customHeight="1" thickTop="1" x14ac:dyDescent="0.2">
      <c r="A3991" s="81"/>
      <c r="B3991" s="81"/>
      <c r="C3991" s="81"/>
      <c r="D3991" s="81"/>
      <c r="E3991" s="81"/>
      <c r="F3991" s="81"/>
      <c r="G3991" s="81"/>
      <c r="H3991" s="81"/>
      <c r="I3991" s="81"/>
      <c r="J3991" s="81"/>
    </row>
    <row r="3992" spans="1:10" s="46" customFormat="1" ht="18" customHeight="1" x14ac:dyDescent="0.2">
      <c r="A3992" s="65"/>
      <c r="B3992" s="94" t="s">
        <v>2</v>
      </c>
      <c r="C3992" s="65" t="s">
        <v>3</v>
      </c>
      <c r="D3992" s="65" t="s">
        <v>4</v>
      </c>
      <c r="E3992" s="250" t="s">
        <v>812</v>
      </c>
      <c r="F3992" s="250"/>
      <c r="G3992" s="66" t="s">
        <v>5</v>
      </c>
      <c r="H3992" s="94" t="s">
        <v>6</v>
      </c>
      <c r="I3992" s="94" t="s">
        <v>7</v>
      </c>
      <c r="J3992" s="94" t="s">
        <v>9</v>
      </c>
    </row>
    <row r="3993" spans="1:10" s="46" customFormat="1" ht="36" customHeight="1" x14ac:dyDescent="0.2">
      <c r="A3993" s="67" t="s">
        <v>813</v>
      </c>
      <c r="B3993" s="40" t="s">
        <v>1037</v>
      </c>
      <c r="C3993" s="67" t="s">
        <v>17</v>
      </c>
      <c r="D3993" s="67" t="s">
        <v>1038</v>
      </c>
      <c r="E3993" s="251" t="s">
        <v>867</v>
      </c>
      <c r="F3993" s="251"/>
      <c r="G3993" s="41" t="s">
        <v>868</v>
      </c>
      <c r="H3993" s="68">
        <v>1</v>
      </c>
      <c r="I3993" s="42">
        <v>14.08</v>
      </c>
      <c r="J3993" s="42">
        <v>14.08</v>
      </c>
    </row>
    <row r="3994" spans="1:10" s="46" customFormat="1" ht="36" customHeight="1" x14ac:dyDescent="0.2">
      <c r="A3994" s="70" t="s">
        <v>815</v>
      </c>
      <c r="B3994" s="69" t="s">
        <v>2330</v>
      </c>
      <c r="C3994" s="70" t="s">
        <v>17</v>
      </c>
      <c r="D3994" s="70" t="s">
        <v>2331</v>
      </c>
      <c r="E3994" s="252" t="s">
        <v>867</v>
      </c>
      <c r="F3994" s="252"/>
      <c r="G3994" s="71" t="s">
        <v>27</v>
      </c>
      <c r="H3994" s="72">
        <v>1</v>
      </c>
      <c r="I3994" s="73">
        <v>0.27</v>
      </c>
      <c r="J3994" s="73">
        <v>0.27</v>
      </c>
    </row>
    <row r="3995" spans="1:10" s="46" customFormat="1" ht="36" customHeight="1" x14ac:dyDescent="0.2">
      <c r="A3995" s="70" t="s">
        <v>815</v>
      </c>
      <c r="B3995" s="69" t="s">
        <v>2332</v>
      </c>
      <c r="C3995" s="70" t="s">
        <v>17</v>
      </c>
      <c r="D3995" s="70" t="s">
        <v>2333</v>
      </c>
      <c r="E3995" s="252" t="s">
        <v>867</v>
      </c>
      <c r="F3995" s="252"/>
      <c r="G3995" s="71" t="s">
        <v>27</v>
      </c>
      <c r="H3995" s="72">
        <v>1</v>
      </c>
      <c r="I3995" s="73">
        <v>0.06</v>
      </c>
      <c r="J3995" s="73">
        <v>0.06</v>
      </c>
    </row>
    <row r="3996" spans="1:10" s="46" customFormat="1" ht="36" customHeight="1" x14ac:dyDescent="0.2">
      <c r="A3996" s="70" t="s">
        <v>815</v>
      </c>
      <c r="B3996" s="69" t="s">
        <v>2336</v>
      </c>
      <c r="C3996" s="70" t="s">
        <v>17</v>
      </c>
      <c r="D3996" s="70" t="s">
        <v>2337</v>
      </c>
      <c r="E3996" s="252" t="s">
        <v>867</v>
      </c>
      <c r="F3996" s="252"/>
      <c r="G3996" s="71" t="s">
        <v>27</v>
      </c>
      <c r="H3996" s="72">
        <v>1</v>
      </c>
      <c r="I3996" s="73">
        <v>0.26</v>
      </c>
      <c r="J3996" s="73">
        <v>0.26</v>
      </c>
    </row>
    <row r="3997" spans="1:10" s="46" customFormat="1" ht="36" customHeight="1" x14ac:dyDescent="0.2">
      <c r="A3997" s="70" t="s">
        <v>815</v>
      </c>
      <c r="B3997" s="69" t="s">
        <v>2338</v>
      </c>
      <c r="C3997" s="70" t="s">
        <v>17</v>
      </c>
      <c r="D3997" s="70" t="s">
        <v>2339</v>
      </c>
      <c r="E3997" s="252" t="s">
        <v>867</v>
      </c>
      <c r="F3997" s="252"/>
      <c r="G3997" s="71" t="s">
        <v>27</v>
      </c>
      <c r="H3997" s="72">
        <v>1</v>
      </c>
      <c r="I3997" s="73">
        <v>0.46</v>
      </c>
      <c r="J3997" s="73">
        <v>0.46</v>
      </c>
    </row>
    <row r="3998" spans="1:10" s="46" customFormat="1" ht="24" customHeight="1" x14ac:dyDescent="0.2">
      <c r="A3998" s="70" t="s">
        <v>815</v>
      </c>
      <c r="B3998" s="69" t="s">
        <v>2334</v>
      </c>
      <c r="C3998" s="70" t="s">
        <v>17</v>
      </c>
      <c r="D3998" s="70" t="s">
        <v>2335</v>
      </c>
      <c r="E3998" s="252" t="s">
        <v>814</v>
      </c>
      <c r="F3998" s="252"/>
      <c r="G3998" s="71" t="s">
        <v>27</v>
      </c>
      <c r="H3998" s="72">
        <v>1</v>
      </c>
      <c r="I3998" s="73">
        <v>13.03</v>
      </c>
      <c r="J3998" s="73">
        <v>13.03</v>
      </c>
    </row>
    <row r="3999" spans="1:10" s="46" customFormat="1" ht="25.5" x14ac:dyDescent="0.2">
      <c r="A3999" s="80"/>
      <c r="B3999" s="80"/>
      <c r="C3999" s="80"/>
      <c r="D3999" s="80"/>
      <c r="E3999" s="80" t="s">
        <v>824</v>
      </c>
      <c r="F3999" s="79">
        <v>9.0299999999999994</v>
      </c>
      <c r="G3999" s="80" t="s">
        <v>825</v>
      </c>
      <c r="H3999" s="79">
        <v>0</v>
      </c>
      <c r="I3999" s="80" t="s">
        <v>826</v>
      </c>
      <c r="J3999" s="79">
        <v>9.0299999999999994</v>
      </c>
    </row>
    <row r="4000" spans="1:10" s="46" customFormat="1" ht="26.25" thickBot="1" x14ac:dyDescent="0.25">
      <c r="A4000" s="80"/>
      <c r="B4000" s="80"/>
      <c r="C4000" s="80"/>
      <c r="D4000" s="80"/>
      <c r="E4000" s="80" t="s">
        <v>827</v>
      </c>
      <c r="F4000" s="79">
        <v>3.5</v>
      </c>
      <c r="G4000" s="80"/>
      <c r="H4000" s="254" t="s">
        <v>828</v>
      </c>
      <c r="I4000" s="254"/>
      <c r="J4000" s="79">
        <v>17.579999999999998</v>
      </c>
    </row>
    <row r="4001" spans="1:10" s="46" customFormat="1" ht="1.1499999999999999" customHeight="1" thickTop="1" x14ac:dyDescent="0.2">
      <c r="A4001" s="81"/>
      <c r="B4001" s="81"/>
      <c r="C4001" s="81"/>
      <c r="D4001" s="81"/>
      <c r="E4001" s="81"/>
      <c r="F4001" s="81"/>
      <c r="G4001" s="81"/>
      <c r="H4001" s="81"/>
      <c r="I4001" s="81"/>
      <c r="J4001" s="81"/>
    </row>
    <row r="4002" spans="1:10" s="46" customFormat="1" ht="18" customHeight="1" x14ac:dyDescent="0.2">
      <c r="A4002" s="65"/>
      <c r="B4002" s="94" t="s">
        <v>2</v>
      </c>
      <c r="C4002" s="65" t="s">
        <v>3</v>
      </c>
      <c r="D4002" s="65" t="s">
        <v>4</v>
      </c>
      <c r="E4002" s="250" t="s">
        <v>812</v>
      </c>
      <c r="F4002" s="250"/>
      <c r="G4002" s="66" t="s">
        <v>5</v>
      </c>
      <c r="H4002" s="94" t="s">
        <v>6</v>
      </c>
      <c r="I4002" s="94" t="s">
        <v>7</v>
      </c>
      <c r="J4002" s="94" t="s">
        <v>9</v>
      </c>
    </row>
    <row r="4003" spans="1:10" s="46" customFormat="1" ht="36" customHeight="1" x14ac:dyDescent="0.2">
      <c r="A4003" s="67" t="s">
        <v>813</v>
      </c>
      <c r="B4003" s="40" t="s">
        <v>2330</v>
      </c>
      <c r="C4003" s="67" t="s">
        <v>17</v>
      </c>
      <c r="D4003" s="67" t="s">
        <v>2331</v>
      </c>
      <c r="E4003" s="251" t="s">
        <v>867</v>
      </c>
      <c r="F4003" s="251"/>
      <c r="G4003" s="41" t="s">
        <v>27</v>
      </c>
      <c r="H4003" s="68">
        <v>1</v>
      </c>
      <c r="I4003" s="42">
        <v>0.27</v>
      </c>
      <c r="J4003" s="42">
        <v>0.27</v>
      </c>
    </row>
    <row r="4004" spans="1:10" s="46" customFormat="1" ht="24" customHeight="1" x14ac:dyDescent="0.2">
      <c r="A4004" s="75" t="s">
        <v>816</v>
      </c>
      <c r="B4004" s="74" t="s">
        <v>2340</v>
      </c>
      <c r="C4004" s="75" t="s">
        <v>17</v>
      </c>
      <c r="D4004" s="75" t="s">
        <v>2341</v>
      </c>
      <c r="E4004" s="253" t="s">
        <v>818</v>
      </c>
      <c r="F4004" s="253"/>
      <c r="G4004" s="76" t="s">
        <v>49</v>
      </c>
      <c r="H4004" s="77">
        <v>6.3999999999999997E-5</v>
      </c>
      <c r="I4004" s="78">
        <v>4374.55</v>
      </c>
      <c r="J4004" s="78">
        <v>0.27</v>
      </c>
    </row>
    <row r="4005" spans="1:10" s="46" customFormat="1" ht="25.5" x14ac:dyDescent="0.2">
      <c r="A4005" s="80"/>
      <c r="B4005" s="80"/>
      <c r="C4005" s="80"/>
      <c r="D4005" s="80"/>
      <c r="E4005" s="80" t="s">
        <v>824</v>
      </c>
      <c r="F4005" s="79">
        <v>0</v>
      </c>
      <c r="G4005" s="80" t="s">
        <v>825</v>
      </c>
      <c r="H4005" s="79">
        <v>0</v>
      </c>
      <c r="I4005" s="80" t="s">
        <v>826</v>
      </c>
      <c r="J4005" s="79">
        <v>0</v>
      </c>
    </row>
    <row r="4006" spans="1:10" s="46" customFormat="1" ht="26.25" thickBot="1" x14ac:dyDescent="0.25">
      <c r="A4006" s="80"/>
      <c r="B4006" s="80"/>
      <c r="C4006" s="80"/>
      <c r="D4006" s="80"/>
      <c r="E4006" s="80" t="s">
        <v>827</v>
      </c>
      <c r="F4006" s="79">
        <v>0.06</v>
      </c>
      <c r="G4006" s="80"/>
      <c r="H4006" s="254" t="s">
        <v>828</v>
      </c>
      <c r="I4006" s="254"/>
      <c r="J4006" s="79">
        <v>0.33</v>
      </c>
    </row>
    <row r="4007" spans="1:10" s="46" customFormat="1" ht="1.1499999999999999" customHeight="1" thickTop="1" x14ac:dyDescent="0.2">
      <c r="A4007" s="81"/>
      <c r="B4007" s="81"/>
      <c r="C4007" s="81"/>
      <c r="D4007" s="81"/>
      <c r="E4007" s="81"/>
      <c r="F4007" s="81"/>
      <c r="G4007" s="81"/>
      <c r="H4007" s="81"/>
      <c r="I4007" s="81"/>
      <c r="J4007" s="81"/>
    </row>
    <row r="4008" spans="1:10" s="46" customFormat="1" ht="18" customHeight="1" x14ac:dyDescent="0.2">
      <c r="A4008" s="65"/>
      <c r="B4008" s="94" t="s">
        <v>2</v>
      </c>
      <c r="C4008" s="65" t="s">
        <v>3</v>
      </c>
      <c r="D4008" s="65" t="s">
        <v>4</v>
      </c>
      <c r="E4008" s="250" t="s">
        <v>812</v>
      </c>
      <c r="F4008" s="250"/>
      <c r="G4008" s="66" t="s">
        <v>5</v>
      </c>
      <c r="H4008" s="94" t="s">
        <v>6</v>
      </c>
      <c r="I4008" s="94" t="s">
        <v>7</v>
      </c>
      <c r="J4008" s="94" t="s">
        <v>9</v>
      </c>
    </row>
    <row r="4009" spans="1:10" s="46" customFormat="1" ht="36" customHeight="1" x14ac:dyDescent="0.2">
      <c r="A4009" s="67" t="s">
        <v>813</v>
      </c>
      <c r="B4009" s="40" t="s">
        <v>2332</v>
      </c>
      <c r="C4009" s="67" t="s">
        <v>17</v>
      </c>
      <c r="D4009" s="67" t="s">
        <v>2333</v>
      </c>
      <c r="E4009" s="251" t="s">
        <v>867</v>
      </c>
      <c r="F4009" s="251"/>
      <c r="G4009" s="41" t="s">
        <v>27</v>
      </c>
      <c r="H4009" s="68">
        <v>1</v>
      </c>
      <c r="I4009" s="42">
        <v>0.06</v>
      </c>
      <c r="J4009" s="42">
        <v>0.06</v>
      </c>
    </row>
    <row r="4010" spans="1:10" s="46" customFormat="1" ht="24" customHeight="1" x14ac:dyDescent="0.2">
      <c r="A4010" s="75" t="s">
        <v>816</v>
      </c>
      <c r="B4010" s="74" t="s">
        <v>2340</v>
      </c>
      <c r="C4010" s="75" t="s">
        <v>17</v>
      </c>
      <c r="D4010" s="75" t="s">
        <v>2341</v>
      </c>
      <c r="E4010" s="253" t="s">
        <v>818</v>
      </c>
      <c r="F4010" s="253"/>
      <c r="G4010" s="76" t="s">
        <v>49</v>
      </c>
      <c r="H4010" s="77">
        <v>1.4399999999999999E-5</v>
      </c>
      <c r="I4010" s="78">
        <v>4374.55</v>
      </c>
      <c r="J4010" s="78">
        <v>0.06</v>
      </c>
    </row>
    <row r="4011" spans="1:10" s="46" customFormat="1" ht="25.5" x14ac:dyDescent="0.2">
      <c r="A4011" s="80"/>
      <c r="B4011" s="80"/>
      <c r="C4011" s="80"/>
      <c r="D4011" s="80"/>
      <c r="E4011" s="80" t="s">
        <v>824</v>
      </c>
      <c r="F4011" s="79">
        <v>0</v>
      </c>
      <c r="G4011" s="80" t="s">
        <v>825</v>
      </c>
      <c r="H4011" s="79">
        <v>0</v>
      </c>
      <c r="I4011" s="80" t="s">
        <v>826</v>
      </c>
      <c r="J4011" s="79">
        <v>0</v>
      </c>
    </row>
    <row r="4012" spans="1:10" s="46" customFormat="1" ht="26.25" thickBot="1" x14ac:dyDescent="0.25">
      <c r="A4012" s="80"/>
      <c r="B4012" s="80"/>
      <c r="C4012" s="80"/>
      <c r="D4012" s="80"/>
      <c r="E4012" s="80" t="s">
        <v>827</v>
      </c>
      <c r="F4012" s="79">
        <v>0.01</v>
      </c>
      <c r="G4012" s="80"/>
      <c r="H4012" s="254" t="s">
        <v>828</v>
      </c>
      <c r="I4012" s="254"/>
      <c r="J4012" s="79">
        <v>7.0000000000000007E-2</v>
      </c>
    </row>
    <row r="4013" spans="1:10" s="46" customFormat="1" ht="1.1499999999999999" customHeight="1" thickTop="1" x14ac:dyDescent="0.2">
      <c r="A4013" s="81"/>
      <c r="B4013" s="81"/>
      <c r="C4013" s="81"/>
      <c r="D4013" s="81"/>
      <c r="E4013" s="81"/>
      <c r="F4013" s="81"/>
      <c r="G4013" s="81"/>
      <c r="H4013" s="81"/>
      <c r="I4013" s="81"/>
      <c r="J4013" s="81"/>
    </row>
    <row r="4014" spans="1:10" s="46" customFormat="1" ht="18" customHeight="1" x14ac:dyDescent="0.2">
      <c r="A4014" s="65"/>
      <c r="B4014" s="94" t="s">
        <v>2</v>
      </c>
      <c r="C4014" s="65" t="s">
        <v>3</v>
      </c>
      <c r="D4014" s="65" t="s">
        <v>4</v>
      </c>
      <c r="E4014" s="250" t="s">
        <v>812</v>
      </c>
      <c r="F4014" s="250"/>
      <c r="G4014" s="66" t="s">
        <v>5</v>
      </c>
      <c r="H4014" s="94" t="s">
        <v>6</v>
      </c>
      <c r="I4014" s="94" t="s">
        <v>7</v>
      </c>
      <c r="J4014" s="94" t="s">
        <v>9</v>
      </c>
    </row>
    <row r="4015" spans="1:10" s="46" customFormat="1" ht="36" customHeight="1" x14ac:dyDescent="0.2">
      <c r="A4015" s="67" t="s">
        <v>813</v>
      </c>
      <c r="B4015" s="40" t="s">
        <v>2336</v>
      </c>
      <c r="C4015" s="67" t="s">
        <v>17</v>
      </c>
      <c r="D4015" s="67" t="s">
        <v>2337</v>
      </c>
      <c r="E4015" s="251" t="s">
        <v>867</v>
      </c>
      <c r="F4015" s="251"/>
      <c r="G4015" s="41" t="s">
        <v>27</v>
      </c>
      <c r="H4015" s="68">
        <v>1</v>
      </c>
      <c r="I4015" s="42">
        <v>0.26</v>
      </c>
      <c r="J4015" s="42">
        <v>0.26</v>
      </c>
    </row>
    <row r="4016" spans="1:10" s="46" customFormat="1" ht="24" customHeight="1" x14ac:dyDescent="0.2">
      <c r="A4016" s="75" t="s">
        <v>816</v>
      </c>
      <c r="B4016" s="74" t="s">
        <v>2340</v>
      </c>
      <c r="C4016" s="75" t="s">
        <v>17</v>
      </c>
      <c r="D4016" s="75" t="s">
        <v>2341</v>
      </c>
      <c r="E4016" s="253" t="s">
        <v>818</v>
      </c>
      <c r="F4016" s="253"/>
      <c r="G4016" s="76" t="s">
        <v>49</v>
      </c>
      <c r="H4016" s="77">
        <v>6.0000000000000002E-5</v>
      </c>
      <c r="I4016" s="78">
        <v>4374.55</v>
      </c>
      <c r="J4016" s="78">
        <v>0.26</v>
      </c>
    </row>
    <row r="4017" spans="1:10" s="46" customFormat="1" ht="25.5" x14ac:dyDescent="0.2">
      <c r="A4017" s="80"/>
      <c r="B4017" s="80"/>
      <c r="C4017" s="80"/>
      <c r="D4017" s="80"/>
      <c r="E4017" s="80" t="s">
        <v>824</v>
      </c>
      <c r="F4017" s="79">
        <v>0</v>
      </c>
      <c r="G4017" s="80" t="s">
        <v>825</v>
      </c>
      <c r="H4017" s="79">
        <v>0</v>
      </c>
      <c r="I4017" s="80" t="s">
        <v>826</v>
      </c>
      <c r="J4017" s="79">
        <v>0</v>
      </c>
    </row>
    <row r="4018" spans="1:10" s="46" customFormat="1" ht="26.25" thickBot="1" x14ac:dyDescent="0.25">
      <c r="A4018" s="80"/>
      <c r="B4018" s="80"/>
      <c r="C4018" s="80"/>
      <c r="D4018" s="80"/>
      <c r="E4018" s="80" t="s">
        <v>827</v>
      </c>
      <c r="F4018" s="79">
        <v>0.06</v>
      </c>
      <c r="G4018" s="80"/>
      <c r="H4018" s="254" t="s">
        <v>828</v>
      </c>
      <c r="I4018" s="254"/>
      <c r="J4018" s="79">
        <v>0.32</v>
      </c>
    </row>
    <row r="4019" spans="1:10" s="46" customFormat="1" ht="1.1499999999999999" customHeight="1" thickTop="1" x14ac:dyDescent="0.2">
      <c r="A4019" s="81"/>
      <c r="B4019" s="81"/>
      <c r="C4019" s="81"/>
      <c r="D4019" s="81"/>
      <c r="E4019" s="81"/>
      <c r="F4019" s="81"/>
      <c r="G4019" s="81"/>
      <c r="H4019" s="81"/>
      <c r="I4019" s="81"/>
      <c r="J4019" s="81"/>
    </row>
    <row r="4020" spans="1:10" s="46" customFormat="1" ht="18" customHeight="1" x14ac:dyDescent="0.2">
      <c r="A4020" s="65"/>
      <c r="B4020" s="94" t="s">
        <v>2</v>
      </c>
      <c r="C4020" s="65" t="s">
        <v>3</v>
      </c>
      <c r="D4020" s="65" t="s">
        <v>4</v>
      </c>
      <c r="E4020" s="250" t="s">
        <v>812</v>
      </c>
      <c r="F4020" s="250"/>
      <c r="G4020" s="66" t="s">
        <v>5</v>
      </c>
      <c r="H4020" s="94" t="s">
        <v>6</v>
      </c>
      <c r="I4020" s="94" t="s">
        <v>7</v>
      </c>
      <c r="J4020" s="94" t="s">
        <v>9</v>
      </c>
    </row>
    <row r="4021" spans="1:10" s="46" customFormat="1" ht="36" customHeight="1" x14ac:dyDescent="0.2">
      <c r="A4021" s="67" t="s">
        <v>813</v>
      </c>
      <c r="B4021" s="40" t="s">
        <v>2338</v>
      </c>
      <c r="C4021" s="67" t="s">
        <v>17</v>
      </c>
      <c r="D4021" s="67" t="s">
        <v>2339</v>
      </c>
      <c r="E4021" s="251" t="s">
        <v>867</v>
      </c>
      <c r="F4021" s="251"/>
      <c r="G4021" s="41" t="s">
        <v>27</v>
      </c>
      <c r="H4021" s="68">
        <v>1</v>
      </c>
      <c r="I4021" s="42">
        <v>0.46</v>
      </c>
      <c r="J4021" s="42">
        <v>0.46</v>
      </c>
    </row>
    <row r="4022" spans="1:10" s="46" customFormat="1" ht="24" customHeight="1" x14ac:dyDescent="0.2">
      <c r="A4022" s="75" t="s">
        <v>816</v>
      </c>
      <c r="B4022" s="74" t="s">
        <v>2065</v>
      </c>
      <c r="C4022" s="75" t="s">
        <v>17</v>
      </c>
      <c r="D4022" s="75" t="s">
        <v>2066</v>
      </c>
      <c r="E4022" s="253" t="s">
        <v>821</v>
      </c>
      <c r="F4022" s="253"/>
      <c r="G4022" s="76" t="s">
        <v>2067</v>
      </c>
      <c r="H4022" s="77">
        <v>0.78</v>
      </c>
      <c r="I4022" s="78">
        <v>0.59</v>
      </c>
      <c r="J4022" s="78">
        <v>0.46</v>
      </c>
    </row>
    <row r="4023" spans="1:10" s="46" customFormat="1" ht="25.5" x14ac:dyDescent="0.2">
      <c r="A4023" s="80"/>
      <c r="B4023" s="80"/>
      <c r="C4023" s="80"/>
      <c r="D4023" s="80"/>
      <c r="E4023" s="80" t="s">
        <v>824</v>
      </c>
      <c r="F4023" s="79">
        <v>0</v>
      </c>
      <c r="G4023" s="80" t="s">
        <v>825</v>
      </c>
      <c r="H4023" s="79">
        <v>0</v>
      </c>
      <c r="I4023" s="80" t="s">
        <v>826</v>
      </c>
      <c r="J4023" s="79">
        <v>0</v>
      </c>
    </row>
    <row r="4024" spans="1:10" s="46" customFormat="1" ht="26.25" thickBot="1" x14ac:dyDescent="0.25">
      <c r="A4024" s="80"/>
      <c r="B4024" s="80"/>
      <c r="C4024" s="80"/>
      <c r="D4024" s="80"/>
      <c r="E4024" s="80" t="s">
        <v>827</v>
      </c>
      <c r="F4024" s="79">
        <v>0.11</v>
      </c>
      <c r="G4024" s="80"/>
      <c r="H4024" s="254" t="s">
        <v>828</v>
      </c>
      <c r="I4024" s="254"/>
      <c r="J4024" s="79">
        <v>0.56999999999999995</v>
      </c>
    </row>
    <row r="4025" spans="1:10" s="46" customFormat="1" ht="1.1499999999999999" customHeight="1" thickTop="1" x14ac:dyDescent="0.2">
      <c r="A4025" s="81"/>
      <c r="B4025" s="81"/>
      <c r="C4025" s="81"/>
      <c r="D4025" s="81"/>
      <c r="E4025" s="81"/>
      <c r="F4025" s="81"/>
      <c r="G4025" s="81"/>
      <c r="H4025" s="81"/>
      <c r="I4025" s="81"/>
      <c r="J4025" s="81"/>
    </row>
    <row r="4026" spans="1:10" s="46" customFormat="1" ht="18" customHeight="1" x14ac:dyDescent="0.2">
      <c r="A4026" s="65"/>
      <c r="B4026" s="94" t="s">
        <v>2</v>
      </c>
      <c r="C4026" s="65" t="s">
        <v>3</v>
      </c>
      <c r="D4026" s="65" t="s">
        <v>4</v>
      </c>
      <c r="E4026" s="250" t="s">
        <v>812</v>
      </c>
      <c r="F4026" s="250"/>
      <c r="G4026" s="66" t="s">
        <v>5</v>
      </c>
      <c r="H4026" s="94" t="s">
        <v>6</v>
      </c>
      <c r="I4026" s="94" t="s">
        <v>7</v>
      </c>
      <c r="J4026" s="94" t="s">
        <v>9</v>
      </c>
    </row>
    <row r="4027" spans="1:10" s="46" customFormat="1" ht="24" customHeight="1" x14ac:dyDescent="0.2">
      <c r="A4027" s="67" t="s">
        <v>813</v>
      </c>
      <c r="B4027" s="40" t="s">
        <v>4244</v>
      </c>
      <c r="C4027" s="67" t="s">
        <v>17</v>
      </c>
      <c r="D4027" s="67" t="s">
        <v>4245</v>
      </c>
      <c r="E4027" s="251" t="s">
        <v>814</v>
      </c>
      <c r="F4027" s="251"/>
      <c r="G4027" s="41" t="s">
        <v>27</v>
      </c>
      <c r="H4027" s="68">
        <v>1</v>
      </c>
      <c r="I4027" s="42">
        <v>18.59</v>
      </c>
      <c r="J4027" s="42">
        <v>18.59</v>
      </c>
    </row>
    <row r="4028" spans="1:10" s="46" customFormat="1" ht="24" customHeight="1" x14ac:dyDescent="0.2">
      <c r="A4028" s="70" t="s">
        <v>815</v>
      </c>
      <c r="B4028" s="69" t="s">
        <v>4260</v>
      </c>
      <c r="C4028" s="70" t="s">
        <v>17</v>
      </c>
      <c r="D4028" s="70" t="s">
        <v>4261</v>
      </c>
      <c r="E4028" s="252" t="s">
        <v>814</v>
      </c>
      <c r="F4028" s="252"/>
      <c r="G4028" s="71" t="s">
        <v>27</v>
      </c>
      <c r="H4028" s="72">
        <v>1</v>
      </c>
      <c r="I4028" s="73">
        <v>0.19</v>
      </c>
      <c r="J4028" s="73">
        <v>0.19</v>
      </c>
    </row>
    <row r="4029" spans="1:10" s="46" customFormat="1" ht="24" customHeight="1" x14ac:dyDescent="0.2">
      <c r="A4029" s="75" t="s">
        <v>816</v>
      </c>
      <c r="B4029" s="74" t="s">
        <v>1962</v>
      </c>
      <c r="C4029" s="75" t="s">
        <v>17</v>
      </c>
      <c r="D4029" s="75" t="s">
        <v>1963</v>
      </c>
      <c r="E4029" s="253" t="s">
        <v>850</v>
      </c>
      <c r="F4029" s="253"/>
      <c r="G4029" s="76" t="s">
        <v>27</v>
      </c>
      <c r="H4029" s="77">
        <v>1</v>
      </c>
      <c r="I4029" s="78">
        <v>2.2000000000000002</v>
      </c>
      <c r="J4029" s="78">
        <v>2.2000000000000002</v>
      </c>
    </row>
    <row r="4030" spans="1:10" s="46" customFormat="1" ht="24" customHeight="1" x14ac:dyDescent="0.2">
      <c r="A4030" s="75" t="s">
        <v>816</v>
      </c>
      <c r="B4030" s="74" t="s">
        <v>1964</v>
      </c>
      <c r="C4030" s="75" t="s">
        <v>17</v>
      </c>
      <c r="D4030" s="75" t="s">
        <v>1965</v>
      </c>
      <c r="E4030" s="253" t="s">
        <v>818</v>
      </c>
      <c r="F4030" s="253"/>
      <c r="G4030" s="76" t="s">
        <v>27</v>
      </c>
      <c r="H4030" s="77">
        <v>1</v>
      </c>
      <c r="I4030" s="78">
        <v>0.96</v>
      </c>
      <c r="J4030" s="78">
        <v>0.96</v>
      </c>
    </row>
    <row r="4031" spans="1:10" s="46" customFormat="1" ht="24" customHeight="1" x14ac:dyDescent="0.2">
      <c r="A4031" s="75" t="s">
        <v>816</v>
      </c>
      <c r="B4031" s="74" t="s">
        <v>848</v>
      </c>
      <c r="C4031" s="75" t="s">
        <v>17</v>
      </c>
      <c r="D4031" s="75" t="s">
        <v>849</v>
      </c>
      <c r="E4031" s="253" t="s">
        <v>850</v>
      </c>
      <c r="F4031" s="253"/>
      <c r="G4031" s="76" t="s">
        <v>27</v>
      </c>
      <c r="H4031" s="77">
        <v>1</v>
      </c>
      <c r="I4031" s="78">
        <v>0.35</v>
      </c>
      <c r="J4031" s="78">
        <v>0.35</v>
      </c>
    </row>
    <row r="4032" spans="1:10" s="46" customFormat="1" ht="24" customHeight="1" x14ac:dyDescent="0.2">
      <c r="A4032" s="75" t="s">
        <v>816</v>
      </c>
      <c r="B4032" s="74" t="s">
        <v>1966</v>
      </c>
      <c r="C4032" s="75" t="s">
        <v>17</v>
      </c>
      <c r="D4032" s="75" t="s">
        <v>1967</v>
      </c>
      <c r="E4032" s="253" t="s">
        <v>818</v>
      </c>
      <c r="F4032" s="253"/>
      <c r="G4032" s="76" t="s">
        <v>27</v>
      </c>
      <c r="H4032" s="77">
        <v>1</v>
      </c>
      <c r="I4032" s="78">
        <v>0.5</v>
      </c>
      <c r="J4032" s="78">
        <v>0.5</v>
      </c>
    </row>
    <row r="4033" spans="1:10" s="46" customFormat="1" ht="24" customHeight="1" x14ac:dyDescent="0.2">
      <c r="A4033" s="75" t="s">
        <v>816</v>
      </c>
      <c r="B4033" s="74" t="s">
        <v>4262</v>
      </c>
      <c r="C4033" s="75" t="s">
        <v>17</v>
      </c>
      <c r="D4033" s="75" t="s">
        <v>4263</v>
      </c>
      <c r="E4033" s="253" t="s">
        <v>817</v>
      </c>
      <c r="F4033" s="253"/>
      <c r="G4033" s="76" t="s">
        <v>27</v>
      </c>
      <c r="H4033" s="77">
        <v>1</v>
      </c>
      <c r="I4033" s="78">
        <v>13.61</v>
      </c>
      <c r="J4033" s="78">
        <v>13.61</v>
      </c>
    </row>
    <row r="4034" spans="1:10" s="46" customFormat="1" ht="24" customHeight="1" x14ac:dyDescent="0.2">
      <c r="A4034" s="75" t="s">
        <v>816</v>
      </c>
      <c r="B4034" s="74" t="s">
        <v>853</v>
      </c>
      <c r="C4034" s="75" t="s">
        <v>17</v>
      </c>
      <c r="D4034" s="75" t="s">
        <v>854</v>
      </c>
      <c r="E4034" s="253" t="s">
        <v>855</v>
      </c>
      <c r="F4034" s="253"/>
      <c r="G4034" s="76" t="s">
        <v>27</v>
      </c>
      <c r="H4034" s="77">
        <v>1</v>
      </c>
      <c r="I4034" s="78">
        <v>7.0000000000000007E-2</v>
      </c>
      <c r="J4034" s="78">
        <v>7.0000000000000007E-2</v>
      </c>
    </row>
    <row r="4035" spans="1:10" s="46" customFormat="1" ht="24" customHeight="1" x14ac:dyDescent="0.2">
      <c r="A4035" s="75" t="s">
        <v>816</v>
      </c>
      <c r="B4035" s="74" t="s">
        <v>1968</v>
      </c>
      <c r="C4035" s="75" t="s">
        <v>17</v>
      </c>
      <c r="D4035" s="75" t="s">
        <v>1969</v>
      </c>
      <c r="E4035" s="253" t="s">
        <v>1304</v>
      </c>
      <c r="F4035" s="253"/>
      <c r="G4035" s="76" t="s">
        <v>27</v>
      </c>
      <c r="H4035" s="77">
        <v>1</v>
      </c>
      <c r="I4035" s="78">
        <v>0.71</v>
      </c>
      <c r="J4035" s="78">
        <v>0.71</v>
      </c>
    </row>
    <row r="4036" spans="1:10" s="46" customFormat="1" ht="25.5" x14ac:dyDescent="0.2">
      <c r="A4036" s="80"/>
      <c r="B4036" s="80"/>
      <c r="C4036" s="80"/>
      <c r="D4036" s="80"/>
      <c r="E4036" s="80" t="s">
        <v>824</v>
      </c>
      <c r="F4036" s="79">
        <v>13.8</v>
      </c>
      <c r="G4036" s="80" t="s">
        <v>825</v>
      </c>
      <c r="H4036" s="79">
        <v>0</v>
      </c>
      <c r="I4036" s="80" t="s">
        <v>826</v>
      </c>
      <c r="J4036" s="79">
        <v>13.8</v>
      </c>
    </row>
    <row r="4037" spans="1:10" s="46" customFormat="1" ht="26.25" thickBot="1" x14ac:dyDescent="0.25">
      <c r="A4037" s="80"/>
      <c r="B4037" s="80"/>
      <c r="C4037" s="80"/>
      <c r="D4037" s="80"/>
      <c r="E4037" s="80" t="s">
        <v>827</v>
      </c>
      <c r="F4037" s="79">
        <v>4.62</v>
      </c>
      <c r="G4037" s="80"/>
      <c r="H4037" s="254" t="s">
        <v>828</v>
      </c>
      <c r="I4037" s="254"/>
      <c r="J4037" s="79">
        <v>23.21</v>
      </c>
    </row>
    <row r="4038" spans="1:10" s="46" customFormat="1" ht="1.1499999999999999" customHeight="1" thickTop="1" x14ac:dyDescent="0.2">
      <c r="A4038" s="81"/>
      <c r="B4038" s="81"/>
      <c r="C4038" s="81"/>
      <c r="D4038" s="81"/>
      <c r="E4038" s="81"/>
      <c r="F4038" s="81"/>
      <c r="G4038" s="81"/>
      <c r="H4038" s="81"/>
      <c r="I4038" s="81"/>
      <c r="J4038" s="81"/>
    </row>
    <row r="4039" spans="1:10" s="46" customFormat="1" ht="18" customHeight="1" x14ac:dyDescent="0.2">
      <c r="A4039" s="65"/>
      <c r="B4039" s="94" t="s">
        <v>2</v>
      </c>
      <c r="C4039" s="65" t="s">
        <v>3</v>
      </c>
      <c r="D4039" s="65" t="s">
        <v>4</v>
      </c>
      <c r="E4039" s="250" t="s">
        <v>812</v>
      </c>
      <c r="F4039" s="250"/>
      <c r="G4039" s="66" t="s">
        <v>5</v>
      </c>
      <c r="H4039" s="94" t="s">
        <v>6</v>
      </c>
      <c r="I4039" s="94" t="s">
        <v>7</v>
      </c>
      <c r="J4039" s="94" t="s">
        <v>9</v>
      </c>
    </row>
    <row r="4040" spans="1:10" s="46" customFormat="1" ht="36" customHeight="1" x14ac:dyDescent="0.2">
      <c r="A4040" s="67" t="s">
        <v>813</v>
      </c>
      <c r="B4040" s="40" t="s">
        <v>1743</v>
      </c>
      <c r="C4040" s="67" t="s">
        <v>17</v>
      </c>
      <c r="D4040" s="67" t="s">
        <v>1744</v>
      </c>
      <c r="E4040" s="251" t="s">
        <v>1258</v>
      </c>
      <c r="F4040" s="251"/>
      <c r="G4040" s="41" t="s">
        <v>49</v>
      </c>
      <c r="H4040" s="68">
        <v>1</v>
      </c>
      <c r="I4040" s="42">
        <v>16.68</v>
      </c>
      <c r="J4040" s="42">
        <v>16.68</v>
      </c>
    </row>
    <row r="4041" spans="1:10" s="46" customFormat="1" ht="24" customHeight="1" x14ac:dyDescent="0.2">
      <c r="A4041" s="70" t="s">
        <v>815</v>
      </c>
      <c r="B4041" s="69" t="s">
        <v>1689</v>
      </c>
      <c r="C4041" s="70" t="s">
        <v>17</v>
      </c>
      <c r="D4041" s="70" t="s">
        <v>1690</v>
      </c>
      <c r="E4041" s="252" t="s">
        <v>814</v>
      </c>
      <c r="F4041" s="252"/>
      <c r="G4041" s="71" t="s">
        <v>27</v>
      </c>
      <c r="H4041" s="72">
        <v>0.308</v>
      </c>
      <c r="I4041" s="73">
        <v>14.39</v>
      </c>
      <c r="J4041" s="73">
        <v>4.43</v>
      </c>
    </row>
    <row r="4042" spans="1:10" s="46" customFormat="1" ht="24" customHeight="1" x14ac:dyDescent="0.2">
      <c r="A4042" s="70" t="s">
        <v>815</v>
      </c>
      <c r="B4042" s="69" t="s">
        <v>1259</v>
      </c>
      <c r="C4042" s="70" t="s">
        <v>17</v>
      </c>
      <c r="D4042" s="70" t="s">
        <v>1260</v>
      </c>
      <c r="E4042" s="252" t="s">
        <v>814</v>
      </c>
      <c r="F4042" s="252"/>
      <c r="G4042" s="71" t="s">
        <v>27</v>
      </c>
      <c r="H4042" s="72">
        <v>0.308</v>
      </c>
      <c r="I4042" s="73">
        <v>18.45</v>
      </c>
      <c r="J4042" s="73">
        <v>5.68</v>
      </c>
    </row>
    <row r="4043" spans="1:10" s="46" customFormat="1" ht="24" customHeight="1" x14ac:dyDescent="0.2">
      <c r="A4043" s="75" t="s">
        <v>816</v>
      </c>
      <c r="B4043" s="74" t="s">
        <v>1745</v>
      </c>
      <c r="C4043" s="75" t="s">
        <v>17</v>
      </c>
      <c r="D4043" s="75" t="s">
        <v>1746</v>
      </c>
      <c r="E4043" s="253" t="s">
        <v>821</v>
      </c>
      <c r="F4043" s="253"/>
      <c r="G4043" s="76" t="s">
        <v>49</v>
      </c>
      <c r="H4043" s="77">
        <v>1</v>
      </c>
      <c r="I4043" s="78">
        <v>6.57</v>
      </c>
      <c r="J4043" s="78">
        <v>6.57</v>
      </c>
    </row>
    <row r="4044" spans="1:10" s="46" customFormat="1" ht="25.5" x14ac:dyDescent="0.2">
      <c r="A4044" s="80"/>
      <c r="B4044" s="80"/>
      <c r="C4044" s="80"/>
      <c r="D4044" s="80"/>
      <c r="E4044" s="80" t="s">
        <v>824</v>
      </c>
      <c r="F4044" s="79">
        <v>7.15</v>
      </c>
      <c r="G4044" s="80" t="s">
        <v>825</v>
      </c>
      <c r="H4044" s="79">
        <v>0</v>
      </c>
      <c r="I4044" s="80" t="s">
        <v>826</v>
      </c>
      <c r="J4044" s="79">
        <v>7.15</v>
      </c>
    </row>
    <row r="4045" spans="1:10" s="46" customFormat="1" ht="26.25" thickBot="1" x14ac:dyDescent="0.25">
      <c r="A4045" s="80"/>
      <c r="B4045" s="80"/>
      <c r="C4045" s="80"/>
      <c r="D4045" s="80"/>
      <c r="E4045" s="80" t="s">
        <v>827</v>
      </c>
      <c r="F4045" s="79">
        <v>4.1399999999999997</v>
      </c>
      <c r="G4045" s="80"/>
      <c r="H4045" s="254" t="s">
        <v>828</v>
      </c>
      <c r="I4045" s="254"/>
      <c r="J4045" s="79">
        <v>20.82</v>
      </c>
    </row>
    <row r="4046" spans="1:10" s="46" customFormat="1" ht="1.1499999999999999" customHeight="1" thickTop="1" x14ac:dyDescent="0.2">
      <c r="A4046" s="81"/>
      <c r="B4046" s="81"/>
      <c r="C4046" s="81"/>
      <c r="D4046" s="81"/>
      <c r="E4046" s="81"/>
      <c r="F4046" s="81"/>
      <c r="G4046" s="81"/>
      <c r="H4046" s="81"/>
      <c r="I4046" s="81"/>
      <c r="J4046" s="81"/>
    </row>
    <row r="4047" spans="1:10" s="46" customFormat="1" ht="18" customHeight="1" x14ac:dyDescent="0.2">
      <c r="A4047" s="65"/>
      <c r="B4047" s="94" t="s">
        <v>2</v>
      </c>
      <c r="C4047" s="65" t="s">
        <v>3</v>
      </c>
      <c r="D4047" s="65" t="s">
        <v>4</v>
      </c>
      <c r="E4047" s="250" t="s">
        <v>812</v>
      </c>
      <c r="F4047" s="250"/>
      <c r="G4047" s="66" t="s">
        <v>5</v>
      </c>
      <c r="H4047" s="94" t="s">
        <v>6</v>
      </c>
      <c r="I4047" s="94" t="s">
        <v>7</v>
      </c>
      <c r="J4047" s="94" t="s">
        <v>9</v>
      </c>
    </row>
    <row r="4048" spans="1:10" s="46" customFormat="1" ht="36" customHeight="1" x14ac:dyDescent="0.2">
      <c r="A4048" s="67" t="s">
        <v>813</v>
      </c>
      <c r="B4048" s="40" t="s">
        <v>1741</v>
      </c>
      <c r="C4048" s="67" t="s">
        <v>17</v>
      </c>
      <c r="D4048" s="67" t="s">
        <v>1742</v>
      </c>
      <c r="E4048" s="251" t="s">
        <v>1258</v>
      </c>
      <c r="F4048" s="251"/>
      <c r="G4048" s="41" t="s">
        <v>49</v>
      </c>
      <c r="H4048" s="68">
        <v>1</v>
      </c>
      <c r="I4048" s="42">
        <v>12.42</v>
      </c>
      <c r="J4048" s="42">
        <v>12.42</v>
      </c>
    </row>
    <row r="4049" spans="1:10" s="46" customFormat="1" ht="24" customHeight="1" x14ac:dyDescent="0.2">
      <c r="A4049" s="70" t="s">
        <v>815</v>
      </c>
      <c r="B4049" s="69" t="s">
        <v>1689</v>
      </c>
      <c r="C4049" s="70" t="s">
        <v>17</v>
      </c>
      <c r="D4049" s="70" t="s">
        <v>1690</v>
      </c>
      <c r="E4049" s="252" t="s">
        <v>814</v>
      </c>
      <c r="F4049" s="252"/>
      <c r="G4049" s="71" t="s">
        <v>27</v>
      </c>
      <c r="H4049" s="72">
        <v>0.22500000000000001</v>
      </c>
      <c r="I4049" s="73">
        <v>14.39</v>
      </c>
      <c r="J4049" s="73">
        <v>3.23</v>
      </c>
    </row>
    <row r="4050" spans="1:10" s="46" customFormat="1" ht="24" customHeight="1" x14ac:dyDescent="0.2">
      <c r="A4050" s="70" t="s">
        <v>815</v>
      </c>
      <c r="B4050" s="69" t="s">
        <v>1259</v>
      </c>
      <c r="C4050" s="70" t="s">
        <v>17</v>
      </c>
      <c r="D4050" s="70" t="s">
        <v>1260</v>
      </c>
      <c r="E4050" s="252" t="s">
        <v>814</v>
      </c>
      <c r="F4050" s="252"/>
      <c r="G4050" s="71" t="s">
        <v>27</v>
      </c>
      <c r="H4050" s="72">
        <v>0.22500000000000001</v>
      </c>
      <c r="I4050" s="73">
        <v>18.45</v>
      </c>
      <c r="J4050" s="73">
        <v>4.1500000000000004</v>
      </c>
    </row>
    <row r="4051" spans="1:10" s="46" customFormat="1" ht="24" customHeight="1" x14ac:dyDescent="0.2">
      <c r="A4051" s="75" t="s">
        <v>816</v>
      </c>
      <c r="B4051" s="74" t="s">
        <v>1747</v>
      </c>
      <c r="C4051" s="75" t="s">
        <v>17</v>
      </c>
      <c r="D4051" s="75" t="s">
        <v>1748</v>
      </c>
      <c r="E4051" s="253" t="s">
        <v>821</v>
      </c>
      <c r="F4051" s="253"/>
      <c r="G4051" s="76" t="s">
        <v>49</v>
      </c>
      <c r="H4051" s="77">
        <v>1</v>
      </c>
      <c r="I4051" s="78">
        <v>5.04</v>
      </c>
      <c r="J4051" s="78">
        <v>5.04</v>
      </c>
    </row>
    <row r="4052" spans="1:10" s="46" customFormat="1" ht="25.5" x14ac:dyDescent="0.2">
      <c r="A4052" s="80"/>
      <c r="B4052" s="80"/>
      <c r="C4052" s="80"/>
      <c r="D4052" s="80"/>
      <c r="E4052" s="80" t="s">
        <v>824</v>
      </c>
      <c r="F4052" s="79">
        <v>5.21</v>
      </c>
      <c r="G4052" s="80" t="s">
        <v>825</v>
      </c>
      <c r="H4052" s="79">
        <v>0</v>
      </c>
      <c r="I4052" s="80" t="s">
        <v>826</v>
      </c>
      <c r="J4052" s="79">
        <v>5.21</v>
      </c>
    </row>
    <row r="4053" spans="1:10" s="46" customFormat="1" ht="26.25" thickBot="1" x14ac:dyDescent="0.25">
      <c r="A4053" s="80"/>
      <c r="B4053" s="80"/>
      <c r="C4053" s="80"/>
      <c r="D4053" s="80"/>
      <c r="E4053" s="80" t="s">
        <v>827</v>
      </c>
      <c r="F4053" s="79">
        <v>3.08</v>
      </c>
      <c r="G4053" s="80"/>
      <c r="H4053" s="254" t="s">
        <v>828</v>
      </c>
      <c r="I4053" s="254"/>
      <c r="J4053" s="79">
        <v>15.5</v>
      </c>
    </row>
    <row r="4054" spans="1:10" s="46" customFormat="1" ht="1.1499999999999999" customHeight="1" thickTop="1" x14ac:dyDescent="0.2">
      <c r="A4054" s="81"/>
      <c r="B4054" s="81"/>
      <c r="C4054" s="81"/>
      <c r="D4054" s="81"/>
      <c r="E4054" s="81"/>
      <c r="F4054" s="81"/>
      <c r="G4054" s="81"/>
      <c r="H4054" s="81"/>
      <c r="I4054" s="81"/>
      <c r="J4054" s="81"/>
    </row>
    <row r="4055" spans="1:10" s="46" customFormat="1" ht="18" customHeight="1" x14ac:dyDescent="0.2">
      <c r="A4055" s="65"/>
      <c r="B4055" s="94" t="s">
        <v>2</v>
      </c>
      <c r="C4055" s="65" t="s">
        <v>3</v>
      </c>
      <c r="D4055" s="65" t="s">
        <v>4</v>
      </c>
      <c r="E4055" s="250" t="s">
        <v>812</v>
      </c>
      <c r="F4055" s="250"/>
      <c r="G4055" s="66" t="s">
        <v>5</v>
      </c>
      <c r="H4055" s="94" t="s">
        <v>6</v>
      </c>
      <c r="I4055" s="94" t="s">
        <v>7</v>
      </c>
      <c r="J4055" s="94" t="s">
        <v>9</v>
      </c>
    </row>
    <row r="4056" spans="1:10" s="46" customFormat="1" ht="48" customHeight="1" x14ac:dyDescent="0.2">
      <c r="A4056" s="67" t="s">
        <v>813</v>
      </c>
      <c r="B4056" s="40" t="s">
        <v>1375</v>
      </c>
      <c r="C4056" s="67" t="s">
        <v>17</v>
      </c>
      <c r="D4056" s="67" t="s">
        <v>1376</v>
      </c>
      <c r="E4056" s="251" t="s">
        <v>895</v>
      </c>
      <c r="F4056" s="251"/>
      <c r="G4056" s="41" t="s">
        <v>49</v>
      </c>
      <c r="H4056" s="68">
        <v>1</v>
      </c>
      <c r="I4056" s="42">
        <v>12.87</v>
      </c>
      <c r="J4056" s="42">
        <v>12.87</v>
      </c>
    </row>
    <row r="4057" spans="1:10" s="46" customFormat="1" ht="24" customHeight="1" x14ac:dyDescent="0.2">
      <c r="A4057" s="70" t="s">
        <v>815</v>
      </c>
      <c r="B4057" s="69" t="s">
        <v>1202</v>
      </c>
      <c r="C4057" s="70" t="s">
        <v>17</v>
      </c>
      <c r="D4057" s="70" t="s">
        <v>1203</v>
      </c>
      <c r="E4057" s="252" t="s">
        <v>814</v>
      </c>
      <c r="F4057" s="252"/>
      <c r="G4057" s="71" t="s">
        <v>27</v>
      </c>
      <c r="H4057" s="72">
        <v>0.12</v>
      </c>
      <c r="I4057" s="73">
        <v>13.92</v>
      </c>
      <c r="J4057" s="73">
        <v>1.67</v>
      </c>
    </row>
    <row r="4058" spans="1:10" s="46" customFormat="1" ht="24" customHeight="1" x14ac:dyDescent="0.2">
      <c r="A4058" s="70" t="s">
        <v>815</v>
      </c>
      <c r="B4058" s="69" t="s">
        <v>1204</v>
      </c>
      <c r="C4058" s="70" t="s">
        <v>17</v>
      </c>
      <c r="D4058" s="70" t="s">
        <v>1205</v>
      </c>
      <c r="E4058" s="252" t="s">
        <v>814</v>
      </c>
      <c r="F4058" s="252"/>
      <c r="G4058" s="71" t="s">
        <v>27</v>
      </c>
      <c r="H4058" s="72">
        <v>0.12</v>
      </c>
      <c r="I4058" s="73">
        <v>17.86</v>
      </c>
      <c r="J4058" s="73">
        <v>2.14</v>
      </c>
    </row>
    <row r="4059" spans="1:10" s="46" customFormat="1" ht="24" customHeight="1" x14ac:dyDescent="0.2">
      <c r="A4059" s="75" t="s">
        <v>816</v>
      </c>
      <c r="B4059" s="74" t="s">
        <v>2280</v>
      </c>
      <c r="C4059" s="75" t="s">
        <v>17</v>
      </c>
      <c r="D4059" s="75" t="s">
        <v>2281</v>
      </c>
      <c r="E4059" s="253" t="s">
        <v>821</v>
      </c>
      <c r="F4059" s="253"/>
      <c r="G4059" s="76" t="s">
        <v>49</v>
      </c>
      <c r="H4059" s="77">
        <v>1</v>
      </c>
      <c r="I4059" s="78">
        <v>2.99</v>
      </c>
      <c r="J4059" s="78">
        <v>2.99</v>
      </c>
    </row>
    <row r="4060" spans="1:10" s="46" customFormat="1" ht="24" customHeight="1" x14ac:dyDescent="0.2">
      <c r="A4060" s="75" t="s">
        <v>816</v>
      </c>
      <c r="B4060" s="74" t="s">
        <v>2342</v>
      </c>
      <c r="C4060" s="75" t="s">
        <v>17</v>
      </c>
      <c r="D4060" s="75" t="s">
        <v>2343</v>
      </c>
      <c r="E4060" s="253" t="s">
        <v>821</v>
      </c>
      <c r="F4060" s="253"/>
      <c r="G4060" s="76" t="s">
        <v>49</v>
      </c>
      <c r="H4060" s="77">
        <v>1</v>
      </c>
      <c r="I4060" s="78">
        <v>4.9800000000000004</v>
      </c>
      <c r="J4060" s="78">
        <v>4.9800000000000004</v>
      </c>
    </row>
    <row r="4061" spans="1:10" s="46" customFormat="1" ht="36" customHeight="1" x14ac:dyDescent="0.2">
      <c r="A4061" s="75" t="s">
        <v>816</v>
      </c>
      <c r="B4061" s="74" t="s">
        <v>1343</v>
      </c>
      <c r="C4061" s="75" t="s">
        <v>17</v>
      </c>
      <c r="D4061" s="75" t="s">
        <v>1344</v>
      </c>
      <c r="E4061" s="253" t="s">
        <v>821</v>
      </c>
      <c r="F4061" s="253"/>
      <c r="G4061" s="76" t="s">
        <v>49</v>
      </c>
      <c r="H4061" s="77">
        <v>4.5999999999999999E-2</v>
      </c>
      <c r="I4061" s="78">
        <v>23.81</v>
      </c>
      <c r="J4061" s="78">
        <v>1.0900000000000001</v>
      </c>
    </row>
    <row r="4062" spans="1:10" s="46" customFormat="1" ht="25.5" x14ac:dyDescent="0.2">
      <c r="A4062" s="80"/>
      <c r="B4062" s="80"/>
      <c r="C4062" s="80"/>
      <c r="D4062" s="80"/>
      <c r="E4062" s="80" t="s">
        <v>824</v>
      </c>
      <c r="F4062" s="79">
        <v>2.75</v>
      </c>
      <c r="G4062" s="80" t="s">
        <v>825</v>
      </c>
      <c r="H4062" s="79">
        <v>0</v>
      </c>
      <c r="I4062" s="80" t="s">
        <v>826</v>
      </c>
      <c r="J4062" s="79">
        <v>2.75</v>
      </c>
    </row>
    <row r="4063" spans="1:10" s="46" customFormat="1" ht="26.25" thickBot="1" x14ac:dyDescent="0.25">
      <c r="A4063" s="80"/>
      <c r="B4063" s="80"/>
      <c r="C4063" s="80"/>
      <c r="D4063" s="80"/>
      <c r="E4063" s="80" t="s">
        <v>827</v>
      </c>
      <c r="F4063" s="79">
        <v>3.2</v>
      </c>
      <c r="G4063" s="80"/>
      <c r="H4063" s="254" t="s">
        <v>828</v>
      </c>
      <c r="I4063" s="254"/>
      <c r="J4063" s="79">
        <v>16.07</v>
      </c>
    </row>
    <row r="4064" spans="1:10" s="46" customFormat="1" ht="1.1499999999999999" customHeight="1" thickTop="1" x14ac:dyDescent="0.2">
      <c r="A4064" s="81"/>
      <c r="B4064" s="81"/>
      <c r="C4064" s="81"/>
      <c r="D4064" s="81"/>
      <c r="E4064" s="81"/>
      <c r="F4064" s="81"/>
      <c r="G4064" s="81"/>
      <c r="H4064" s="81"/>
      <c r="I4064" s="81"/>
      <c r="J4064" s="81"/>
    </row>
    <row r="4065" spans="1:10" s="46" customFormat="1" ht="18" customHeight="1" x14ac:dyDescent="0.2">
      <c r="A4065" s="65"/>
      <c r="B4065" s="94" t="s">
        <v>2</v>
      </c>
      <c r="C4065" s="65" t="s">
        <v>3</v>
      </c>
      <c r="D4065" s="65" t="s">
        <v>4</v>
      </c>
      <c r="E4065" s="250" t="s">
        <v>812</v>
      </c>
      <c r="F4065" s="250"/>
      <c r="G4065" s="66" t="s">
        <v>5</v>
      </c>
      <c r="H4065" s="94" t="s">
        <v>6</v>
      </c>
      <c r="I4065" s="94" t="s">
        <v>7</v>
      </c>
      <c r="J4065" s="94" t="s">
        <v>9</v>
      </c>
    </row>
    <row r="4066" spans="1:10" s="46" customFormat="1" ht="48" customHeight="1" x14ac:dyDescent="0.2">
      <c r="A4066" s="67" t="s">
        <v>813</v>
      </c>
      <c r="B4066" s="40" t="s">
        <v>1365</v>
      </c>
      <c r="C4066" s="67" t="s">
        <v>17</v>
      </c>
      <c r="D4066" s="67" t="s">
        <v>1366</v>
      </c>
      <c r="E4066" s="251" t="s">
        <v>895</v>
      </c>
      <c r="F4066" s="251"/>
      <c r="G4066" s="41" t="s">
        <v>49</v>
      </c>
      <c r="H4066" s="68">
        <v>1</v>
      </c>
      <c r="I4066" s="42">
        <v>17</v>
      </c>
      <c r="J4066" s="42">
        <v>17</v>
      </c>
    </row>
    <row r="4067" spans="1:10" s="46" customFormat="1" ht="24" customHeight="1" x14ac:dyDescent="0.2">
      <c r="A4067" s="70" t="s">
        <v>815</v>
      </c>
      <c r="B4067" s="69" t="s">
        <v>1202</v>
      </c>
      <c r="C4067" s="70" t="s">
        <v>17</v>
      </c>
      <c r="D4067" s="70" t="s">
        <v>1203</v>
      </c>
      <c r="E4067" s="252" t="s">
        <v>814</v>
      </c>
      <c r="F4067" s="252"/>
      <c r="G4067" s="71" t="s">
        <v>27</v>
      </c>
      <c r="H4067" s="72">
        <v>0.25</v>
      </c>
      <c r="I4067" s="73">
        <v>13.92</v>
      </c>
      <c r="J4067" s="73">
        <v>3.48</v>
      </c>
    </row>
    <row r="4068" spans="1:10" s="46" customFormat="1" ht="24" customHeight="1" x14ac:dyDescent="0.2">
      <c r="A4068" s="70" t="s">
        <v>815</v>
      </c>
      <c r="B4068" s="69" t="s">
        <v>1204</v>
      </c>
      <c r="C4068" s="70" t="s">
        <v>17</v>
      </c>
      <c r="D4068" s="70" t="s">
        <v>1205</v>
      </c>
      <c r="E4068" s="252" t="s">
        <v>814</v>
      </c>
      <c r="F4068" s="252"/>
      <c r="G4068" s="71" t="s">
        <v>27</v>
      </c>
      <c r="H4068" s="72">
        <v>0.25</v>
      </c>
      <c r="I4068" s="73">
        <v>17.86</v>
      </c>
      <c r="J4068" s="73">
        <v>4.46</v>
      </c>
    </row>
    <row r="4069" spans="1:10" s="46" customFormat="1" ht="24" customHeight="1" x14ac:dyDescent="0.2">
      <c r="A4069" s="75" t="s">
        <v>816</v>
      </c>
      <c r="B4069" s="74" t="s">
        <v>2280</v>
      </c>
      <c r="C4069" s="75" t="s">
        <v>17</v>
      </c>
      <c r="D4069" s="75" t="s">
        <v>2281</v>
      </c>
      <c r="E4069" s="253" t="s">
        <v>821</v>
      </c>
      <c r="F4069" s="253"/>
      <c r="G4069" s="76" t="s">
        <v>49</v>
      </c>
      <c r="H4069" s="77">
        <v>1</v>
      </c>
      <c r="I4069" s="78">
        <v>2.99</v>
      </c>
      <c r="J4069" s="78">
        <v>2.99</v>
      </c>
    </row>
    <row r="4070" spans="1:10" s="46" customFormat="1" ht="24" customHeight="1" x14ac:dyDescent="0.2">
      <c r="A4070" s="75" t="s">
        <v>816</v>
      </c>
      <c r="B4070" s="74" t="s">
        <v>2342</v>
      </c>
      <c r="C4070" s="75" t="s">
        <v>17</v>
      </c>
      <c r="D4070" s="75" t="s">
        <v>2343</v>
      </c>
      <c r="E4070" s="253" t="s">
        <v>821</v>
      </c>
      <c r="F4070" s="253"/>
      <c r="G4070" s="76" t="s">
        <v>49</v>
      </c>
      <c r="H4070" s="77">
        <v>1</v>
      </c>
      <c r="I4070" s="78">
        <v>4.9800000000000004</v>
      </c>
      <c r="J4070" s="78">
        <v>4.9800000000000004</v>
      </c>
    </row>
    <row r="4071" spans="1:10" s="46" customFormat="1" ht="36" customHeight="1" x14ac:dyDescent="0.2">
      <c r="A4071" s="75" t="s">
        <v>816</v>
      </c>
      <c r="B4071" s="74" t="s">
        <v>1343</v>
      </c>
      <c r="C4071" s="75" t="s">
        <v>17</v>
      </c>
      <c r="D4071" s="75" t="s">
        <v>1344</v>
      </c>
      <c r="E4071" s="253" t="s">
        <v>821</v>
      </c>
      <c r="F4071" s="253"/>
      <c r="G4071" s="76" t="s">
        <v>49</v>
      </c>
      <c r="H4071" s="77">
        <v>4.5999999999999999E-2</v>
      </c>
      <c r="I4071" s="78">
        <v>23.81</v>
      </c>
      <c r="J4071" s="78">
        <v>1.0900000000000001</v>
      </c>
    </row>
    <row r="4072" spans="1:10" s="46" customFormat="1" ht="25.5" x14ac:dyDescent="0.2">
      <c r="A4072" s="80"/>
      <c r="B4072" s="80"/>
      <c r="C4072" s="80"/>
      <c r="D4072" s="80"/>
      <c r="E4072" s="80" t="s">
        <v>824</v>
      </c>
      <c r="F4072" s="79">
        <v>5.74</v>
      </c>
      <c r="G4072" s="80" t="s">
        <v>825</v>
      </c>
      <c r="H4072" s="79">
        <v>0</v>
      </c>
      <c r="I4072" s="80" t="s">
        <v>826</v>
      </c>
      <c r="J4072" s="79">
        <v>5.74</v>
      </c>
    </row>
    <row r="4073" spans="1:10" s="46" customFormat="1" ht="26.25" thickBot="1" x14ac:dyDescent="0.25">
      <c r="A4073" s="80"/>
      <c r="B4073" s="80"/>
      <c r="C4073" s="80"/>
      <c r="D4073" s="80"/>
      <c r="E4073" s="80" t="s">
        <v>827</v>
      </c>
      <c r="F4073" s="79">
        <v>4.22</v>
      </c>
      <c r="G4073" s="80"/>
      <c r="H4073" s="254" t="s">
        <v>828</v>
      </c>
      <c r="I4073" s="254"/>
      <c r="J4073" s="79">
        <v>21.22</v>
      </c>
    </row>
    <row r="4074" spans="1:10" s="46" customFormat="1" ht="1.1499999999999999" customHeight="1" thickTop="1" x14ac:dyDescent="0.2">
      <c r="A4074" s="81"/>
      <c r="B4074" s="81"/>
      <c r="C4074" s="81"/>
      <c r="D4074" s="81"/>
      <c r="E4074" s="81"/>
      <c r="F4074" s="81"/>
      <c r="G4074" s="81"/>
      <c r="H4074" s="81"/>
      <c r="I4074" s="81"/>
      <c r="J4074" s="81"/>
    </row>
    <row r="4075" spans="1:10" s="46" customFormat="1" ht="18" customHeight="1" x14ac:dyDescent="0.2">
      <c r="A4075" s="65"/>
      <c r="B4075" s="94" t="s">
        <v>2</v>
      </c>
      <c r="C4075" s="65" t="s">
        <v>3</v>
      </c>
      <c r="D4075" s="65" t="s">
        <v>4</v>
      </c>
      <c r="E4075" s="250" t="s">
        <v>812</v>
      </c>
      <c r="F4075" s="250"/>
      <c r="G4075" s="66" t="s">
        <v>5</v>
      </c>
      <c r="H4075" s="94" t="s">
        <v>6</v>
      </c>
      <c r="I4075" s="94" t="s">
        <v>7</v>
      </c>
      <c r="J4075" s="94" t="s">
        <v>9</v>
      </c>
    </row>
    <row r="4076" spans="1:10" s="46" customFormat="1" ht="48" customHeight="1" x14ac:dyDescent="0.2">
      <c r="A4076" s="67" t="s">
        <v>813</v>
      </c>
      <c r="B4076" s="40" t="s">
        <v>1383</v>
      </c>
      <c r="C4076" s="67" t="s">
        <v>17</v>
      </c>
      <c r="D4076" s="67" t="s">
        <v>1384</v>
      </c>
      <c r="E4076" s="251" t="s">
        <v>895</v>
      </c>
      <c r="F4076" s="251"/>
      <c r="G4076" s="41" t="s">
        <v>49</v>
      </c>
      <c r="H4076" s="68">
        <v>1</v>
      </c>
      <c r="I4076" s="42">
        <v>16.68</v>
      </c>
      <c r="J4076" s="42">
        <v>16.68</v>
      </c>
    </row>
    <row r="4077" spans="1:10" s="46" customFormat="1" ht="24" customHeight="1" x14ac:dyDescent="0.2">
      <c r="A4077" s="70" t="s">
        <v>815</v>
      </c>
      <c r="B4077" s="69" t="s">
        <v>1202</v>
      </c>
      <c r="C4077" s="70" t="s">
        <v>17</v>
      </c>
      <c r="D4077" s="70" t="s">
        <v>1203</v>
      </c>
      <c r="E4077" s="252" t="s">
        <v>814</v>
      </c>
      <c r="F4077" s="252"/>
      <c r="G4077" s="71" t="s">
        <v>27</v>
      </c>
      <c r="H4077" s="72">
        <v>0.24</v>
      </c>
      <c r="I4077" s="73">
        <v>13.92</v>
      </c>
      <c r="J4077" s="73">
        <v>3.34</v>
      </c>
    </row>
    <row r="4078" spans="1:10" s="46" customFormat="1" ht="24" customHeight="1" x14ac:dyDescent="0.2">
      <c r="A4078" s="70" t="s">
        <v>815</v>
      </c>
      <c r="B4078" s="69" t="s">
        <v>1204</v>
      </c>
      <c r="C4078" s="70" t="s">
        <v>17</v>
      </c>
      <c r="D4078" s="70" t="s">
        <v>1205</v>
      </c>
      <c r="E4078" s="252" t="s">
        <v>814</v>
      </c>
      <c r="F4078" s="252"/>
      <c r="G4078" s="71" t="s">
        <v>27</v>
      </c>
      <c r="H4078" s="72">
        <v>0.24</v>
      </c>
      <c r="I4078" s="73">
        <v>17.86</v>
      </c>
      <c r="J4078" s="73">
        <v>4.28</v>
      </c>
    </row>
    <row r="4079" spans="1:10" s="46" customFormat="1" ht="24" customHeight="1" x14ac:dyDescent="0.2">
      <c r="A4079" s="75" t="s">
        <v>816</v>
      </c>
      <c r="B4079" s="74" t="s">
        <v>2280</v>
      </c>
      <c r="C4079" s="75" t="s">
        <v>17</v>
      </c>
      <c r="D4079" s="75" t="s">
        <v>2281</v>
      </c>
      <c r="E4079" s="253" t="s">
        <v>821</v>
      </c>
      <c r="F4079" s="253"/>
      <c r="G4079" s="76" t="s">
        <v>49</v>
      </c>
      <c r="H4079" s="77">
        <v>1</v>
      </c>
      <c r="I4079" s="78">
        <v>2.99</v>
      </c>
      <c r="J4079" s="78">
        <v>2.99</v>
      </c>
    </row>
    <row r="4080" spans="1:10" s="46" customFormat="1" ht="24" customHeight="1" x14ac:dyDescent="0.2">
      <c r="A4080" s="75" t="s">
        <v>816</v>
      </c>
      <c r="B4080" s="74" t="s">
        <v>2342</v>
      </c>
      <c r="C4080" s="75" t="s">
        <v>17</v>
      </c>
      <c r="D4080" s="75" t="s">
        <v>2343</v>
      </c>
      <c r="E4080" s="253" t="s">
        <v>821</v>
      </c>
      <c r="F4080" s="253"/>
      <c r="G4080" s="76" t="s">
        <v>49</v>
      </c>
      <c r="H4080" s="77">
        <v>1</v>
      </c>
      <c r="I4080" s="78">
        <v>4.9800000000000004</v>
      </c>
      <c r="J4080" s="78">
        <v>4.9800000000000004</v>
      </c>
    </row>
    <row r="4081" spans="1:10" s="46" customFormat="1" ht="36" customHeight="1" x14ac:dyDescent="0.2">
      <c r="A4081" s="75" t="s">
        <v>816</v>
      </c>
      <c r="B4081" s="74" t="s">
        <v>1343</v>
      </c>
      <c r="C4081" s="75" t="s">
        <v>17</v>
      </c>
      <c r="D4081" s="75" t="s">
        <v>1344</v>
      </c>
      <c r="E4081" s="253" t="s">
        <v>821</v>
      </c>
      <c r="F4081" s="253"/>
      <c r="G4081" s="76" t="s">
        <v>49</v>
      </c>
      <c r="H4081" s="77">
        <v>4.5999999999999999E-2</v>
      </c>
      <c r="I4081" s="78">
        <v>23.81</v>
      </c>
      <c r="J4081" s="78">
        <v>1.0900000000000001</v>
      </c>
    </row>
    <row r="4082" spans="1:10" s="46" customFormat="1" ht="25.5" x14ac:dyDescent="0.2">
      <c r="A4082" s="80"/>
      <c r="B4082" s="80"/>
      <c r="C4082" s="80"/>
      <c r="D4082" s="80"/>
      <c r="E4082" s="80" t="s">
        <v>824</v>
      </c>
      <c r="F4082" s="79">
        <v>5.51</v>
      </c>
      <c r="G4082" s="80" t="s">
        <v>825</v>
      </c>
      <c r="H4082" s="79">
        <v>0</v>
      </c>
      <c r="I4082" s="80" t="s">
        <v>826</v>
      </c>
      <c r="J4082" s="79">
        <v>5.51</v>
      </c>
    </row>
    <row r="4083" spans="1:10" s="46" customFormat="1" ht="26.25" thickBot="1" x14ac:dyDescent="0.25">
      <c r="A4083" s="80"/>
      <c r="B4083" s="80"/>
      <c r="C4083" s="80"/>
      <c r="D4083" s="80"/>
      <c r="E4083" s="80" t="s">
        <v>827</v>
      </c>
      <c r="F4083" s="79">
        <v>4.1399999999999997</v>
      </c>
      <c r="G4083" s="80"/>
      <c r="H4083" s="254" t="s">
        <v>828</v>
      </c>
      <c r="I4083" s="254"/>
      <c r="J4083" s="79">
        <v>20.82</v>
      </c>
    </row>
    <row r="4084" spans="1:10" s="46" customFormat="1" ht="1.1499999999999999" customHeight="1" thickTop="1" x14ac:dyDescent="0.2">
      <c r="A4084" s="81"/>
      <c r="B4084" s="81"/>
      <c r="C4084" s="81"/>
      <c r="D4084" s="81"/>
      <c r="E4084" s="81"/>
      <c r="F4084" s="81"/>
      <c r="G4084" s="81"/>
      <c r="H4084" s="81"/>
      <c r="I4084" s="81"/>
      <c r="J4084" s="81"/>
    </row>
    <row r="4085" spans="1:10" s="46" customFormat="1" ht="18" customHeight="1" x14ac:dyDescent="0.2">
      <c r="A4085" s="65"/>
      <c r="B4085" s="94" t="s">
        <v>2</v>
      </c>
      <c r="C4085" s="65" t="s">
        <v>3</v>
      </c>
      <c r="D4085" s="65" t="s">
        <v>4</v>
      </c>
      <c r="E4085" s="250" t="s">
        <v>812</v>
      </c>
      <c r="F4085" s="250"/>
      <c r="G4085" s="66" t="s">
        <v>5</v>
      </c>
      <c r="H4085" s="94" t="s">
        <v>6</v>
      </c>
      <c r="I4085" s="94" t="s">
        <v>7</v>
      </c>
      <c r="J4085" s="94" t="s">
        <v>9</v>
      </c>
    </row>
    <row r="4086" spans="1:10" s="46" customFormat="1" ht="48" customHeight="1" x14ac:dyDescent="0.2">
      <c r="A4086" s="67" t="s">
        <v>813</v>
      </c>
      <c r="B4086" s="40" t="s">
        <v>1351</v>
      </c>
      <c r="C4086" s="67" t="s">
        <v>17</v>
      </c>
      <c r="D4086" s="67" t="s">
        <v>1352</v>
      </c>
      <c r="E4086" s="251" t="s">
        <v>895</v>
      </c>
      <c r="F4086" s="251"/>
      <c r="G4086" s="41" t="s">
        <v>49</v>
      </c>
      <c r="H4086" s="68">
        <v>1</v>
      </c>
      <c r="I4086" s="42">
        <v>56.61</v>
      </c>
      <c r="J4086" s="42">
        <v>56.61</v>
      </c>
    </row>
    <row r="4087" spans="1:10" s="46" customFormat="1" ht="24" customHeight="1" x14ac:dyDescent="0.2">
      <c r="A4087" s="70" t="s">
        <v>815</v>
      </c>
      <c r="B4087" s="69" t="s">
        <v>1202</v>
      </c>
      <c r="C4087" s="70" t="s">
        <v>17</v>
      </c>
      <c r="D4087" s="70" t="s">
        <v>1203</v>
      </c>
      <c r="E4087" s="252" t="s">
        <v>814</v>
      </c>
      <c r="F4087" s="252"/>
      <c r="G4087" s="71" t="s">
        <v>27</v>
      </c>
      <c r="H4087" s="72">
        <v>0.33</v>
      </c>
      <c r="I4087" s="73">
        <v>13.92</v>
      </c>
      <c r="J4087" s="73">
        <v>4.59</v>
      </c>
    </row>
    <row r="4088" spans="1:10" s="46" customFormat="1" ht="24" customHeight="1" x14ac:dyDescent="0.2">
      <c r="A4088" s="70" t="s">
        <v>815</v>
      </c>
      <c r="B4088" s="69" t="s">
        <v>1204</v>
      </c>
      <c r="C4088" s="70" t="s">
        <v>17</v>
      </c>
      <c r="D4088" s="70" t="s">
        <v>1205</v>
      </c>
      <c r="E4088" s="252" t="s">
        <v>814</v>
      </c>
      <c r="F4088" s="252"/>
      <c r="G4088" s="71" t="s">
        <v>27</v>
      </c>
      <c r="H4088" s="72">
        <v>0.33</v>
      </c>
      <c r="I4088" s="73">
        <v>17.86</v>
      </c>
      <c r="J4088" s="73">
        <v>5.89</v>
      </c>
    </row>
    <row r="4089" spans="1:10" s="46" customFormat="1" ht="24" customHeight="1" x14ac:dyDescent="0.2">
      <c r="A4089" s="75" t="s">
        <v>816</v>
      </c>
      <c r="B4089" s="74" t="s">
        <v>2344</v>
      </c>
      <c r="C4089" s="75" t="s">
        <v>17</v>
      </c>
      <c r="D4089" s="75" t="s">
        <v>2345</v>
      </c>
      <c r="E4089" s="253" t="s">
        <v>821</v>
      </c>
      <c r="F4089" s="253"/>
      <c r="G4089" s="76" t="s">
        <v>49</v>
      </c>
      <c r="H4089" s="77">
        <v>1</v>
      </c>
      <c r="I4089" s="78">
        <v>10.63</v>
      </c>
      <c r="J4089" s="78">
        <v>10.63</v>
      </c>
    </row>
    <row r="4090" spans="1:10" s="46" customFormat="1" ht="24" customHeight="1" x14ac:dyDescent="0.2">
      <c r="A4090" s="75" t="s">
        <v>816</v>
      </c>
      <c r="B4090" s="74" t="s">
        <v>2346</v>
      </c>
      <c r="C4090" s="75" t="s">
        <v>17</v>
      </c>
      <c r="D4090" s="75" t="s">
        <v>2347</v>
      </c>
      <c r="E4090" s="253" t="s">
        <v>821</v>
      </c>
      <c r="F4090" s="253"/>
      <c r="G4090" s="76" t="s">
        <v>49</v>
      </c>
      <c r="H4090" s="77">
        <v>1</v>
      </c>
      <c r="I4090" s="78">
        <v>33.840000000000003</v>
      </c>
      <c r="J4090" s="78">
        <v>33.840000000000003</v>
      </c>
    </row>
    <row r="4091" spans="1:10" s="46" customFormat="1" ht="36" customHeight="1" x14ac:dyDescent="0.2">
      <c r="A4091" s="75" t="s">
        <v>816</v>
      </c>
      <c r="B4091" s="74" t="s">
        <v>1343</v>
      </c>
      <c r="C4091" s="75" t="s">
        <v>17</v>
      </c>
      <c r="D4091" s="75" t="s">
        <v>1344</v>
      </c>
      <c r="E4091" s="253" t="s">
        <v>821</v>
      </c>
      <c r="F4091" s="253"/>
      <c r="G4091" s="76" t="s">
        <v>49</v>
      </c>
      <c r="H4091" s="77">
        <v>7.0000000000000007E-2</v>
      </c>
      <c r="I4091" s="78">
        <v>23.81</v>
      </c>
      <c r="J4091" s="78">
        <v>1.66</v>
      </c>
    </row>
    <row r="4092" spans="1:10" s="46" customFormat="1" ht="25.5" x14ac:dyDescent="0.2">
      <c r="A4092" s="80"/>
      <c r="B4092" s="80"/>
      <c r="C4092" s="80"/>
      <c r="D4092" s="80"/>
      <c r="E4092" s="80" t="s">
        <v>824</v>
      </c>
      <c r="F4092" s="79">
        <v>7.58</v>
      </c>
      <c r="G4092" s="80" t="s">
        <v>825</v>
      </c>
      <c r="H4092" s="79">
        <v>0</v>
      </c>
      <c r="I4092" s="80" t="s">
        <v>826</v>
      </c>
      <c r="J4092" s="79">
        <v>7.58</v>
      </c>
    </row>
    <row r="4093" spans="1:10" s="46" customFormat="1" ht="26.25" thickBot="1" x14ac:dyDescent="0.25">
      <c r="A4093" s="80"/>
      <c r="B4093" s="80"/>
      <c r="C4093" s="80"/>
      <c r="D4093" s="80"/>
      <c r="E4093" s="80" t="s">
        <v>827</v>
      </c>
      <c r="F4093" s="79">
        <v>14.07</v>
      </c>
      <c r="G4093" s="80"/>
      <c r="H4093" s="254" t="s">
        <v>828</v>
      </c>
      <c r="I4093" s="254"/>
      <c r="J4093" s="79">
        <v>70.680000000000007</v>
      </c>
    </row>
    <row r="4094" spans="1:10" s="46" customFormat="1" ht="1.1499999999999999" customHeight="1" thickTop="1" x14ac:dyDescent="0.2">
      <c r="A4094" s="81"/>
      <c r="B4094" s="81"/>
      <c r="C4094" s="81"/>
      <c r="D4094" s="81"/>
      <c r="E4094" s="81"/>
      <c r="F4094" s="81"/>
      <c r="G4094" s="81"/>
      <c r="H4094" s="81"/>
      <c r="I4094" s="81"/>
      <c r="J4094" s="81"/>
    </row>
    <row r="4095" spans="1:10" s="46" customFormat="1" ht="18" customHeight="1" x14ac:dyDescent="0.2">
      <c r="A4095" s="65"/>
      <c r="B4095" s="94" t="s">
        <v>2</v>
      </c>
      <c r="C4095" s="65" t="s">
        <v>3</v>
      </c>
      <c r="D4095" s="65" t="s">
        <v>4</v>
      </c>
      <c r="E4095" s="250" t="s">
        <v>812</v>
      </c>
      <c r="F4095" s="250"/>
      <c r="G4095" s="66" t="s">
        <v>5</v>
      </c>
      <c r="H4095" s="94" t="s">
        <v>6</v>
      </c>
      <c r="I4095" s="94" t="s">
        <v>7</v>
      </c>
      <c r="J4095" s="94" t="s">
        <v>9</v>
      </c>
    </row>
    <row r="4096" spans="1:10" s="46" customFormat="1" ht="48" customHeight="1" x14ac:dyDescent="0.2">
      <c r="A4096" s="67" t="s">
        <v>813</v>
      </c>
      <c r="B4096" s="40" t="s">
        <v>1445</v>
      </c>
      <c r="C4096" s="67" t="s">
        <v>17</v>
      </c>
      <c r="D4096" s="67" t="s">
        <v>1446</v>
      </c>
      <c r="E4096" s="251" t="s">
        <v>895</v>
      </c>
      <c r="F4096" s="251"/>
      <c r="G4096" s="41" t="s">
        <v>49</v>
      </c>
      <c r="H4096" s="68">
        <v>1</v>
      </c>
      <c r="I4096" s="42">
        <v>5.31</v>
      </c>
      <c r="J4096" s="42">
        <v>5.31</v>
      </c>
    </row>
    <row r="4097" spans="1:10" s="46" customFormat="1" ht="24" customHeight="1" x14ac:dyDescent="0.2">
      <c r="A4097" s="70" t="s">
        <v>815</v>
      </c>
      <c r="B4097" s="69" t="s">
        <v>1202</v>
      </c>
      <c r="C4097" s="70" t="s">
        <v>17</v>
      </c>
      <c r="D4097" s="70" t="s">
        <v>1203</v>
      </c>
      <c r="E4097" s="252" t="s">
        <v>814</v>
      </c>
      <c r="F4097" s="252"/>
      <c r="G4097" s="71" t="s">
        <v>27</v>
      </c>
      <c r="H4097" s="72">
        <v>0.1</v>
      </c>
      <c r="I4097" s="73">
        <v>13.92</v>
      </c>
      <c r="J4097" s="73">
        <v>1.39</v>
      </c>
    </row>
    <row r="4098" spans="1:10" s="46" customFormat="1" ht="24" customHeight="1" x14ac:dyDescent="0.2">
      <c r="A4098" s="70" t="s">
        <v>815</v>
      </c>
      <c r="B4098" s="69" t="s">
        <v>1204</v>
      </c>
      <c r="C4098" s="70" t="s">
        <v>17</v>
      </c>
      <c r="D4098" s="70" t="s">
        <v>1205</v>
      </c>
      <c r="E4098" s="252" t="s">
        <v>814</v>
      </c>
      <c r="F4098" s="252"/>
      <c r="G4098" s="71" t="s">
        <v>27</v>
      </c>
      <c r="H4098" s="72">
        <v>0.1</v>
      </c>
      <c r="I4098" s="73">
        <v>17.86</v>
      </c>
      <c r="J4098" s="73">
        <v>1.78</v>
      </c>
    </row>
    <row r="4099" spans="1:10" s="46" customFormat="1" ht="24" customHeight="1" x14ac:dyDescent="0.2">
      <c r="A4099" s="75" t="s">
        <v>816</v>
      </c>
      <c r="B4099" s="74" t="s">
        <v>1337</v>
      </c>
      <c r="C4099" s="75" t="s">
        <v>17</v>
      </c>
      <c r="D4099" s="75" t="s">
        <v>1338</v>
      </c>
      <c r="E4099" s="253" t="s">
        <v>821</v>
      </c>
      <c r="F4099" s="253"/>
      <c r="G4099" s="76" t="s">
        <v>49</v>
      </c>
      <c r="H4099" s="77">
        <v>9.9000000000000008E-3</v>
      </c>
      <c r="I4099" s="78">
        <v>65.040000000000006</v>
      </c>
      <c r="J4099" s="78">
        <v>0.64</v>
      </c>
    </row>
    <row r="4100" spans="1:10" s="46" customFormat="1" ht="24" customHeight="1" x14ac:dyDescent="0.2">
      <c r="A4100" s="75" t="s">
        <v>816</v>
      </c>
      <c r="B4100" s="74" t="s">
        <v>2348</v>
      </c>
      <c r="C4100" s="75" t="s">
        <v>17</v>
      </c>
      <c r="D4100" s="75" t="s">
        <v>2349</v>
      </c>
      <c r="E4100" s="253" t="s">
        <v>821</v>
      </c>
      <c r="F4100" s="253"/>
      <c r="G4100" s="76" t="s">
        <v>49</v>
      </c>
      <c r="H4100" s="77">
        <v>1</v>
      </c>
      <c r="I4100" s="78">
        <v>0.63</v>
      </c>
      <c r="J4100" s="78">
        <v>0.63</v>
      </c>
    </row>
    <row r="4101" spans="1:10" s="46" customFormat="1" ht="24" customHeight="1" x14ac:dyDescent="0.2">
      <c r="A4101" s="75" t="s">
        <v>816</v>
      </c>
      <c r="B4101" s="74" t="s">
        <v>1269</v>
      </c>
      <c r="C4101" s="75" t="s">
        <v>17</v>
      </c>
      <c r="D4101" s="75" t="s">
        <v>1270</v>
      </c>
      <c r="E4101" s="253" t="s">
        <v>821</v>
      </c>
      <c r="F4101" s="253"/>
      <c r="G4101" s="76" t="s">
        <v>49</v>
      </c>
      <c r="H4101" s="77">
        <v>2.1000000000000001E-2</v>
      </c>
      <c r="I4101" s="78">
        <v>1.75</v>
      </c>
      <c r="J4101" s="78">
        <v>0.03</v>
      </c>
    </row>
    <row r="4102" spans="1:10" s="46" customFormat="1" ht="24" customHeight="1" x14ac:dyDescent="0.2">
      <c r="A4102" s="75" t="s">
        <v>816</v>
      </c>
      <c r="B4102" s="74" t="s">
        <v>1273</v>
      </c>
      <c r="C4102" s="75" t="s">
        <v>17</v>
      </c>
      <c r="D4102" s="75" t="s">
        <v>1274</v>
      </c>
      <c r="E4102" s="253" t="s">
        <v>821</v>
      </c>
      <c r="F4102" s="253"/>
      <c r="G4102" s="76" t="s">
        <v>49</v>
      </c>
      <c r="H4102" s="77">
        <v>1.4999999999999999E-2</v>
      </c>
      <c r="I4102" s="78">
        <v>56.48</v>
      </c>
      <c r="J4102" s="78">
        <v>0.84</v>
      </c>
    </row>
    <row r="4103" spans="1:10" s="46" customFormat="1" ht="25.5" x14ac:dyDescent="0.2">
      <c r="A4103" s="80"/>
      <c r="B4103" s="80"/>
      <c r="C4103" s="80"/>
      <c r="D4103" s="80"/>
      <c r="E4103" s="80" t="s">
        <v>824</v>
      </c>
      <c r="F4103" s="79">
        <v>2.29</v>
      </c>
      <c r="G4103" s="80" t="s">
        <v>825</v>
      </c>
      <c r="H4103" s="79">
        <v>0</v>
      </c>
      <c r="I4103" s="80" t="s">
        <v>826</v>
      </c>
      <c r="J4103" s="79">
        <v>2.29</v>
      </c>
    </row>
    <row r="4104" spans="1:10" s="46" customFormat="1" ht="26.25" thickBot="1" x14ac:dyDescent="0.25">
      <c r="A4104" s="80"/>
      <c r="B4104" s="80"/>
      <c r="C4104" s="80"/>
      <c r="D4104" s="80"/>
      <c r="E4104" s="80" t="s">
        <v>827</v>
      </c>
      <c r="F4104" s="79">
        <v>1.32</v>
      </c>
      <c r="G4104" s="80"/>
      <c r="H4104" s="254" t="s">
        <v>828</v>
      </c>
      <c r="I4104" s="254"/>
      <c r="J4104" s="79">
        <v>6.63</v>
      </c>
    </row>
    <row r="4105" spans="1:10" s="46" customFormat="1" ht="1.1499999999999999" customHeight="1" thickTop="1" x14ac:dyDescent="0.2">
      <c r="A4105" s="81"/>
      <c r="B4105" s="81"/>
      <c r="C4105" s="81"/>
      <c r="D4105" s="81"/>
      <c r="E4105" s="81"/>
      <c r="F4105" s="81"/>
      <c r="G4105" s="81"/>
      <c r="H4105" s="81"/>
      <c r="I4105" s="81"/>
      <c r="J4105" s="81"/>
    </row>
    <row r="4106" spans="1:10" s="46" customFormat="1" ht="18" customHeight="1" x14ac:dyDescent="0.2">
      <c r="A4106" s="65"/>
      <c r="B4106" s="94" t="s">
        <v>2</v>
      </c>
      <c r="C4106" s="65" t="s">
        <v>3</v>
      </c>
      <c r="D4106" s="65" t="s">
        <v>4</v>
      </c>
      <c r="E4106" s="250" t="s">
        <v>812</v>
      </c>
      <c r="F4106" s="250"/>
      <c r="G4106" s="66" t="s">
        <v>5</v>
      </c>
      <c r="H4106" s="94" t="s">
        <v>6</v>
      </c>
      <c r="I4106" s="94" t="s">
        <v>7</v>
      </c>
      <c r="J4106" s="94" t="s">
        <v>9</v>
      </c>
    </row>
    <row r="4107" spans="1:10" s="46" customFormat="1" ht="48" customHeight="1" x14ac:dyDescent="0.2">
      <c r="A4107" s="67" t="s">
        <v>813</v>
      </c>
      <c r="B4107" s="40" t="s">
        <v>1429</v>
      </c>
      <c r="C4107" s="67" t="s">
        <v>17</v>
      </c>
      <c r="D4107" s="67" t="s">
        <v>1430</v>
      </c>
      <c r="E4107" s="251" t="s">
        <v>895</v>
      </c>
      <c r="F4107" s="251"/>
      <c r="G4107" s="41" t="s">
        <v>49</v>
      </c>
      <c r="H4107" s="68">
        <v>1</v>
      </c>
      <c r="I4107" s="42">
        <v>8.17</v>
      </c>
      <c r="J4107" s="42">
        <v>8.17</v>
      </c>
    </row>
    <row r="4108" spans="1:10" s="46" customFormat="1" ht="24" customHeight="1" x14ac:dyDescent="0.2">
      <c r="A4108" s="70" t="s">
        <v>815</v>
      </c>
      <c r="B4108" s="69" t="s">
        <v>1202</v>
      </c>
      <c r="C4108" s="70" t="s">
        <v>17</v>
      </c>
      <c r="D4108" s="70" t="s">
        <v>1203</v>
      </c>
      <c r="E4108" s="252" t="s">
        <v>814</v>
      </c>
      <c r="F4108" s="252"/>
      <c r="G4108" s="71" t="s">
        <v>27</v>
      </c>
      <c r="H4108" s="72">
        <v>0.13</v>
      </c>
      <c r="I4108" s="73">
        <v>13.92</v>
      </c>
      <c r="J4108" s="73">
        <v>1.8</v>
      </c>
    </row>
    <row r="4109" spans="1:10" s="46" customFormat="1" ht="24" customHeight="1" x14ac:dyDescent="0.2">
      <c r="A4109" s="70" t="s">
        <v>815</v>
      </c>
      <c r="B4109" s="69" t="s">
        <v>1204</v>
      </c>
      <c r="C4109" s="70" t="s">
        <v>17</v>
      </c>
      <c r="D4109" s="70" t="s">
        <v>1205</v>
      </c>
      <c r="E4109" s="252" t="s">
        <v>814</v>
      </c>
      <c r="F4109" s="252"/>
      <c r="G4109" s="71" t="s">
        <v>27</v>
      </c>
      <c r="H4109" s="72">
        <v>0.13</v>
      </c>
      <c r="I4109" s="73">
        <v>17.86</v>
      </c>
      <c r="J4109" s="73">
        <v>2.3199999999999998</v>
      </c>
    </row>
    <row r="4110" spans="1:10" s="46" customFormat="1" ht="24" customHeight="1" x14ac:dyDescent="0.2">
      <c r="A4110" s="75" t="s">
        <v>816</v>
      </c>
      <c r="B4110" s="74" t="s">
        <v>2350</v>
      </c>
      <c r="C4110" s="75" t="s">
        <v>17</v>
      </c>
      <c r="D4110" s="75" t="s">
        <v>2351</v>
      </c>
      <c r="E4110" s="253" t="s">
        <v>821</v>
      </c>
      <c r="F4110" s="253"/>
      <c r="G4110" s="76" t="s">
        <v>49</v>
      </c>
      <c r="H4110" s="77">
        <v>1</v>
      </c>
      <c r="I4110" s="78">
        <v>1.69</v>
      </c>
      <c r="J4110" s="78">
        <v>1.69</v>
      </c>
    </row>
    <row r="4111" spans="1:10" s="46" customFormat="1" ht="24" customHeight="1" x14ac:dyDescent="0.2">
      <c r="A4111" s="75" t="s">
        <v>816</v>
      </c>
      <c r="B4111" s="74" t="s">
        <v>2352</v>
      </c>
      <c r="C4111" s="75" t="s">
        <v>17</v>
      </c>
      <c r="D4111" s="75" t="s">
        <v>2353</v>
      </c>
      <c r="E4111" s="253" t="s">
        <v>821</v>
      </c>
      <c r="F4111" s="253"/>
      <c r="G4111" s="76" t="s">
        <v>49</v>
      </c>
      <c r="H4111" s="77">
        <v>1</v>
      </c>
      <c r="I4111" s="78">
        <v>1.89</v>
      </c>
      <c r="J4111" s="78">
        <v>1.89</v>
      </c>
    </row>
    <row r="4112" spans="1:10" s="46" customFormat="1" ht="36" customHeight="1" x14ac:dyDescent="0.2">
      <c r="A4112" s="75" t="s">
        <v>816</v>
      </c>
      <c r="B4112" s="74" t="s">
        <v>1343</v>
      </c>
      <c r="C4112" s="75" t="s">
        <v>17</v>
      </c>
      <c r="D4112" s="75" t="s">
        <v>1344</v>
      </c>
      <c r="E4112" s="253" t="s">
        <v>821</v>
      </c>
      <c r="F4112" s="253"/>
      <c r="G4112" s="76" t="s">
        <v>49</v>
      </c>
      <c r="H4112" s="77">
        <v>0.02</v>
      </c>
      <c r="I4112" s="78">
        <v>23.81</v>
      </c>
      <c r="J4112" s="78">
        <v>0.47</v>
      </c>
    </row>
    <row r="4113" spans="1:10" s="46" customFormat="1" ht="25.5" x14ac:dyDescent="0.2">
      <c r="A4113" s="80"/>
      <c r="B4113" s="80"/>
      <c r="C4113" s="80"/>
      <c r="D4113" s="80"/>
      <c r="E4113" s="80" t="s">
        <v>824</v>
      </c>
      <c r="F4113" s="79">
        <v>2.97</v>
      </c>
      <c r="G4113" s="80" t="s">
        <v>825</v>
      </c>
      <c r="H4113" s="79">
        <v>0</v>
      </c>
      <c r="I4113" s="80" t="s">
        <v>826</v>
      </c>
      <c r="J4113" s="79">
        <v>2.97</v>
      </c>
    </row>
    <row r="4114" spans="1:10" s="46" customFormat="1" ht="26.25" thickBot="1" x14ac:dyDescent="0.25">
      <c r="A4114" s="80"/>
      <c r="B4114" s="80"/>
      <c r="C4114" s="80"/>
      <c r="D4114" s="80"/>
      <c r="E4114" s="80" t="s">
        <v>827</v>
      </c>
      <c r="F4114" s="79">
        <v>2.0299999999999998</v>
      </c>
      <c r="G4114" s="80"/>
      <c r="H4114" s="254" t="s">
        <v>828</v>
      </c>
      <c r="I4114" s="254"/>
      <c r="J4114" s="79">
        <v>10.199999999999999</v>
      </c>
    </row>
    <row r="4115" spans="1:10" s="46" customFormat="1" ht="1.1499999999999999" customHeight="1" thickTop="1" x14ac:dyDescent="0.2">
      <c r="A4115" s="81"/>
      <c r="B4115" s="81"/>
      <c r="C4115" s="81"/>
      <c r="D4115" s="81"/>
      <c r="E4115" s="81"/>
      <c r="F4115" s="81"/>
      <c r="G4115" s="81"/>
      <c r="H4115" s="81"/>
      <c r="I4115" s="81"/>
      <c r="J4115" s="81"/>
    </row>
    <row r="4116" spans="1:10" s="46" customFormat="1" ht="18" customHeight="1" x14ac:dyDescent="0.2">
      <c r="A4116" s="65"/>
      <c r="B4116" s="94" t="s">
        <v>2</v>
      </c>
      <c r="C4116" s="65" t="s">
        <v>3</v>
      </c>
      <c r="D4116" s="65" t="s">
        <v>4</v>
      </c>
      <c r="E4116" s="250" t="s">
        <v>812</v>
      </c>
      <c r="F4116" s="250"/>
      <c r="G4116" s="66" t="s">
        <v>5</v>
      </c>
      <c r="H4116" s="94" t="s">
        <v>6</v>
      </c>
      <c r="I4116" s="94" t="s">
        <v>7</v>
      </c>
      <c r="J4116" s="94" t="s">
        <v>9</v>
      </c>
    </row>
    <row r="4117" spans="1:10" s="46" customFormat="1" ht="48" customHeight="1" x14ac:dyDescent="0.2">
      <c r="A4117" s="67" t="s">
        <v>813</v>
      </c>
      <c r="B4117" s="40" t="s">
        <v>1407</v>
      </c>
      <c r="C4117" s="67" t="s">
        <v>17</v>
      </c>
      <c r="D4117" s="67" t="s">
        <v>1408</v>
      </c>
      <c r="E4117" s="251" t="s">
        <v>895</v>
      </c>
      <c r="F4117" s="251"/>
      <c r="G4117" s="41" t="s">
        <v>49</v>
      </c>
      <c r="H4117" s="68">
        <v>1</v>
      </c>
      <c r="I4117" s="42">
        <v>10.09</v>
      </c>
      <c r="J4117" s="42">
        <v>10.09</v>
      </c>
    </row>
    <row r="4118" spans="1:10" s="46" customFormat="1" ht="24" customHeight="1" x14ac:dyDescent="0.2">
      <c r="A4118" s="70" t="s">
        <v>815</v>
      </c>
      <c r="B4118" s="69" t="s">
        <v>1202</v>
      </c>
      <c r="C4118" s="70" t="s">
        <v>17</v>
      </c>
      <c r="D4118" s="70" t="s">
        <v>1203</v>
      </c>
      <c r="E4118" s="252" t="s">
        <v>814</v>
      </c>
      <c r="F4118" s="252"/>
      <c r="G4118" s="71" t="s">
        <v>27</v>
      </c>
      <c r="H4118" s="72">
        <v>0.08</v>
      </c>
      <c r="I4118" s="73">
        <v>13.92</v>
      </c>
      <c r="J4118" s="73">
        <v>1.1100000000000001</v>
      </c>
    </row>
    <row r="4119" spans="1:10" s="46" customFormat="1" ht="24" customHeight="1" x14ac:dyDescent="0.2">
      <c r="A4119" s="70" t="s">
        <v>815</v>
      </c>
      <c r="B4119" s="69" t="s">
        <v>1204</v>
      </c>
      <c r="C4119" s="70" t="s">
        <v>17</v>
      </c>
      <c r="D4119" s="70" t="s">
        <v>1205</v>
      </c>
      <c r="E4119" s="252" t="s">
        <v>814</v>
      </c>
      <c r="F4119" s="252"/>
      <c r="G4119" s="71" t="s">
        <v>27</v>
      </c>
      <c r="H4119" s="72">
        <v>0.08</v>
      </c>
      <c r="I4119" s="73">
        <v>17.86</v>
      </c>
      <c r="J4119" s="73">
        <v>1.42</v>
      </c>
    </row>
    <row r="4120" spans="1:10" s="46" customFormat="1" ht="24" customHeight="1" x14ac:dyDescent="0.2">
      <c r="A4120" s="75" t="s">
        <v>816</v>
      </c>
      <c r="B4120" s="74" t="s">
        <v>2286</v>
      </c>
      <c r="C4120" s="75" t="s">
        <v>17</v>
      </c>
      <c r="D4120" s="75" t="s">
        <v>2287</v>
      </c>
      <c r="E4120" s="253" t="s">
        <v>821</v>
      </c>
      <c r="F4120" s="253"/>
      <c r="G4120" s="76" t="s">
        <v>49</v>
      </c>
      <c r="H4120" s="77">
        <v>1</v>
      </c>
      <c r="I4120" s="78">
        <v>2.38</v>
      </c>
      <c r="J4120" s="78">
        <v>2.38</v>
      </c>
    </row>
    <row r="4121" spans="1:10" s="46" customFormat="1" ht="24" customHeight="1" x14ac:dyDescent="0.2">
      <c r="A4121" s="75" t="s">
        <v>816</v>
      </c>
      <c r="B4121" s="74" t="s">
        <v>2354</v>
      </c>
      <c r="C4121" s="75" t="s">
        <v>17</v>
      </c>
      <c r="D4121" s="75" t="s">
        <v>2355</v>
      </c>
      <c r="E4121" s="253" t="s">
        <v>821</v>
      </c>
      <c r="F4121" s="253"/>
      <c r="G4121" s="76" t="s">
        <v>49</v>
      </c>
      <c r="H4121" s="77">
        <v>1</v>
      </c>
      <c r="I4121" s="78">
        <v>4.47</v>
      </c>
      <c r="J4121" s="78">
        <v>4.47</v>
      </c>
    </row>
    <row r="4122" spans="1:10" s="46" customFormat="1" ht="36" customHeight="1" x14ac:dyDescent="0.2">
      <c r="A4122" s="75" t="s">
        <v>816</v>
      </c>
      <c r="B4122" s="74" t="s">
        <v>1343</v>
      </c>
      <c r="C4122" s="75" t="s">
        <v>17</v>
      </c>
      <c r="D4122" s="75" t="s">
        <v>1344</v>
      </c>
      <c r="E4122" s="253" t="s">
        <v>821</v>
      </c>
      <c r="F4122" s="253"/>
      <c r="G4122" s="76" t="s">
        <v>49</v>
      </c>
      <c r="H4122" s="77">
        <v>0.03</v>
      </c>
      <c r="I4122" s="78">
        <v>23.81</v>
      </c>
      <c r="J4122" s="78">
        <v>0.71</v>
      </c>
    </row>
    <row r="4123" spans="1:10" s="46" customFormat="1" ht="25.5" x14ac:dyDescent="0.2">
      <c r="A4123" s="80"/>
      <c r="B4123" s="80"/>
      <c r="C4123" s="80"/>
      <c r="D4123" s="80"/>
      <c r="E4123" s="80" t="s">
        <v>824</v>
      </c>
      <c r="F4123" s="79">
        <v>1.83</v>
      </c>
      <c r="G4123" s="80" t="s">
        <v>825</v>
      </c>
      <c r="H4123" s="79">
        <v>0</v>
      </c>
      <c r="I4123" s="80" t="s">
        <v>826</v>
      </c>
      <c r="J4123" s="79">
        <v>1.83</v>
      </c>
    </row>
    <row r="4124" spans="1:10" s="46" customFormat="1" ht="26.25" thickBot="1" x14ac:dyDescent="0.25">
      <c r="A4124" s="80"/>
      <c r="B4124" s="80"/>
      <c r="C4124" s="80"/>
      <c r="D4124" s="80"/>
      <c r="E4124" s="80" t="s">
        <v>827</v>
      </c>
      <c r="F4124" s="79">
        <v>2.5</v>
      </c>
      <c r="G4124" s="80"/>
      <c r="H4124" s="254" t="s">
        <v>828</v>
      </c>
      <c r="I4124" s="254"/>
      <c r="J4124" s="79">
        <v>12.59</v>
      </c>
    </row>
    <row r="4125" spans="1:10" s="46" customFormat="1" ht="1.1499999999999999" customHeight="1" thickTop="1" x14ac:dyDescent="0.2">
      <c r="A4125" s="81"/>
      <c r="B4125" s="81"/>
      <c r="C4125" s="81"/>
      <c r="D4125" s="81"/>
      <c r="E4125" s="81"/>
      <c r="F4125" s="81"/>
      <c r="G4125" s="81"/>
      <c r="H4125" s="81"/>
      <c r="I4125" s="81"/>
      <c r="J4125" s="81"/>
    </row>
    <row r="4126" spans="1:10" s="46" customFormat="1" ht="18" customHeight="1" x14ac:dyDescent="0.2">
      <c r="A4126" s="65"/>
      <c r="B4126" s="94" t="s">
        <v>2</v>
      </c>
      <c r="C4126" s="65" t="s">
        <v>3</v>
      </c>
      <c r="D4126" s="65" t="s">
        <v>4</v>
      </c>
      <c r="E4126" s="250" t="s">
        <v>812</v>
      </c>
      <c r="F4126" s="250"/>
      <c r="G4126" s="66" t="s">
        <v>5</v>
      </c>
      <c r="H4126" s="94" t="s">
        <v>6</v>
      </c>
      <c r="I4126" s="94" t="s">
        <v>7</v>
      </c>
      <c r="J4126" s="94" t="s">
        <v>9</v>
      </c>
    </row>
    <row r="4127" spans="1:10" s="46" customFormat="1" ht="48" customHeight="1" x14ac:dyDescent="0.2">
      <c r="A4127" s="67" t="s">
        <v>813</v>
      </c>
      <c r="B4127" s="40" t="s">
        <v>1399</v>
      </c>
      <c r="C4127" s="67" t="s">
        <v>17</v>
      </c>
      <c r="D4127" s="67" t="s">
        <v>1400</v>
      </c>
      <c r="E4127" s="251" t="s">
        <v>895</v>
      </c>
      <c r="F4127" s="251"/>
      <c r="G4127" s="41" t="s">
        <v>49</v>
      </c>
      <c r="H4127" s="68">
        <v>1</v>
      </c>
      <c r="I4127" s="42">
        <v>13.59</v>
      </c>
      <c r="J4127" s="42">
        <v>13.59</v>
      </c>
    </row>
    <row r="4128" spans="1:10" s="46" customFormat="1" ht="24" customHeight="1" x14ac:dyDescent="0.2">
      <c r="A4128" s="70" t="s">
        <v>815</v>
      </c>
      <c r="B4128" s="69" t="s">
        <v>1202</v>
      </c>
      <c r="C4128" s="70" t="s">
        <v>17</v>
      </c>
      <c r="D4128" s="70" t="s">
        <v>1203</v>
      </c>
      <c r="E4128" s="252" t="s">
        <v>814</v>
      </c>
      <c r="F4128" s="252"/>
      <c r="G4128" s="71" t="s">
        <v>27</v>
      </c>
      <c r="H4128" s="72">
        <v>0.19</v>
      </c>
      <c r="I4128" s="73">
        <v>13.92</v>
      </c>
      <c r="J4128" s="73">
        <v>2.64</v>
      </c>
    </row>
    <row r="4129" spans="1:10" s="46" customFormat="1" ht="24" customHeight="1" x14ac:dyDescent="0.2">
      <c r="A4129" s="70" t="s">
        <v>815</v>
      </c>
      <c r="B4129" s="69" t="s">
        <v>1204</v>
      </c>
      <c r="C4129" s="70" t="s">
        <v>17</v>
      </c>
      <c r="D4129" s="70" t="s">
        <v>1205</v>
      </c>
      <c r="E4129" s="252" t="s">
        <v>814</v>
      </c>
      <c r="F4129" s="252"/>
      <c r="G4129" s="71" t="s">
        <v>27</v>
      </c>
      <c r="H4129" s="72">
        <v>0.19</v>
      </c>
      <c r="I4129" s="73">
        <v>17.86</v>
      </c>
      <c r="J4129" s="73">
        <v>3.39</v>
      </c>
    </row>
    <row r="4130" spans="1:10" s="46" customFormat="1" ht="24" customHeight="1" x14ac:dyDescent="0.2">
      <c r="A4130" s="75" t="s">
        <v>816</v>
      </c>
      <c r="B4130" s="74" t="s">
        <v>2286</v>
      </c>
      <c r="C4130" s="75" t="s">
        <v>17</v>
      </c>
      <c r="D4130" s="75" t="s">
        <v>2287</v>
      </c>
      <c r="E4130" s="253" t="s">
        <v>821</v>
      </c>
      <c r="F4130" s="253"/>
      <c r="G4130" s="76" t="s">
        <v>49</v>
      </c>
      <c r="H4130" s="77">
        <v>1</v>
      </c>
      <c r="I4130" s="78">
        <v>2.38</v>
      </c>
      <c r="J4130" s="78">
        <v>2.38</v>
      </c>
    </row>
    <row r="4131" spans="1:10" s="46" customFormat="1" ht="24" customHeight="1" x14ac:dyDescent="0.2">
      <c r="A4131" s="75" t="s">
        <v>816</v>
      </c>
      <c r="B4131" s="74" t="s">
        <v>2354</v>
      </c>
      <c r="C4131" s="75" t="s">
        <v>17</v>
      </c>
      <c r="D4131" s="75" t="s">
        <v>2355</v>
      </c>
      <c r="E4131" s="253" t="s">
        <v>821</v>
      </c>
      <c r="F4131" s="253"/>
      <c r="G4131" s="76" t="s">
        <v>49</v>
      </c>
      <c r="H4131" s="77">
        <v>1</v>
      </c>
      <c r="I4131" s="78">
        <v>4.47</v>
      </c>
      <c r="J4131" s="78">
        <v>4.47</v>
      </c>
    </row>
    <row r="4132" spans="1:10" s="46" customFormat="1" ht="36" customHeight="1" x14ac:dyDescent="0.2">
      <c r="A4132" s="75" t="s">
        <v>816</v>
      </c>
      <c r="B4132" s="74" t="s">
        <v>1343</v>
      </c>
      <c r="C4132" s="75" t="s">
        <v>17</v>
      </c>
      <c r="D4132" s="75" t="s">
        <v>1344</v>
      </c>
      <c r="E4132" s="253" t="s">
        <v>821</v>
      </c>
      <c r="F4132" s="253"/>
      <c r="G4132" s="76" t="s">
        <v>49</v>
      </c>
      <c r="H4132" s="77">
        <v>0.03</v>
      </c>
      <c r="I4132" s="78">
        <v>23.81</v>
      </c>
      <c r="J4132" s="78">
        <v>0.71</v>
      </c>
    </row>
    <row r="4133" spans="1:10" s="46" customFormat="1" ht="25.5" x14ac:dyDescent="0.2">
      <c r="A4133" s="80"/>
      <c r="B4133" s="80"/>
      <c r="C4133" s="80"/>
      <c r="D4133" s="80"/>
      <c r="E4133" s="80" t="s">
        <v>824</v>
      </c>
      <c r="F4133" s="79">
        <v>4.3499999999999996</v>
      </c>
      <c r="G4133" s="80" t="s">
        <v>825</v>
      </c>
      <c r="H4133" s="79">
        <v>0</v>
      </c>
      <c r="I4133" s="80" t="s">
        <v>826</v>
      </c>
      <c r="J4133" s="79">
        <v>4.3499999999999996</v>
      </c>
    </row>
    <row r="4134" spans="1:10" s="46" customFormat="1" ht="26.25" thickBot="1" x14ac:dyDescent="0.25">
      <c r="A4134" s="80"/>
      <c r="B4134" s="80"/>
      <c r="C4134" s="80"/>
      <c r="D4134" s="80"/>
      <c r="E4134" s="80" t="s">
        <v>827</v>
      </c>
      <c r="F4134" s="79">
        <v>3.37</v>
      </c>
      <c r="G4134" s="80"/>
      <c r="H4134" s="254" t="s">
        <v>828</v>
      </c>
      <c r="I4134" s="254"/>
      <c r="J4134" s="79">
        <v>16.96</v>
      </c>
    </row>
    <row r="4135" spans="1:10" s="46" customFormat="1" ht="1.1499999999999999" customHeight="1" thickTop="1" x14ac:dyDescent="0.2">
      <c r="A4135" s="81"/>
      <c r="B4135" s="81"/>
      <c r="C4135" s="81"/>
      <c r="D4135" s="81"/>
      <c r="E4135" s="81"/>
      <c r="F4135" s="81"/>
      <c r="G4135" s="81"/>
      <c r="H4135" s="81"/>
      <c r="I4135" s="81"/>
      <c r="J4135" s="81"/>
    </row>
    <row r="4136" spans="1:10" s="46" customFormat="1" ht="18" customHeight="1" x14ac:dyDescent="0.2">
      <c r="A4136" s="65"/>
      <c r="B4136" s="94" t="s">
        <v>2</v>
      </c>
      <c r="C4136" s="65" t="s">
        <v>3</v>
      </c>
      <c r="D4136" s="65" t="s">
        <v>4</v>
      </c>
      <c r="E4136" s="250" t="s">
        <v>812</v>
      </c>
      <c r="F4136" s="250"/>
      <c r="G4136" s="66" t="s">
        <v>5</v>
      </c>
      <c r="H4136" s="94" t="s">
        <v>6</v>
      </c>
      <c r="I4136" s="94" t="s">
        <v>7</v>
      </c>
      <c r="J4136" s="94" t="s">
        <v>9</v>
      </c>
    </row>
    <row r="4137" spans="1:10" s="46" customFormat="1" ht="36" customHeight="1" x14ac:dyDescent="0.2">
      <c r="A4137" s="67" t="s">
        <v>813</v>
      </c>
      <c r="B4137" s="40" t="s">
        <v>1520</v>
      </c>
      <c r="C4137" s="67" t="s">
        <v>17</v>
      </c>
      <c r="D4137" s="67" t="s">
        <v>1521</v>
      </c>
      <c r="E4137" s="251" t="s">
        <v>895</v>
      </c>
      <c r="F4137" s="251"/>
      <c r="G4137" s="41" t="s">
        <v>49</v>
      </c>
      <c r="H4137" s="68">
        <v>1</v>
      </c>
      <c r="I4137" s="42">
        <v>3.8</v>
      </c>
      <c r="J4137" s="42">
        <v>3.8</v>
      </c>
    </row>
    <row r="4138" spans="1:10" s="46" customFormat="1" ht="24" customHeight="1" x14ac:dyDescent="0.2">
      <c r="A4138" s="70" t="s">
        <v>815</v>
      </c>
      <c r="B4138" s="69" t="s">
        <v>1202</v>
      </c>
      <c r="C4138" s="70" t="s">
        <v>17</v>
      </c>
      <c r="D4138" s="70" t="s">
        <v>1203</v>
      </c>
      <c r="E4138" s="252" t="s">
        <v>814</v>
      </c>
      <c r="F4138" s="252"/>
      <c r="G4138" s="71" t="s">
        <v>27</v>
      </c>
      <c r="H4138" s="72">
        <v>7.6999999999999999E-2</v>
      </c>
      <c r="I4138" s="73">
        <v>13.92</v>
      </c>
      <c r="J4138" s="73">
        <v>1.07</v>
      </c>
    </row>
    <row r="4139" spans="1:10" s="46" customFormat="1" ht="24" customHeight="1" x14ac:dyDescent="0.2">
      <c r="A4139" s="70" t="s">
        <v>815</v>
      </c>
      <c r="B4139" s="69" t="s">
        <v>1204</v>
      </c>
      <c r="C4139" s="70" t="s">
        <v>17</v>
      </c>
      <c r="D4139" s="70" t="s">
        <v>1205</v>
      </c>
      <c r="E4139" s="252" t="s">
        <v>814</v>
      </c>
      <c r="F4139" s="252"/>
      <c r="G4139" s="71" t="s">
        <v>27</v>
      </c>
      <c r="H4139" s="72">
        <v>7.6999999999999999E-2</v>
      </c>
      <c r="I4139" s="73">
        <v>17.86</v>
      </c>
      <c r="J4139" s="73">
        <v>1.37</v>
      </c>
    </row>
    <row r="4140" spans="1:10" s="46" customFormat="1" ht="24" customHeight="1" x14ac:dyDescent="0.2">
      <c r="A4140" s="75" t="s">
        <v>816</v>
      </c>
      <c r="B4140" s="74" t="s">
        <v>1337</v>
      </c>
      <c r="C4140" s="75" t="s">
        <v>17</v>
      </c>
      <c r="D4140" s="75" t="s">
        <v>1338</v>
      </c>
      <c r="E4140" s="253" t="s">
        <v>821</v>
      </c>
      <c r="F4140" s="253"/>
      <c r="G4140" s="76" t="s">
        <v>49</v>
      </c>
      <c r="H4140" s="77">
        <v>6.0000000000000001E-3</v>
      </c>
      <c r="I4140" s="78">
        <v>65.040000000000006</v>
      </c>
      <c r="J4140" s="78">
        <v>0.39</v>
      </c>
    </row>
    <row r="4141" spans="1:10" s="46" customFormat="1" ht="24" customHeight="1" x14ac:dyDescent="0.2">
      <c r="A4141" s="75" t="s">
        <v>816</v>
      </c>
      <c r="B4141" s="74" t="s">
        <v>2356</v>
      </c>
      <c r="C4141" s="75" t="s">
        <v>17</v>
      </c>
      <c r="D4141" s="75" t="s">
        <v>2357</v>
      </c>
      <c r="E4141" s="253" t="s">
        <v>821</v>
      </c>
      <c r="F4141" s="253"/>
      <c r="G4141" s="76" t="s">
        <v>49</v>
      </c>
      <c r="H4141" s="77">
        <v>1</v>
      </c>
      <c r="I4141" s="78">
        <v>0.6</v>
      </c>
      <c r="J4141" s="78">
        <v>0.6</v>
      </c>
    </row>
    <row r="4142" spans="1:10" s="46" customFormat="1" ht="24" customHeight="1" x14ac:dyDescent="0.2">
      <c r="A4142" s="75" t="s">
        <v>816</v>
      </c>
      <c r="B4142" s="74" t="s">
        <v>1269</v>
      </c>
      <c r="C4142" s="75" t="s">
        <v>17</v>
      </c>
      <c r="D4142" s="75" t="s">
        <v>1270</v>
      </c>
      <c r="E4142" s="253" t="s">
        <v>821</v>
      </c>
      <c r="F4142" s="253"/>
      <c r="G4142" s="76" t="s">
        <v>49</v>
      </c>
      <c r="H4142" s="77">
        <v>2.5999999999999999E-2</v>
      </c>
      <c r="I4142" s="78">
        <v>1.75</v>
      </c>
      <c r="J4142" s="78">
        <v>0.04</v>
      </c>
    </row>
    <row r="4143" spans="1:10" s="46" customFormat="1" ht="24" customHeight="1" x14ac:dyDescent="0.2">
      <c r="A4143" s="75" t="s">
        <v>816</v>
      </c>
      <c r="B4143" s="74" t="s">
        <v>1273</v>
      </c>
      <c r="C4143" s="75" t="s">
        <v>17</v>
      </c>
      <c r="D4143" s="75" t="s">
        <v>1274</v>
      </c>
      <c r="E4143" s="253" t="s">
        <v>821</v>
      </c>
      <c r="F4143" s="253"/>
      <c r="G4143" s="76" t="s">
        <v>49</v>
      </c>
      <c r="H4143" s="77">
        <v>6.0000000000000001E-3</v>
      </c>
      <c r="I4143" s="78">
        <v>56.48</v>
      </c>
      <c r="J4143" s="78">
        <v>0.33</v>
      </c>
    </row>
    <row r="4144" spans="1:10" s="46" customFormat="1" ht="25.5" x14ac:dyDescent="0.2">
      <c r="A4144" s="80"/>
      <c r="B4144" s="80"/>
      <c r="C4144" s="80"/>
      <c r="D4144" s="80"/>
      <c r="E4144" s="80" t="s">
        <v>824</v>
      </c>
      <c r="F4144" s="79">
        <v>1.76</v>
      </c>
      <c r="G4144" s="80" t="s">
        <v>825</v>
      </c>
      <c r="H4144" s="79">
        <v>0</v>
      </c>
      <c r="I4144" s="80" t="s">
        <v>826</v>
      </c>
      <c r="J4144" s="79">
        <v>1.76</v>
      </c>
    </row>
    <row r="4145" spans="1:10" s="46" customFormat="1" ht="26.25" thickBot="1" x14ac:dyDescent="0.25">
      <c r="A4145" s="80"/>
      <c r="B4145" s="80"/>
      <c r="C4145" s="80"/>
      <c r="D4145" s="80"/>
      <c r="E4145" s="80" t="s">
        <v>827</v>
      </c>
      <c r="F4145" s="79">
        <v>0.94</v>
      </c>
      <c r="G4145" s="80"/>
      <c r="H4145" s="254" t="s">
        <v>828</v>
      </c>
      <c r="I4145" s="254"/>
      <c r="J4145" s="79">
        <v>4.74</v>
      </c>
    </row>
    <row r="4146" spans="1:10" s="46" customFormat="1" ht="1.1499999999999999" customHeight="1" thickTop="1" x14ac:dyDescent="0.2">
      <c r="A4146" s="81"/>
      <c r="B4146" s="81"/>
      <c r="C4146" s="81"/>
      <c r="D4146" s="81"/>
      <c r="E4146" s="81"/>
      <c r="F4146" s="81"/>
      <c r="G4146" s="81"/>
      <c r="H4146" s="81"/>
      <c r="I4146" s="81"/>
      <c r="J4146" s="81"/>
    </row>
    <row r="4147" spans="1:10" s="46" customFormat="1" ht="18" customHeight="1" x14ac:dyDescent="0.2">
      <c r="A4147" s="65"/>
      <c r="B4147" s="94" t="s">
        <v>2</v>
      </c>
      <c r="C4147" s="65" t="s">
        <v>3</v>
      </c>
      <c r="D4147" s="65" t="s">
        <v>4</v>
      </c>
      <c r="E4147" s="250" t="s">
        <v>812</v>
      </c>
      <c r="F4147" s="250"/>
      <c r="G4147" s="66" t="s">
        <v>5</v>
      </c>
      <c r="H4147" s="94" t="s">
        <v>6</v>
      </c>
      <c r="I4147" s="94" t="s">
        <v>7</v>
      </c>
      <c r="J4147" s="94" t="s">
        <v>9</v>
      </c>
    </row>
    <row r="4148" spans="1:10" s="46" customFormat="1" ht="36" customHeight="1" x14ac:dyDescent="0.2">
      <c r="A4148" s="67" t="s">
        <v>813</v>
      </c>
      <c r="B4148" s="40" t="s">
        <v>1574</v>
      </c>
      <c r="C4148" s="67" t="s">
        <v>17</v>
      </c>
      <c r="D4148" s="67" t="s">
        <v>1575</v>
      </c>
      <c r="E4148" s="251" t="s">
        <v>895</v>
      </c>
      <c r="F4148" s="251"/>
      <c r="G4148" s="41" t="s">
        <v>49</v>
      </c>
      <c r="H4148" s="68">
        <v>1</v>
      </c>
      <c r="I4148" s="42">
        <v>7.57</v>
      </c>
      <c r="J4148" s="42">
        <v>7.57</v>
      </c>
    </row>
    <row r="4149" spans="1:10" s="46" customFormat="1" ht="24" customHeight="1" x14ac:dyDescent="0.2">
      <c r="A4149" s="70" t="s">
        <v>815</v>
      </c>
      <c r="B4149" s="69" t="s">
        <v>1202</v>
      </c>
      <c r="C4149" s="70" t="s">
        <v>17</v>
      </c>
      <c r="D4149" s="70" t="s">
        <v>1203</v>
      </c>
      <c r="E4149" s="252" t="s">
        <v>814</v>
      </c>
      <c r="F4149" s="252"/>
      <c r="G4149" s="71" t="s">
        <v>27</v>
      </c>
      <c r="H4149" s="72">
        <v>0.107</v>
      </c>
      <c r="I4149" s="73">
        <v>13.92</v>
      </c>
      <c r="J4149" s="73">
        <v>1.48</v>
      </c>
    </row>
    <row r="4150" spans="1:10" s="46" customFormat="1" ht="24" customHeight="1" x14ac:dyDescent="0.2">
      <c r="A4150" s="70" t="s">
        <v>815</v>
      </c>
      <c r="B4150" s="69" t="s">
        <v>1204</v>
      </c>
      <c r="C4150" s="70" t="s">
        <v>17</v>
      </c>
      <c r="D4150" s="70" t="s">
        <v>1205</v>
      </c>
      <c r="E4150" s="252" t="s">
        <v>814</v>
      </c>
      <c r="F4150" s="252"/>
      <c r="G4150" s="71" t="s">
        <v>27</v>
      </c>
      <c r="H4150" s="72">
        <v>0.107</v>
      </c>
      <c r="I4150" s="73">
        <v>17.86</v>
      </c>
      <c r="J4150" s="73">
        <v>1.91</v>
      </c>
    </row>
    <row r="4151" spans="1:10" s="46" customFormat="1" ht="24" customHeight="1" x14ac:dyDescent="0.2">
      <c r="A4151" s="75" t="s">
        <v>816</v>
      </c>
      <c r="B4151" s="74" t="s">
        <v>1337</v>
      </c>
      <c r="C4151" s="75" t="s">
        <v>17</v>
      </c>
      <c r="D4151" s="75" t="s">
        <v>1338</v>
      </c>
      <c r="E4151" s="253" t="s">
        <v>821</v>
      </c>
      <c r="F4151" s="253"/>
      <c r="G4151" s="76" t="s">
        <v>49</v>
      </c>
      <c r="H4151" s="77">
        <v>8.9999999999999993E-3</v>
      </c>
      <c r="I4151" s="78">
        <v>65.040000000000006</v>
      </c>
      <c r="J4151" s="78">
        <v>0.57999999999999996</v>
      </c>
    </row>
    <row r="4152" spans="1:10" s="46" customFormat="1" ht="24" customHeight="1" x14ac:dyDescent="0.2">
      <c r="A4152" s="75" t="s">
        <v>816</v>
      </c>
      <c r="B4152" s="74" t="s">
        <v>2358</v>
      </c>
      <c r="C4152" s="75" t="s">
        <v>17</v>
      </c>
      <c r="D4152" s="75" t="s">
        <v>2359</v>
      </c>
      <c r="E4152" s="253" t="s">
        <v>821</v>
      </c>
      <c r="F4152" s="253"/>
      <c r="G4152" s="76" t="s">
        <v>49</v>
      </c>
      <c r="H4152" s="77">
        <v>1</v>
      </c>
      <c r="I4152" s="78">
        <v>2.92</v>
      </c>
      <c r="J4152" s="78">
        <v>2.92</v>
      </c>
    </row>
    <row r="4153" spans="1:10" s="46" customFormat="1" ht="24" customHeight="1" x14ac:dyDescent="0.2">
      <c r="A4153" s="75" t="s">
        <v>816</v>
      </c>
      <c r="B4153" s="74" t="s">
        <v>1269</v>
      </c>
      <c r="C4153" s="75" t="s">
        <v>17</v>
      </c>
      <c r="D4153" s="75" t="s">
        <v>1270</v>
      </c>
      <c r="E4153" s="253" t="s">
        <v>821</v>
      </c>
      <c r="F4153" s="253"/>
      <c r="G4153" s="76" t="s">
        <v>49</v>
      </c>
      <c r="H4153" s="77">
        <v>3.5999999999999997E-2</v>
      </c>
      <c r="I4153" s="78">
        <v>1.75</v>
      </c>
      <c r="J4153" s="78">
        <v>0.06</v>
      </c>
    </row>
    <row r="4154" spans="1:10" s="46" customFormat="1" ht="24" customHeight="1" x14ac:dyDescent="0.2">
      <c r="A4154" s="75" t="s">
        <v>816</v>
      </c>
      <c r="B4154" s="74" t="s">
        <v>1273</v>
      </c>
      <c r="C4154" s="75" t="s">
        <v>17</v>
      </c>
      <c r="D4154" s="75" t="s">
        <v>1274</v>
      </c>
      <c r="E4154" s="253" t="s">
        <v>821</v>
      </c>
      <c r="F4154" s="253"/>
      <c r="G4154" s="76" t="s">
        <v>49</v>
      </c>
      <c r="H4154" s="77">
        <v>1.0999999999999999E-2</v>
      </c>
      <c r="I4154" s="78">
        <v>56.48</v>
      </c>
      <c r="J4154" s="78">
        <v>0.62</v>
      </c>
    </row>
    <row r="4155" spans="1:10" s="46" customFormat="1" ht="25.5" x14ac:dyDescent="0.2">
      <c r="A4155" s="80"/>
      <c r="B4155" s="80"/>
      <c r="C4155" s="80"/>
      <c r="D4155" s="80"/>
      <c r="E4155" s="80" t="s">
        <v>824</v>
      </c>
      <c r="F4155" s="79">
        <v>2.4500000000000002</v>
      </c>
      <c r="G4155" s="80" t="s">
        <v>825</v>
      </c>
      <c r="H4155" s="79">
        <v>0</v>
      </c>
      <c r="I4155" s="80" t="s">
        <v>826</v>
      </c>
      <c r="J4155" s="79">
        <v>2.4500000000000002</v>
      </c>
    </row>
    <row r="4156" spans="1:10" s="46" customFormat="1" ht="26.25" thickBot="1" x14ac:dyDescent="0.25">
      <c r="A4156" s="80"/>
      <c r="B4156" s="80"/>
      <c r="C4156" s="80"/>
      <c r="D4156" s="80"/>
      <c r="E4156" s="80" t="s">
        <v>827</v>
      </c>
      <c r="F4156" s="79">
        <v>1.88</v>
      </c>
      <c r="G4156" s="80"/>
      <c r="H4156" s="254" t="s">
        <v>828</v>
      </c>
      <c r="I4156" s="254"/>
      <c r="J4156" s="79">
        <v>9.4499999999999993</v>
      </c>
    </row>
    <row r="4157" spans="1:10" s="46" customFormat="1" ht="1.1499999999999999" customHeight="1" thickTop="1" x14ac:dyDescent="0.2">
      <c r="A4157" s="81"/>
      <c r="B4157" s="81"/>
      <c r="C4157" s="81"/>
      <c r="D4157" s="81"/>
      <c r="E4157" s="81"/>
      <c r="F4157" s="81"/>
      <c r="G4157" s="81"/>
      <c r="H4157" s="81"/>
      <c r="I4157" s="81"/>
      <c r="J4157" s="81"/>
    </row>
    <row r="4158" spans="1:10" s="46" customFormat="1" ht="18" customHeight="1" x14ac:dyDescent="0.2">
      <c r="A4158" s="65"/>
      <c r="B4158" s="94" t="s">
        <v>2</v>
      </c>
      <c r="C4158" s="65" t="s">
        <v>3</v>
      </c>
      <c r="D4158" s="65" t="s">
        <v>4</v>
      </c>
      <c r="E4158" s="250" t="s">
        <v>812</v>
      </c>
      <c r="F4158" s="250"/>
      <c r="G4158" s="66" t="s">
        <v>5</v>
      </c>
      <c r="H4158" s="94" t="s">
        <v>6</v>
      </c>
      <c r="I4158" s="94" t="s">
        <v>7</v>
      </c>
      <c r="J4158" s="94" t="s">
        <v>9</v>
      </c>
    </row>
    <row r="4159" spans="1:10" s="46" customFormat="1" ht="36" customHeight="1" x14ac:dyDescent="0.2">
      <c r="A4159" s="67" t="s">
        <v>813</v>
      </c>
      <c r="B4159" s="40" t="s">
        <v>1602</v>
      </c>
      <c r="C4159" s="67" t="s">
        <v>17</v>
      </c>
      <c r="D4159" s="67" t="s">
        <v>1603</v>
      </c>
      <c r="E4159" s="251" t="s">
        <v>895</v>
      </c>
      <c r="F4159" s="251"/>
      <c r="G4159" s="41" t="s">
        <v>49</v>
      </c>
      <c r="H4159" s="68">
        <v>1</v>
      </c>
      <c r="I4159" s="42">
        <v>8.57</v>
      </c>
      <c r="J4159" s="42">
        <v>8.57</v>
      </c>
    </row>
    <row r="4160" spans="1:10" s="46" customFormat="1" ht="24" customHeight="1" x14ac:dyDescent="0.2">
      <c r="A4160" s="70" t="s">
        <v>815</v>
      </c>
      <c r="B4160" s="69" t="s">
        <v>1202</v>
      </c>
      <c r="C4160" s="70" t="s">
        <v>17</v>
      </c>
      <c r="D4160" s="70" t="s">
        <v>1203</v>
      </c>
      <c r="E4160" s="252" t="s">
        <v>814</v>
      </c>
      <c r="F4160" s="252"/>
      <c r="G4160" s="71" t="s">
        <v>27</v>
      </c>
      <c r="H4160" s="72">
        <v>8.8999999999999996E-2</v>
      </c>
      <c r="I4160" s="73">
        <v>13.92</v>
      </c>
      <c r="J4160" s="73">
        <v>1.23</v>
      </c>
    </row>
    <row r="4161" spans="1:10" s="46" customFormat="1" ht="24" customHeight="1" x14ac:dyDescent="0.2">
      <c r="A4161" s="70" t="s">
        <v>815</v>
      </c>
      <c r="B4161" s="69" t="s">
        <v>1204</v>
      </c>
      <c r="C4161" s="70" t="s">
        <v>17</v>
      </c>
      <c r="D4161" s="70" t="s">
        <v>1205</v>
      </c>
      <c r="E4161" s="252" t="s">
        <v>814</v>
      </c>
      <c r="F4161" s="252"/>
      <c r="G4161" s="71" t="s">
        <v>27</v>
      </c>
      <c r="H4161" s="72">
        <v>8.8999999999999996E-2</v>
      </c>
      <c r="I4161" s="73">
        <v>17.86</v>
      </c>
      <c r="J4161" s="73">
        <v>1.58</v>
      </c>
    </row>
    <row r="4162" spans="1:10" s="46" customFormat="1" ht="24" customHeight="1" x14ac:dyDescent="0.2">
      <c r="A4162" s="75" t="s">
        <v>816</v>
      </c>
      <c r="B4162" s="74" t="s">
        <v>1337</v>
      </c>
      <c r="C4162" s="75" t="s">
        <v>17</v>
      </c>
      <c r="D4162" s="75" t="s">
        <v>1338</v>
      </c>
      <c r="E4162" s="253" t="s">
        <v>821</v>
      </c>
      <c r="F4162" s="253"/>
      <c r="G4162" s="76" t="s">
        <v>49</v>
      </c>
      <c r="H4162" s="77">
        <v>1.2E-2</v>
      </c>
      <c r="I4162" s="78">
        <v>65.040000000000006</v>
      </c>
      <c r="J4162" s="78">
        <v>0.78</v>
      </c>
    </row>
    <row r="4163" spans="1:10" s="46" customFormat="1" ht="24" customHeight="1" x14ac:dyDescent="0.2">
      <c r="A4163" s="75" t="s">
        <v>816</v>
      </c>
      <c r="B4163" s="74" t="s">
        <v>2360</v>
      </c>
      <c r="C4163" s="75" t="s">
        <v>17</v>
      </c>
      <c r="D4163" s="75" t="s">
        <v>2361</v>
      </c>
      <c r="E4163" s="253" t="s">
        <v>821</v>
      </c>
      <c r="F4163" s="253"/>
      <c r="G4163" s="76" t="s">
        <v>49</v>
      </c>
      <c r="H4163" s="77">
        <v>1</v>
      </c>
      <c r="I4163" s="78">
        <v>4.16</v>
      </c>
      <c r="J4163" s="78">
        <v>4.16</v>
      </c>
    </row>
    <row r="4164" spans="1:10" s="46" customFormat="1" ht="24" customHeight="1" x14ac:dyDescent="0.2">
      <c r="A4164" s="75" t="s">
        <v>816</v>
      </c>
      <c r="B4164" s="74" t="s">
        <v>1269</v>
      </c>
      <c r="C4164" s="75" t="s">
        <v>17</v>
      </c>
      <c r="D4164" s="75" t="s">
        <v>1270</v>
      </c>
      <c r="E4164" s="253" t="s">
        <v>821</v>
      </c>
      <c r="F4164" s="253"/>
      <c r="G4164" s="76" t="s">
        <v>49</v>
      </c>
      <c r="H4164" s="77">
        <v>0.02</v>
      </c>
      <c r="I4164" s="78">
        <v>1.75</v>
      </c>
      <c r="J4164" s="78">
        <v>0.03</v>
      </c>
    </row>
    <row r="4165" spans="1:10" s="46" customFormat="1" ht="24" customHeight="1" x14ac:dyDescent="0.2">
      <c r="A4165" s="75" t="s">
        <v>816</v>
      </c>
      <c r="B4165" s="74" t="s">
        <v>1273</v>
      </c>
      <c r="C4165" s="75" t="s">
        <v>17</v>
      </c>
      <c r="D4165" s="75" t="s">
        <v>1274</v>
      </c>
      <c r="E4165" s="253" t="s">
        <v>821</v>
      </c>
      <c r="F4165" s="253"/>
      <c r="G4165" s="76" t="s">
        <v>49</v>
      </c>
      <c r="H4165" s="77">
        <v>1.4E-2</v>
      </c>
      <c r="I4165" s="78">
        <v>56.48</v>
      </c>
      <c r="J4165" s="78">
        <v>0.79</v>
      </c>
    </row>
    <row r="4166" spans="1:10" s="46" customFormat="1" ht="25.5" x14ac:dyDescent="0.2">
      <c r="A4166" s="80"/>
      <c r="B4166" s="80"/>
      <c r="C4166" s="80"/>
      <c r="D4166" s="80"/>
      <c r="E4166" s="80" t="s">
        <v>824</v>
      </c>
      <c r="F4166" s="79">
        <v>2.0299999999999998</v>
      </c>
      <c r="G4166" s="80" t="s">
        <v>825</v>
      </c>
      <c r="H4166" s="79">
        <v>0</v>
      </c>
      <c r="I4166" s="80" t="s">
        <v>826</v>
      </c>
      <c r="J4166" s="79">
        <v>2.0299999999999998</v>
      </c>
    </row>
    <row r="4167" spans="1:10" s="46" customFormat="1" ht="26.25" thickBot="1" x14ac:dyDescent="0.25">
      <c r="A4167" s="80"/>
      <c r="B4167" s="80"/>
      <c r="C4167" s="80"/>
      <c r="D4167" s="80"/>
      <c r="E4167" s="80" t="s">
        <v>827</v>
      </c>
      <c r="F4167" s="79">
        <v>2.13</v>
      </c>
      <c r="G4167" s="80"/>
      <c r="H4167" s="254" t="s">
        <v>828</v>
      </c>
      <c r="I4167" s="254"/>
      <c r="J4167" s="79">
        <v>10.7</v>
      </c>
    </row>
    <row r="4168" spans="1:10" s="46" customFormat="1" ht="1.1499999999999999" customHeight="1" thickTop="1" x14ac:dyDescent="0.2">
      <c r="A4168" s="81"/>
      <c r="B4168" s="81"/>
      <c r="C4168" s="81"/>
      <c r="D4168" s="81"/>
      <c r="E4168" s="81"/>
      <c r="F4168" s="81"/>
      <c r="G4168" s="81"/>
      <c r="H4168" s="81"/>
      <c r="I4168" s="81"/>
      <c r="J4168" s="81"/>
    </row>
    <row r="4169" spans="1:10" s="46" customFormat="1" ht="18" customHeight="1" x14ac:dyDescent="0.2">
      <c r="A4169" s="65"/>
      <c r="B4169" s="94" t="s">
        <v>2</v>
      </c>
      <c r="C4169" s="65" t="s">
        <v>3</v>
      </c>
      <c r="D4169" s="65" t="s">
        <v>4</v>
      </c>
      <c r="E4169" s="250" t="s">
        <v>812</v>
      </c>
      <c r="F4169" s="250"/>
      <c r="G4169" s="66" t="s">
        <v>5</v>
      </c>
      <c r="H4169" s="94" t="s">
        <v>6</v>
      </c>
      <c r="I4169" s="94" t="s">
        <v>7</v>
      </c>
      <c r="J4169" s="94" t="s">
        <v>9</v>
      </c>
    </row>
    <row r="4170" spans="1:10" s="46" customFormat="1" ht="36" customHeight="1" x14ac:dyDescent="0.2">
      <c r="A4170" s="67" t="s">
        <v>813</v>
      </c>
      <c r="B4170" s="40" t="s">
        <v>1620</v>
      </c>
      <c r="C4170" s="67" t="s">
        <v>17</v>
      </c>
      <c r="D4170" s="67" t="s">
        <v>1621</v>
      </c>
      <c r="E4170" s="251" t="s">
        <v>895</v>
      </c>
      <c r="F4170" s="251"/>
      <c r="G4170" s="41" t="s">
        <v>49</v>
      </c>
      <c r="H4170" s="68">
        <v>1</v>
      </c>
      <c r="I4170" s="42">
        <v>10.86</v>
      </c>
      <c r="J4170" s="42">
        <v>10.86</v>
      </c>
    </row>
    <row r="4171" spans="1:10" s="46" customFormat="1" ht="24" customHeight="1" x14ac:dyDescent="0.2">
      <c r="A4171" s="70" t="s">
        <v>815</v>
      </c>
      <c r="B4171" s="69" t="s">
        <v>1202</v>
      </c>
      <c r="C4171" s="70" t="s">
        <v>17</v>
      </c>
      <c r="D4171" s="70" t="s">
        <v>1203</v>
      </c>
      <c r="E4171" s="252" t="s">
        <v>814</v>
      </c>
      <c r="F4171" s="252"/>
      <c r="G4171" s="71" t="s">
        <v>27</v>
      </c>
      <c r="H4171" s="72">
        <v>0.108</v>
      </c>
      <c r="I4171" s="73">
        <v>13.92</v>
      </c>
      <c r="J4171" s="73">
        <v>1.5</v>
      </c>
    </row>
    <row r="4172" spans="1:10" s="46" customFormat="1" ht="24" customHeight="1" x14ac:dyDescent="0.2">
      <c r="A4172" s="70" t="s">
        <v>815</v>
      </c>
      <c r="B4172" s="69" t="s">
        <v>1204</v>
      </c>
      <c r="C4172" s="70" t="s">
        <v>17</v>
      </c>
      <c r="D4172" s="70" t="s">
        <v>1205</v>
      </c>
      <c r="E4172" s="252" t="s">
        <v>814</v>
      </c>
      <c r="F4172" s="252"/>
      <c r="G4172" s="71" t="s">
        <v>27</v>
      </c>
      <c r="H4172" s="72">
        <v>0.108</v>
      </c>
      <c r="I4172" s="73">
        <v>17.86</v>
      </c>
      <c r="J4172" s="73">
        <v>1.92</v>
      </c>
    </row>
    <row r="4173" spans="1:10" s="46" customFormat="1" ht="24" customHeight="1" x14ac:dyDescent="0.2">
      <c r="A4173" s="75" t="s">
        <v>816</v>
      </c>
      <c r="B4173" s="74" t="s">
        <v>1337</v>
      </c>
      <c r="C4173" s="75" t="s">
        <v>17</v>
      </c>
      <c r="D4173" s="75" t="s">
        <v>1338</v>
      </c>
      <c r="E4173" s="253" t="s">
        <v>821</v>
      </c>
      <c r="F4173" s="253"/>
      <c r="G4173" s="76" t="s">
        <v>49</v>
      </c>
      <c r="H4173" s="77">
        <v>1.7999999999999999E-2</v>
      </c>
      <c r="I4173" s="78">
        <v>65.040000000000006</v>
      </c>
      <c r="J4173" s="78">
        <v>1.17</v>
      </c>
    </row>
    <row r="4174" spans="1:10" s="46" customFormat="1" ht="24" customHeight="1" x14ac:dyDescent="0.2">
      <c r="A4174" s="75" t="s">
        <v>816</v>
      </c>
      <c r="B4174" s="74" t="s">
        <v>2362</v>
      </c>
      <c r="C4174" s="75" t="s">
        <v>17</v>
      </c>
      <c r="D4174" s="75" t="s">
        <v>2363</v>
      </c>
      <c r="E4174" s="253" t="s">
        <v>821</v>
      </c>
      <c r="F4174" s="253"/>
      <c r="G4174" s="76" t="s">
        <v>49</v>
      </c>
      <c r="H4174" s="77">
        <v>1</v>
      </c>
      <c r="I4174" s="78">
        <v>4.99</v>
      </c>
      <c r="J4174" s="78">
        <v>4.99</v>
      </c>
    </row>
    <row r="4175" spans="1:10" s="46" customFormat="1" ht="24" customHeight="1" x14ac:dyDescent="0.2">
      <c r="A4175" s="75" t="s">
        <v>816</v>
      </c>
      <c r="B4175" s="74" t="s">
        <v>1269</v>
      </c>
      <c r="C4175" s="75" t="s">
        <v>17</v>
      </c>
      <c r="D4175" s="75" t="s">
        <v>1270</v>
      </c>
      <c r="E4175" s="253" t="s">
        <v>821</v>
      </c>
      <c r="F4175" s="253"/>
      <c r="G4175" s="76" t="s">
        <v>49</v>
      </c>
      <c r="H4175" s="77">
        <v>2.4E-2</v>
      </c>
      <c r="I4175" s="78">
        <v>1.75</v>
      </c>
      <c r="J4175" s="78">
        <v>0.04</v>
      </c>
    </row>
    <row r="4176" spans="1:10" s="46" customFormat="1" ht="24" customHeight="1" x14ac:dyDescent="0.2">
      <c r="A4176" s="75" t="s">
        <v>816</v>
      </c>
      <c r="B4176" s="74" t="s">
        <v>1273</v>
      </c>
      <c r="C4176" s="75" t="s">
        <v>17</v>
      </c>
      <c r="D4176" s="75" t="s">
        <v>1274</v>
      </c>
      <c r="E4176" s="253" t="s">
        <v>821</v>
      </c>
      <c r="F4176" s="253"/>
      <c r="G4176" s="76" t="s">
        <v>49</v>
      </c>
      <c r="H4176" s="77">
        <v>2.1999999999999999E-2</v>
      </c>
      <c r="I4176" s="78">
        <v>56.48</v>
      </c>
      <c r="J4176" s="78">
        <v>1.24</v>
      </c>
    </row>
    <row r="4177" spans="1:10" s="46" customFormat="1" ht="25.5" x14ac:dyDescent="0.2">
      <c r="A4177" s="80"/>
      <c r="B4177" s="80"/>
      <c r="C4177" s="80"/>
      <c r="D4177" s="80"/>
      <c r="E4177" s="80" t="s">
        <v>824</v>
      </c>
      <c r="F4177" s="79">
        <v>2.4700000000000002</v>
      </c>
      <c r="G4177" s="80" t="s">
        <v>825</v>
      </c>
      <c r="H4177" s="79">
        <v>0</v>
      </c>
      <c r="I4177" s="80" t="s">
        <v>826</v>
      </c>
      <c r="J4177" s="79">
        <v>2.4700000000000002</v>
      </c>
    </row>
    <row r="4178" spans="1:10" s="46" customFormat="1" ht="26.25" thickBot="1" x14ac:dyDescent="0.25">
      <c r="A4178" s="80"/>
      <c r="B4178" s="80"/>
      <c r="C4178" s="80"/>
      <c r="D4178" s="80"/>
      <c r="E4178" s="80" t="s">
        <v>827</v>
      </c>
      <c r="F4178" s="79">
        <v>2.7</v>
      </c>
      <c r="G4178" s="80"/>
      <c r="H4178" s="254" t="s">
        <v>828</v>
      </c>
      <c r="I4178" s="254"/>
      <c r="J4178" s="79">
        <v>13.56</v>
      </c>
    </row>
    <row r="4179" spans="1:10" s="46" customFormat="1" ht="1.1499999999999999" customHeight="1" thickTop="1" x14ac:dyDescent="0.2">
      <c r="A4179" s="81"/>
      <c r="B4179" s="81"/>
      <c r="C4179" s="81"/>
      <c r="D4179" s="81"/>
      <c r="E4179" s="81"/>
      <c r="F4179" s="81"/>
      <c r="G4179" s="81"/>
      <c r="H4179" s="81"/>
      <c r="I4179" s="81"/>
      <c r="J4179" s="81"/>
    </row>
    <row r="4180" spans="1:10" s="46" customFormat="1" ht="18" customHeight="1" x14ac:dyDescent="0.2">
      <c r="A4180" s="65"/>
      <c r="B4180" s="94" t="s">
        <v>2</v>
      </c>
      <c r="C4180" s="65" t="s">
        <v>3</v>
      </c>
      <c r="D4180" s="65" t="s">
        <v>4</v>
      </c>
      <c r="E4180" s="250" t="s">
        <v>812</v>
      </c>
      <c r="F4180" s="250"/>
      <c r="G4180" s="66" t="s">
        <v>5</v>
      </c>
      <c r="H4180" s="94" t="s">
        <v>6</v>
      </c>
      <c r="I4180" s="94" t="s">
        <v>7</v>
      </c>
      <c r="J4180" s="94" t="s">
        <v>9</v>
      </c>
    </row>
    <row r="4181" spans="1:10" s="46" customFormat="1" ht="36" customHeight="1" x14ac:dyDescent="0.2">
      <c r="A4181" s="67" t="s">
        <v>813</v>
      </c>
      <c r="B4181" s="40" t="s">
        <v>1634</v>
      </c>
      <c r="C4181" s="67" t="s">
        <v>17</v>
      </c>
      <c r="D4181" s="67" t="s">
        <v>1635</v>
      </c>
      <c r="E4181" s="251" t="s">
        <v>895</v>
      </c>
      <c r="F4181" s="251"/>
      <c r="G4181" s="41" t="s">
        <v>49</v>
      </c>
      <c r="H4181" s="68">
        <v>1</v>
      </c>
      <c r="I4181" s="42">
        <v>26.67</v>
      </c>
      <c r="J4181" s="42">
        <v>26.67</v>
      </c>
    </row>
    <row r="4182" spans="1:10" s="46" customFormat="1" ht="24" customHeight="1" x14ac:dyDescent="0.2">
      <c r="A4182" s="70" t="s">
        <v>815</v>
      </c>
      <c r="B4182" s="69" t="s">
        <v>1202</v>
      </c>
      <c r="C4182" s="70" t="s">
        <v>17</v>
      </c>
      <c r="D4182" s="70" t="s">
        <v>1203</v>
      </c>
      <c r="E4182" s="252" t="s">
        <v>814</v>
      </c>
      <c r="F4182" s="252"/>
      <c r="G4182" s="71" t="s">
        <v>27</v>
      </c>
      <c r="H4182" s="72">
        <v>0.128</v>
      </c>
      <c r="I4182" s="73">
        <v>13.92</v>
      </c>
      <c r="J4182" s="73">
        <v>1.78</v>
      </c>
    </row>
    <row r="4183" spans="1:10" s="46" customFormat="1" ht="24" customHeight="1" x14ac:dyDescent="0.2">
      <c r="A4183" s="70" t="s">
        <v>815</v>
      </c>
      <c r="B4183" s="69" t="s">
        <v>1204</v>
      </c>
      <c r="C4183" s="70" t="s">
        <v>17</v>
      </c>
      <c r="D4183" s="70" t="s">
        <v>1205</v>
      </c>
      <c r="E4183" s="252" t="s">
        <v>814</v>
      </c>
      <c r="F4183" s="252"/>
      <c r="G4183" s="71" t="s">
        <v>27</v>
      </c>
      <c r="H4183" s="72">
        <v>0.128</v>
      </c>
      <c r="I4183" s="73">
        <v>17.86</v>
      </c>
      <c r="J4183" s="73">
        <v>2.2799999999999998</v>
      </c>
    </row>
    <row r="4184" spans="1:10" s="46" customFormat="1" ht="24" customHeight="1" x14ac:dyDescent="0.2">
      <c r="A4184" s="75" t="s">
        <v>816</v>
      </c>
      <c r="B4184" s="74" t="s">
        <v>1337</v>
      </c>
      <c r="C4184" s="75" t="s">
        <v>17</v>
      </c>
      <c r="D4184" s="75" t="s">
        <v>1338</v>
      </c>
      <c r="E4184" s="253" t="s">
        <v>821</v>
      </c>
      <c r="F4184" s="253"/>
      <c r="G4184" s="76" t="s">
        <v>49</v>
      </c>
      <c r="H4184" s="77">
        <v>2.4E-2</v>
      </c>
      <c r="I4184" s="78">
        <v>65.040000000000006</v>
      </c>
      <c r="J4184" s="78">
        <v>1.56</v>
      </c>
    </row>
    <row r="4185" spans="1:10" s="46" customFormat="1" ht="24" customHeight="1" x14ac:dyDescent="0.2">
      <c r="A4185" s="75" t="s">
        <v>816</v>
      </c>
      <c r="B4185" s="74" t="s">
        <v>2364</v>
      </c>
      <c r="C4185" s="75" t="s">
        <v>17</v>
      </c>
      <c r="D4185" s="75" t="s">
        <v>2365</v>
      </c>
      <c r="E4185" s="253" t="s">
        <v>821</v>
      </c>
      <c r="F4185" s="253"/>
      <c r="G4185" s="76" t="s">
        <v>49</v>
      </c>
      <c r="H4185" s="77">
        <v>1</v>
      </c>
      <c r="I4185" s="78">
        <v>19.32</v>
      </c>
      <c r="J4185" s="78">
        <v>19.32</v>
      </c>
    </row>
    <row r="4186" spans="1:10" s="46" customFormat="1" ht="24" customHeight="1" x14ac:dyDescent="0.2">
      <c r="A4186" s="75" t="s">
        <v>816</v>
      </c>
      <c r="B4186" s="74" t="s">
        <v>1269</v>
      </c>
      <c r="C4186" s="75" t="s">
        <v>17</v>
      </c>
      <c r="D4186" s="75" t="s">
        <v>1270</v>
      </c>
      <c r="E4186" s="253" t="s">
        <v>821</v>
      </c>
      <c r="F4186" s="253"/>
      <c r="G4186" s="76" t="s">
        <v>49</v>
      </c>
      <c r="H4186" s="77">
        <v>2.8000000000000001E-2</v>
      </c>
      <c r="I4186" s="78">
        <v>1.75</v>
      </c>
      <c r="J4186" s="78">
        <v>0.04</v>
      </c>
    </row>
    <row r="4187" spans="1:10" s="46" customFormat="1" ht="24" customHeight="1" x14ac:dyDescent="0.2">
      <c r="A4187" s="75" t="s">
        <v>816</v>
      </c>
      <c r="B4187" s="74" t="s">
        <v>1273</v>
      </c>
      <c r="C4187" s="75" t="s">
        <v>17</v>
      </c>
      <c r="D4187" s="75" t="s">
        <v>1274</v>
      </c>
      <c r="E4187" s="253" t="s">
        <v>821</v>
      </c>
      <c r="F4187" s="253"/>
      <c r="G4187" s="76" t="s">
        <v>49</v>
      </c>
      <c r="H4187" s="77">
        <v>0.03</v>
      </c>
      <c r="I4187" s="78">
        <v>56.48</v>
      </c>
      <c r="J4187" s="78">
        <v>1.69</v>
      </c>
    </row>
    <row r="4188" spans="1:10" s="46" customFormat="1" ht="25.5" x14ac:dyDescent="0.2">
      <c r="A4188" s="80"/>
      <c r="B4188" s="80"/>
      <c r="C4188" s="80"/>
      <c r="D4188" s="80"/>
      <c r="E4188" s="80" t="s">
        <v>824</v>
      </c>
      <c r="F4188" s="79">
        <v>2.93</v>
      </c>
      <c r="G4188" s="80" t="s">
        <v>825</v>
      </c>
      <c r="H4188" s="79">
        <v>0</v>
      </c>
      <c r="I4188" s="80" t="s">
        <v>826</v>
      </c>
      <c r="J4188" s="79">
        <v>2.93</v>
      </c>
    </row>
    <row r="4189" spans="1:10" s="46" customFormat="1" ht="26.25" thickBot="1" x14ac:dyDescent="0.25">
      <c r="A4189" s="80"/>
      <c r="B4189" s="80"/>
      <c r="C4189" s="80"/>
      <c r="D4189" s="80"/>
      <c r="E4189" s="80" t="s">
        <v>827</v>
      </c>
      <c r="F4189" s="79">
        <v>6.63</v>
      </c>
      <c r="G4189" s="80"/>
      <c r="H4189" s="254" t="s">
        <v>828</v>
      </c>
      <c r="I4189" s="254"/>
      <c r="J4189" s="79">
        <v>33.299999999999997</v>
      </c>
    </row>
    <row r="4190" spans="1:10" s="46" customFormat="1" ht="1.1499999999999999" customHeight="1" thickTop="1" x14ac:dyDescent="0.2">
      <c r="A4190" s="81"/>
      <c r="B4190" s="81"/>
      <c r="C4190" s="81"/>
      <c r="D4190" s="81"/>
      <c r="E4190" s="81"/>
      <c r="F4190" s="81"/>
      <c r="G4190" s="81"/>
      <c r="H4190" s="81"/>
      <c r="I4190" s="81"/>
      <c r="J4190" s="81"/>
    </row>
    <row r="4191" spans="1:10" s="46" customFormat="1" ht="18" customHeight="1" x14ac:dyDescent="0.2">
      <c r="A4191" s="65"/>
      <c r="B4191" s="94" t="s">
        <v>2</v>
      </c>
      <c r="C4191" s="65" t="s">
        <v>3</v>
      </c>
      <c r="D4191" s="65" t="s">
        <v>4</v>
      </c>
      <c r="E4191" s="250" t="s">
        <v>812</v>
      </c>
      <c r="F4191" s="250"/>
      <c r="G4191" s="66" t="s">
        <v>5</v>
      </c>
      <c r="H4191" s="94" t="s">
        <v>6</v>
      </c>
      <c r="I4191" s="94" t="s">
        <v>7</v>
      </c>
      <c r="J4191" s="94" t="s">
        <v>9</v>
      </c>
    </row>
    <row r="4192" spans="1:10" s="46" customFormat="1" ht="36" customHeight="1" x14ac:dyDescent="0.2">
      <c r="A4192" s="67" t="s">
        <v>813</v>
      </c>
      <c r="B4192" s="40" t="s">
        <v>1654</v>
      </c>
      <c r="C4192" s="67" t="s">
        <v>17</v>
      </c>
      <c r="D4192" s="67" t="s">
        <v>1655</v>
      </c>
      <c r="E4192" s="251" t="s">
        <v>895</v>
      </c>
      <c r="F4192" s="251"/>
      <c r="G4192" s="41" t="s">
        <v>49</v>
      </c>
      <c r="H4192" s="68">
        <v>1</v>
      </c>
      <c r="I4192" s="42">
        <v>54.96</v>
      </c>
      <c r="J4192" s="42">
        <v>54.96</v>
      </c>
    </row>
    <row r="4193" spans="1:10" s="46" customFormat="1" ht="24" customHeight="1" x14ac:dyDescent="0.2">
      <c r="A4193" s="70" t="s">
        <v>815</v>
      </c>
      <c r="B4193" s="69" t="s">
        <v>1202</v>
      </c>
      <c r="C4193" s="70" t="s">
        <v>17</v>
      </c>
      <c r="D4193" s="70" t="s">
        <v>1203</v>
      </c>
      <c r="E4193" s="252" t="s">
        <v>814</v>
      </c>
      <c r="F4193" s="252"/>
      <c r="G4193" s="71" t="s">
        <v>27</v>
      </c>
      <c r="H4193" s="72">
        <v>0.157</v>
      </c>
      <c r="I4193" s="73">
        <v>13.92</v>
      </c>
      <c r="J4193" s="73">
        <v>2.1800000000000002</v>
      </c>
    </row>
    <row r="4194" spans="1:10" s="46" customFormat="1" ht="24" customHeight="1" x14ac:dyDescent="0.2">
      <c r="A4194" s="70" t="s">
        <v>815</v>
      </c>
      <c r="B4194" s="69" t="s">
        <v>1204</v>
      </c>
      <c r="C4194" s="70" t="s">
        <v>17</v>
      </c>
      <c r="D4194" s="70" t="s">
        <v>1205</v>
      </c>
      <c r="E4194" s="252" t="s">
        <v>814</v>
      </c>
      <c r="F4194" s="252"/>
      <c r="G4194" s="71" t="s">
        <v>27</v>
      </c>
      <c r="H4194" s="72">
        <v>0.157</v>
      </c>
      <c r="I4194" s="73">
        <v>17.86</v>
      </c>
      <c r="J4194" s="73">
        <v>2.8</v>
      </c>
    </row>
    <row r="4195" spans="1:10" s="46" customFormat="1" ht="24" customHeight="1" x14ac:dyDescent="0.2">
      <c r="A4195" s="75" t="s">
        <v>816</v>
      </c>
      <c r="B4195" s="74" t="s">
        <v>1337</v>
      </c>
      <c r="C4195" s="75" t="s">
        <v>17</v>
      </c>
      <c r="D4195" s="75" t="s">
        <v>1338</v>
      </c>
      <c r="E4195" s="253" t="s">
        <v>821</v>
      </c>
      <c r="F4195" s="253"/>
      <c r="G4195" s="76" t="s">
        <v>49</v>
      </c>
      <c r="H4195" s="77">
        <v>0.04</v>
      </c>
      <c r="I4195" s="78">
        <v>65.040000000000006</v>
      </c>
      <c r="J4195" s="78">
        <v>2.6</v>
      </c>
    </row>
    <row r="4196" spans="1:10" s="46" customFormat="1" ht="24" customHeight="1" x14ac:dyDescent="0.2">
      <c r="A4196" s="75" t="s">
        <v>816</v>
      </c>
      <c r="B4196" s="74" t="s">
        <v>2366</v>
      </c>
      <c r="C4196" s="75" t="s">
        <v>17</v>
      </c>
      <c r="D4196" s="75" t="s">
        <v>2367</v>
      </c>
      <c r="E4196" s="253" t="s">
        <v>821</v>
      </c>
      <c r="F4196" s="253"/>
      <c r="G4196" s="76" t="s">
        <v>49</v>
      </c>
      <c r="H4196" s="77">
        <v>1</v>
      </c>
      <c r="I4196" s="78">
        <v>44.39</v>
      </c>
      <c r="J4196" s="78">
        <v>44.39</v>
      </c>
    </row>
    <row r="4197" spans="1:10" s="46" customFormat="1" ht="24" customHeight="1" x14ac:dyDescent="0.2">
      <c r="A4197" s="75" t="s">
        <v>816</v>
      </c>
      <c r="B4197" s="74" t="s">
        <v>1269</v>
      </c>
      <c r="C4197" s="75" t="s">
        <v>17</v>
      </c>
      <c r="D4197" s="75" t="s">
        <v>1270</v>
      </c>
      <c r="E4197" s="253" t="s">
        <v>821</v>
      </c>
      <c r="F4197" s="253"/>
      <c r="G4197" s="76" t="s">
        <v>49</v>
      </c>
      <c r="H4197" s="77">
        <v>3.5000000000000003E-2</v>
      </c>
      <c r="I4197" s="78">
        <v>1.75</v>
      </c>
      <c r="J4197" s="78">
        <v>0.06</v>
      </c>
    </row>
    <row r="4198" spans="1:10" s="46" customFormat="1" ht="24" customHeight="1" x14ac:dyDescent="0.2">
      <c r="A4198" s="75" t="s">
        <v>816</v>
      </c>
      <c r="B4198" s="74" t="s">
        <v>1273</v>
      </c>
      <c r="C4198" s="75" t="s">
        <v>17</v>
      </c>
      <c r="D4198" s="75" t="s">
        <v>1274</v>
      </c>
      <c r="E4198" s="253" t="s">
        <v>821</v>
      </c>
      <c r="F4198" s="253"/>
      <c r="G4198" s="76" t="s">
        <v>49</v>
      </c>
      <c r="H4198" s="77">
        <v>5.1999999999999998E-2</v>
      </c>
      <c r="I4198" s="78">
        <v>56.48</v>
      </c>
      <c r="J4198" s="78">
        <v>2.93</v>
      </c>
    </row>
    <row r="4199" spans="1:10" s="46" customFormat="1" ht="25.5" x14ac:dyDescent="0.2">
      <c r="A4199" s="80"/>
      <c r="B4199" s="80"/>
      <c r="C4199" s="80"/>
      <c r="D4199" s="80"/>
      <c r="E4199" s="80" t="s">
        <v>824</v>
      </c>
      <c r="F4199" s="79">
        <v>3.6</v>
      </c>
      <c r="G4199" s="80" t="s">
        <v>825</v>
      </c>
      <c r="H4199" s="79">
        <v>0</v>
      </c>
      <c r="I4199" s="80" t="s">
        <v>826</v>
      </c>
      <c r="J4199" s="79">
        <v>3.6</v>
      </c>
    </row>
    <row r="4200" spans="1:10" s="46" customFormat="1" ht="26.25" thickBot="1" x14ac:dyDescent="0.25">
      <c r="A4200" s="80"/>
      <c r="B4200" s="80"/>
      <c r="C4200" s="80"/>
      <c r="D4200" s="80"/>
      <c r="E4200" s="80" t="s">
        <v>827</v>
      </c>
      <c r="F4200" s="79">
        <v>13.66</v>
      </c>
      <c r="G4200" s="80"/>
      <c r="H4200" s="254" t="s">
        <v>828</v>
      </c>
      <c r="I4200" s="254"/>
      <c r="J4200" s="79">
        <v>68.62</v>
      </c>
    </row>
    <row r="4201" spans="1:10" s="46" customFormat="1" ht="1.1499999999999999" customHeight="1" thickTop="1" x14ac:dyDescent="0.2">
      <c r="A4201" s="81"/>
      <c r="B4201" s="81"/>
      <c r="C4201" s="81"/>
      <c r="D4201" s="81"/>
      <c r="E4201" s="81"/>
      <c r="F4201" s="81"/>
      <c r="G4201" s="81"/>
      <c r="H4201" s="81"/>
      <c r="I4201" s="81"/>
      <c r="J4201" s="81"/>
    </row>
    <row r="4202" spans="1:10" s="46" customFormat="1" ht="18" customHeight="1" x14ac:dyDescent="0.2">
      <c r="A4202" s="65"/>
      <c r="B4202" s="94" t="s">
        <v>2</v>
      </c>
      <c r="C4202" s="65" t="s">
        <v>3</v>
      </c>
      <c r="D4202" s="65" t="s">
        <v>4</v>
      </c>
      <c r="E4202" s="250" t="s">
        <v>812</v>
      </c>
      <c r="F4202" s="250"/>
      <c r="G4202" s="66" t="s">
        <v>5</v>
      </c>
      <c r="H4202" s="94" t="s">
        <v>6</v>
      </c>
      <c r="I4202" s="94" t="s">
        <v>7</v>
      </c>
      <c r="J4202" s="94" t="s">
        <v>9</v>
      </c>
    </row>
    <row r="4203" spans="1:10" s="46" customFormat="1" ht="36" customHeight="1" x14ac:dyDescent="0.2">
      <c r="A4203" s="67" t="s">
        <v>813</v>
      </c>
      <c r="B4203" s="40" t="s">
        <v>1664</v>
      </c>
      <c r="C4203" s="67" t="s">
        <v>17</v>
      </c>
      <c r="D4203" s="67" t="s">
        <v>1665</v>
      </c>
      <c r="E4203" s="251" t="s">
        <v>895</v>
      </c>
      <c r="F4203" s="251"/>
      <c r="G4203" s="41" t="s">
        <v>49</v>
      </c>
      <c r="H4203" s="68">
        <v>1</v>
      </c>
      <c r="I4203" s="42">
        <v>64.73</v>
      </c>
      <c r="J4203" s="42">
        <v>64.73</v>
      </c>
    </row>
    <row r="4204" spans="1:10" s="46" customFormat="1" ht="24" customHeight="1" x14ac:dyDescent="0.2">
      <c r="A4204" s="70" t="s">
        <v>815</v>
      </c>
      <c r="B4204" s="69" t="s">
        <v>1202</v>
      </c>
      <c r="C4204" s="70" t="s">
        <v>17</v>
      </c>
      <c r="D4204" s="70" t="s">
        <v>1203</v>
      </c>
      <c r="E4204" s="252" t="s">
        <v>814</v>
      </c>
      <c r="F4204" s="252"/>
      <c r="G4204" s="71" t="s">
        <v>27</v>
      </c>
      <c r="H4204" s="72">
        <v>0.17599999999999999</v>
      </c>
      <c r="I4204" s="73">
        <v>13.92</v>
      </c>
      <c r="J4204" s="73">
        <v>2.44</v>
      </c>
    </row>
    <row r="4205" spans="1:10" s="46" customFormat="1" ht="24" customHeight="1" x14ac:dyDescent="0.2">
      <c r="A4205" s="70" t="s">
        <v>815</v>
      </c>
      <c r="B4205" s="69" t="s">
        <v>1204</v>
      </c>
      <c r="C4205" s="70" t="s">
        <v>17</v>
      </c>
      <c r="D4205" s="70" t="s">
        <v>1205</v>
      </c>
      <c r="E4205" s="252" t="s">
        <v>814</v>
      </c>
      <c r="F4205" s="252"/>
      <c r="G4205" s="71" t="s">
        <v>27</v>
      </c>
      <c r="H4205" s="72">
        <v>0.17599999999999999</v>
      </c>
      <c r="I4205" s="73">
        <v>17.86</v>
      </c>
      <c r="J4205" s="73">
        <v>3.14</v>
      </c>
    </row>
    <row r="4206" spans="1:10" s="46" customFormat="1" ht="24" customHeight="1" x14ac:dyDescent="0.2">
      <c r="A4206" s="75" t="s">
        <v>816</v>
      </c>
      <c r="B4206" s="74" t="s">
        <v>1337</v>
      </c>
      <c r="C4206" s="75" t="s">
        <v>17</v>
      </c>
      <c r="D4206" s="75" t="s">
        <v>1338</v>
      </c>
      <c r="E4206" s="253" t="s">
        <v>821</v>
      </c>
      <c r="F4206" s="253"/>
      <c r="G4206" s="76" t="s">
        <v>49</v>
      </c>
      <c r="H4206" s="77">
        <v>4.7E-2</v>
      </c>
      <c r="I4206" s="78">
        <v>65.040000000000006</v>
      </c>
      <c r="J4206" s="78">
        <v>3.05</v>
      </c>
    </row>
    <row r="4207" spans="1:10" s="46" customFormat="1" ht="24" customHeight="1" x14ac:dyDescent="0.2">
      <c r="A4207" s="75" t="s">
        <v>816</v>
      </c>
      <c r="B4207" s="74" t="s">
        <v>2368</v>
      </c>
      <c r="C4207" s="75" t="s">
        <v>17</v>
      </c>
      <c r="D4207" s="75" t="s">
        <v>2369</v>
      </c>
      <c r="E4207" s="253" t="s">
        <v>821</v>
      </c>
      <c r="F4207" s="253"/>
      <c r="G4207" s="76" t="s">
        <v>49</v>
      </c>
      <c r="H4207" s="77">
        <v>1</v>
      </c>
      <c r="I4207" s="78">
        <v>52.66</v>
      </c>
      <c r="J4207" s="78">
        <v>52.66</v>
      </c>
    </row>
    <row r="4208" spans="1:10" s="46" customFormat="1" ht="24" customHeight="1" x14ac:dyDescent="0.2">
      <c r="A4208" s="75" t="s">
        <v>816</v>
      </c>
      <c r="B4208" s="74" t="s">
        <v>1269</v>
      </c>
      <c r="C4208" s="75" t="s">
        <v>17</v>
      </c>
      <c r="D4208" s="75" t="s">
        <v>1270</v>
      </c>
      <c r="E4208" s="253" t="s">
        <v>821</v>
      </c>
      <c r="F4208" s="253"/>
      <c r="G4208" s="76" t="s">
        <v>49</v>
      </c>
      <c r="H4208" s="77">
        <v>3.9E-2</v>
      </c>
      <c r="I4208" s="78">
        <v>1.75</v>
      </c>
      <c r="J4208" s="78">
        <v>0.06</v>
      </c>
    </row>
    <row r="4209" spans="1:10" s="46" customFormat="1" ht="24" customHeight="1" x14ac:dyDescent="0.2">
      <c r="A4209" s="75" t="s">
        <v>816</v>
      </c>
      <c r="B4209" s="74" t="s">
        <v>1273</v>
      </c>
      <c r="C4209" s="75" t="s">
        <v>17</v>
      </c>
      <c r="D4209" s="75" t="s">
        <v>1274</v>
      </c>
      <c r="E4209" s="253" t="s">
        <v>821</v>
      </c>
      <c r="F4209" s="253"/>
      <c r="G4209" s="76" t="s">
        <v>49</v>
      </c>
      <c r="H4209" s="77">
        <v>0.06</v>
      </c>
      <c r="I4209" s="78">
        <v>56.48</v>
      </c>
      <c r="J4209" s="78">
        <v>3.38</v>
      </c>
    </row>
    <row r="4210" spans="1:10" s="46" customFormat="1" ht="25.5" x14ac:dyDescent="0.2">
      <c r="A4210" s="80"/>
      <c r="B4210" s="80"/>
      <c r="C4210" s="80"/>
      <c r="D4210" s="80"/>
      <c r="E4210" s="80" t="s">
        <v>824</v>
      </c>
      <c r="F4210" s="79">
        <v>4.03</v>
      </c>
      <c r="G4210" s="80" t="s">
        <v>825</v>
      </c>
      <c r="H4210" s="79">
        <v>0</v>
      </c>
      <c r="I4210" s="80" t="s">
        <v>826</v>
      </c>
      <c r="J4210" s="79">
        <v>4.03</v>
      </c>
    </row>
    <row r="4211" spans="1:10" s="46" customFormat="1" ht="26.25" thickBot="1" x14ac:dyDescent="0.25">
      <c r="A4211" s="80"/>
      <c r="B4211" s="80"/>
      <c r="C4211" s="80"/>
      <c r="D4211" s="80"/>
      <c r="E4211" s="80" t="s">
        <v>827</v>
      </c>
      <c r="F4211" s="79">
        <v>16.09</v>
      </c>
      <c r="G4211" s="80"/>
      <c r="H4211" s="254" t="s">
        <v>828</v>
      </c>
      <c r="I4211" s="254"/>
      <c r="J4211" s="79">
        <v>80.819999999999993</v>
      </c>
    </row>
    <row r="4212" spans="1:10" s="46" customFormat="1" ht="1.1499999999999999" customHeight="1" thickTop="1" x14ac:dyDescent="0.2">
      <c r="A4212" s="81"/>
      <c r="B4212" s="81"/>
      <c r="C4212" s="81"/>
      <c r="D4212" s="81"/>
      <c r="E4212" s="81"/>
      <c r="F4212" s="81"/>
      <c r="G4212" s="81"/>
      <c r="H4212" s="81"/>
      <c r="I4212" s="81"/>
      <c r="J4212" s="81"/>
    </row>
    <row r="4213" spans="1:10" s="46" customFormat="1" ht="18" customHeight="1" x14ac:dyDescent="0.2">
      <c r="A4213" s="65"/>
      <c r="B4213" s="94" t="s">
        <v>2</v>
      </c>
      <c r="C4213" s="65" t="s">
        <v>3</v>
      </c>
      <c r="D4213" s="65" t="s">
        <v>4</v>
      </c>
      <c r="E4213" s="250" t="s">
        <v>812</v>
      </c>
      <c r="F4213" s="250"/>
      <c r="G4213" s="66" t="s">
        <v>5</v>
      </c>
      <c r="H4213" s="94" t="s">
        <v>6</v>
      </c>
      <c r="I4213" s="94" t="s">
        <v>7</v>
      </c>
      <c r="J4213" s="94" t="s">
        <v>9</v>
      </c>
    </row>
    <row r="4214" spans="1:10" s="46" customFormat="1" ht="48" customHeight="1" x14ac:dyDescent="0.2">
      <c r="A4214" s="67" t="s">
        <v>813</v>
      </c>
      <c r="B4214" s="40" t="s">
        <v>1443</v>
      </c>
      <c r="C4214" s="67" t="s">
        <v>17</v>
      </c>
      <c r="D4214" s="67" t="s">
        <v>1444</v>
      </c>
      <c r="E4214" s="251" t="s">
        <v>895</v>
      </c>
      <c r="F4214" s="251"/>
      <c r="G4214" s="41" t="s">
        <v>49</v>
      </c>
      <c r="H4214" s="68">
        <v>1</v>
      </c>
      <c r="I4214" s="42">
        <v>6.88</v>
      </c>
      <c r="J4214" s="42">
        <v>6.88</v>
      </c>
    </row>
    <row r="4215" spans="1:10" s="46" customFormat="1" ht="24" customHeight="1" x14ac:dyDescent="0.2">
      <c r="A4215" s="70" t="s">
        <v>815</v>
      </c>
      <c r="B4215" s="69" t="s">
        <v>1202</v>
      </c>
      <c r="C4215" s="70" t="s">
        <v>17</v>
      </c>
      <c r="D4215" s="70" t="s">
        <v>1203</v>
      </c>
      <c r="E4215" s="252" t="s">
        <v>814</v>
      </c>
      <c r="F4215" s="252"/>
      <c r="G4215" s="71" t="s">
        <v>27</v>
      </c>
      <c r="H4215" s="72">
        <v>0.1</v>
      </c>
      <c r="I4215" s="73">
        <v>13.92</v>
      </c>
      <c r="J4215" s="73">
        <v>1.39</v>
      </c>
    </row>
    <row r="4216" spans="1:10" s="46" customFormat="1" ht="24" customHeight="1" x14ac:dyDescent="0.2">
      <c r="A4216" s="70" t="s">
        <v>815</v>
      </c>
      <c r="B4216" s="69" t="s">
        <v>1204</v>
      </c>
      <c r="C4216" s="70" t="s">
        <v>17</v>
      </c>
      <c r="D4216" s="70" t="s">
        <v>1205</v>
      </c>
      <c r="E4216" s="252" t="s">
        <v>814</v>
      </c>
      <c r="F4216" s="252"/>
      <c r="G4216" s="71" t="s">
        <v>27</v>
      </c>
      <c r="H4216" s="72">
        <v>0.1</v>
      </c>
      <c r="I4216" s="73">
        <v>17.86</v>
      </c>
      <c r="J4216" s="73">
        <v>1.78</v>
      </c>
    </row>
    <row r="4217" spans="1:10" s="46" customFormat="1" ht="24" customHeight="1" x14ac:dyDescent="0.2">
      <c r="A4217" s="75" t="s">
        <v>816</v>
      </c>
      <c r="B4217" s="74" t="s">
        <v>1337</v>
      </c>
      <c r="C4217" s="75" t="s">
        <v>17</v>
      </c>
      <c r="D4217" s="75" t="s">
        <v>1338</v>
      </c>
      <c r="E4217" s="253" t="s">
        <v>821</v>
      </c>
      <c r="F4217" s="253"/>
      <c r="G4217" s="76" t="s">
        <v>49</v>
      </c>
      <c r="H4217" s="77">
        <v>9.9000000000000008E-3</v>
      </c>
      <c r="I4217" s="78">
        <v>65.040000000000006</v>
      </c>
      <c r="J4217" s="78">
        <v>0.64</v>
      </c>
    </row>
    <row r="4218" spans="1:10" s="46" customFormat="1" ht="24" customHeight="1" x14ac:dyDescent="0.2">
      <c r="A4218" s="75" t="s">
        <v>816</v>
      </c>
      <c r="B4218" s="74" t="s">
        <v>2370</v>
      </c>
      <c r="C4218" s="75" t="s">
        <v>17</v>
      </c>
      <c r="D4218" s="75" t="s">
        <v>2371</v>
      </c>
      <c r="E4218" s="253" t="s">
        <v>821</v>
      </c>
      <c r="F4218" s="253"/>
      <c r="G4218" s="76" t="s">
        <v>49</v>
      </c>
      <c r="H4218" s="77">
        <v>1</v>
      </c>
      <c r="I4218" s="78">
        <v>2.2000000000000002</v>
      </c>
      <c r="J4218" s="78">
        <v>2.2000000000000002</v>
      </c>
    </row>
    <row r="4219" spans="1:10" s="46" customFormat="1" ht="24" customHeight="1" x14ac:dyDescent="0.2">
      <c r="A4219" s="75" t="s">
        <v>816</v>
      </c>
      <c r="B4219" s="74" t="s">
        <v>1269</v>
      </c>
      <c r="C4219" s="75" t="s">
        <v>17</v>
      </c>
      <c r="D4219" s="75" t="s">
        <v>1270</v>
      </c>
      <c r="E4219" s="253" t="s">
        <v>821</v>
      </c>
      <c r="F4219" s="253"/>
      <c r="G4219" s="76" t="s">
        <v>49</v>
      </c>
      <c r="H4219" s="77">
        <v>2.1000000000000001E-2</v>
      </c>
      <c r="I4219" s="78">
        <v>1.75</v>
      </c>
      <c r="J4219" s="78">
        <v>0.03</v>
      </c>
    </row>
    <row r="4220" spans="1:10" s="46" customFormat="1" ht="24" customHeight="1" x14ac:dyDescent="0.2">
      <c r="A4220" s="75" t="s">
        <v>816</v>
      </c>
      <c r="B4220" s="74" t="s">
        <v>1273</v>
      </c>
      <c r="C4220" s="75" t="s">
        <v>17</v>
      </c>
      <c r="D4220" s="75" t="s">
        <v>1274</v>
      </c>
      <c r="E4220" s="253" t="s">
        <v>821</v>
      </c>
      <c r="F4220" s="253"/>
      <c r="G4220" s="76" t="s">
        <v>49</v>
      </c>
      <c r="H4220" s="77">
        <v>1.4999999999999999E-2</v>
      </c>
      <c r="I4220" s="78">
        <v>56.48</v>
      </c>
      <c r="J4220" s="78">
        <v>0.84</v>
      </c>
    </row>
    <row r="4221" spans="1:10" s="46" customFormat="1" ht="25.5" x14ac:dyDescent="0.2">
      <c r="A4221" s="80"/>
      <c r="B4221" s="80"/>
      <c r="C4221" s="80"/>
      <c r="D4221" s="80"/>
      <c r="E4221" s="80" t="s">
        <v>824</v>
      </c>
      <c r="F4221" s="79">
        <v>2.29</v>
      </c>
      <c r="G4221" s="80" t="s">
        <v>825</v>
      </c>
      <c r="H4221" s="79">
        <v>0</v>
      </c>
      <c r="I4221" s="80" t="s">
        <v>826</v>
      </c>
      <c r="J4221" s="79">
        <v>2.29</v>
      </c>
    </row>
    <row r="4222" spans="1:10" s="46" customFormat="1" ht="26.25" thickBot="1" x14ac:dyDescent="0.25">
      <c r="A4222" s="80"/>
      <c r="B4222" s="80"/>
      <c r="C4222" s="80"/>
      <c r="D4222" s="80"/>
      <c r="E4222" s="80" t="s">
        <v>827</v>
      </c>
      <c r="F4222" s="79">
        <v>1.71</v>
      </c>
      <c r="G4222" s="80"/>
      <c r="H4222" s="254" t="s">
        <v>828</v>
      </c>
      <c r="I4222" s="254"/>
      <c r="J4222" s="79">
        <v>8.59</v>
      </c>
    </row>
    <row r="4223" spans="1:10" s="46" customFormat="1" ht="1.1499999999999999" customHeight="1" thickTop="1" x14ac:dyDescent="0.2">
      <c r="A4223" s="81"/>
      <c r="B4223" s="81"/>
      <c r="C4223" s="81"/>
      <c r="D4223" s="81"/>
      <c r="E4223" s="81"/>
      <c r="F4223" s="81"/>
      <c r="G4223" s="81"/>
      <c r="H4223" s="81"/>
      <c r="I4223" s="81"/>
      <c r="J4223" s="81"/>
    </row>
    <row r="4224" spans="1:10" s="46" customFormat="1" ht="18" customHeight="1" x14ac:dyDescent="0.2">
      <c r="A4224" s="65"/>
      <c r="B4224" s="94" t="s">
        <v>2</v>
      </c>
      <c r="C4224" s="65" t="s">
        <v>3</v>
      </c>
      <c r="D4224" s="65" t="s">
        <v>4</v>
      </c>
      <c r="E4224" s="250" t="s">
        <v>812</v>
      </c>
      <c r="F4224" s="250"/>
      <c r="G4224" s="66" t="s">
        <v>5</v>
      </c>
      <c r="H4224" s="94" t="s">
        <v>6</v>
      </c>
      <c r="I4224" s="94" t="s">
        <v>7</v>
      </c>
      <c r="J4224" s="94" t="s">
        <v>9</v>
      </c>
    </row>
    <row r="4225" spans="1:10" s="46" customFormat="1" ht="48" customHeight="1" x14ac:dyDescent="0.2">
      <c r="A4225" s="67" t="s">
        <v>813</v>
      </c>
      <c r="B4225" s="40" t="s">
        <v>1427</v>
      </c>
      <c r="C4225" s="67" t="s">
        <v>17</v>
      </c>
      <c r="D4225" s="67" t="s">
        <v>1428</v>
      </c>
      <c r="E4225" s="251" t="s">
        <v>895</v>
      </c>
      <c r="F4225" s="251"/>
      <c r="G4225" s="41" t="s">
        <v>49</v>
      </c>
      <c r="H4225" s="68">
        <v>1</v>
      </c>
      <c r="I4225" s="42">
        <v>7.79</v>
      </c>
      <c r="J4225" s="42">
        <v>7.79</v>
      </c>
    </row>
    <row r="4226" spans="1:10" s="46" customFormat="1" ht="24" customHeight="1" x14ac:dyDescent="0.2">
      <c r="A4226" s="70" t="s">
        <v>815</v>
      </c>
      <c r="B4226" s="69" t="s">
        <v>1202</v>
      </c>
      <c r="C4226" s="70" t="s">
        <v>17</v>
      </c>
      <c r="D4226" s="70" t="s">
        <v>1203</v>
      </c>
      <c r="E4226" s="252" t="s">
        <v>814</v>
      </c>
      <c r="F4226" s="252"/>
      <c r="G4226" s="71" t="s">
        <v>27</v>
      </c>
      <c r="H4226" s="72">
        <v>0.13</v>
      </c>
      <c r="I4226" s="73">
        <v>13.92</v>
      </c>
      <c r="J4226" s="73">
        <v>1.8</v>
      </c>
    </row>
    <row r="4227" spans="1:10" s="46" customFormat="1" ht="24" customHeight="1" x14ac:dyDescent="0.2">
      <c r="A4227" s="70" t="s">
        <v>815</v>
      </c>
      <c r="B4227" s="69" t="s">
        <v>1204</v>
      </c>
      <c r="C4227" s="70" t="s">
        <v>17</v>
      </c>
      <c r="D4227" s="70" t="s">
        <v>1205</v>
      </c>
      <c r="E4227" s="252" t="s">
        <v>814</v>
      </c>
      <c r="F4227" s="252"/>
      <c r="G4227" s="71" t="s">
        <v>27</v>
      </c>
      <c r="H4227" s="72">
        <v>0.13</v>
      </c>
      <c r="I4227" s="73">
        <v>17.86</v>
      </c>
      <c r="J4227" s="73">
        <v>2.3199999999999998</v>
      </c>
    </row>
    <row r="4228" spans="1:10" s="46" customFormat="1" ht="24" customHeight="1" x14ac:dyDescent="0.2">
      <c r="A4228" s="75" t="s">
        <v>816</v>
      </c>
      <c r="B4228" s="74" t="s">
        <v>2350</v>
      </c>
      <c r="C4228" s="75" t="s">
        <v>17</v>
      </c>
      <c r="D4228" s="75" t="s">
        <v>2351</v>
      </c>
      <c r="E4228" s="253" t="s">
        <v>821</v>
      </c>
      <c r="F4228" s="253"/>
      <c r="G4228" s="76" t="s">
        <v>49</v>
      </c>
      <c r="H4228" s="77">
        <v>1</v>
      </c>
      <c r="I4228" s="78">
        <v>1.69</v>
      </c>
      <c r="J4228" s="78">
        <v>1.69</v>
      </c>
    </row>
    <row r="4229" spans="1:10" s="46" customFormat="1" ht="24" customHeight="1" x14ac:dyDescent="0.2">
      <c r="A4229" s="75" t="s">
        <v>816</v>
      </c>
      <c r="B4229" s="74" t="s">
        <v>2372</v>
      </c>
      <c r="C4229" s="75" t="s">
        <v>17</v>
      </c>
      <c r="D4229" s="75" t="s">
        <v>2373</v>
      </c>
      <c r="E4229" s="253" t="s">
        <v>821</v>
      </c>
      <c r="F4229" s="253"/>
      <c r="G4229" s="76" t="s">
        <v>49</v>
      </c>
      <c r="H4229" s="77">
        <v>1</v>
      </c>
      <c r="I4229" s="78">
        <v>1.51</v>
      </c>
      <c r="J4229" s="78">
        <v>1.51</v>
      </c>
    </row>
    <row r="4230" spans="1:10" s="46" customFormat="1" ht="36" customHeight="1" x14ac:dyDescent="0.2">
      <c r="A4230" s="75" t="s">
        <v>816</v>
      </c>
      <c r="B4230" s="74" t="s">
        <v>1343</v>
      </c>
      <c r="C4230" s="75" t="s">
        <v>17</v>
      </c>
      <c r="D4230" s="75" t="s">
        <v>1344</v>
      </c>
      <c r="E4230" s="253" t="s">
        <v>821</v>
      </c>
      <c r="F4230" s="253"/>
      <c r="G4230" s="76" t="s">
        <v>49</v>
      </c>
      <c r="H4230" s="77">
        <v>0.02</v>
      </c>
      <c r="I4230" s="78">
        <v>23.81</v>
      </c>
      <c r="J4230" s="78">
        <v>0.47</v>
      </c>
    </row>
    <row r="4231" spans="1:10" s="46" customFormat="1" ht="25.5" x14ac:dyDescent="0.2">
      <c r="A4231" s="80"/>
      <c r="B4231" s="80"/>
      <c r="C4231" s="80"/>
      <c r="D4231" s="80"/>
      <c r="E4231" s="80" t="s">
        <v>824</v>
      </c>
      <c r="F4231" s="79">
        <v>2.97</v>
      </c>
      <c r="G4231" s="80" t="s">
        <v>825</v>
      </c>
      <c r="H4231" s="79">
        <v>0</v>
      </c>
      <c r="I4231" s="80" t="s">
        <v>826</v>
      </c>
      <c r="J4231" s="79">
        <v>2.97</v>
      </c>
    </row>
    <row r="4232" spans="1:10" s="46" customFormat="1" ht="26.25" thickBot="1" x14ac:dyDescent="0.25">
      <c r="A4232" s="80"/>
      <c r="B4232" s="80"/>
      <c r="C4232" s="80"/>
      <c r="D4232" s="80"/>
      <c r="E4232" s="80" t="s">
        <v>827</v>
      </c>
      <c r="F4232" s="79">
        <v>1.93</v>
      </c>
      <c r="G4232" s="80"/>
      <c r="H4232" s="254" t="s">
        <v>828</v>
      </c>
      <c r="I4232" s="254"/>
      <c r="J4232" s="79">
        <v>9.7200000000000006</v>
      </c>
    </row>
    <row r="4233" spans="1:10" s="46" customFormat="1" ht="1.1499999999999999" customHeight="1" thickTop="1" x14ac:dyDescent="0.2">
      <c r="A4233" s="81"/>
      <c r="B4233" s="81"/>
      <c r="C4233" s="81"/>
      <c r="D4233" s="81"/>
      <c r="E4233" s="81"/>
      <c r="F4233" s="81"/>
      <c r="G4233" s="81"/>
      <c r="H4233" s="81"/>
      <c r="I4233" s="81"/>
      <c r="J4233" s="81"/>
    </row>
    <row r="4234" spans="1:10" s="46" customFormat="1" ht="18" customHeight="1" x14ac:dyDescent="0.2">
      <c r="A4234" s="65"/>
      <c r="B4234" s="94" t="s">
        <v>2</v>
      </c>
      <c r="C4234" s="65" t="s">
        <v>3</v>
      </c>
      <c r="D4234" s="65" t="s">
        <v>4</v>
      </c>
      <c r="E4234" s="250" t="s">
        <v>812</v>
      </c>
      <c r="F4234" s="250"/>
      <c r="G4234" s="66" t="s">
        <v>5</v>
      </c>
      <c r="H4234" s="94" t="s">
        <v>6</v>
      </c>
      <c r="I4234" s="94" t="s">
        <v>7</v>
      </c>
      <c r="J4234" s="94" t="s">
        <v>9</v>
      </c>
    </row>
    <row r="4235" spans="1:10" s="46" customFormat="1" ht="48" customHeight="1" x14ac:dyDescent="0.2">
      <c r="A4235" s="67" t="s">
        <v>813</v>
      </c>
      <c r="B4235" s="40" t="s">
        <v>1397</v>
      </c>
      <c r="C4235" s="67" t="s">
        <v>17</v>
      </c>
      <c r="D4235" s="67" t="s">
        <v>1398</v>
      </c>
      <c r="E4235" s="251" t="s">
        <v>895</v>
      </c>
      <c r="F4235" s="251"/>
      <c r="G4235" s="41" t="s">
        <v>49</v>
      </c>
      <c r="H4235" s="68">
        <v>1</v>
      </c>
      <c r="I4235" s="42">
        <v>13.06</v>
      </c>
      <c r="J4235" s="42">
        <v>13.06</v>
      </c>
    </row>
    <row r="4236" spans="1:10" s="46" customFormat="1" ht="24" customHeight="1" x14ac:dyDescent="0.2">
      <c r="A4236" s="70" t="s">
        <v>815</v>
      </c>
      <c r="B4236" s="69" t="s">
        <v>1202</v>
      </c>
      <c r="C4236" s="70" t="s">
        <v>17</v>
      </c>
      <c r="D4236" s="70" t="s">
        <v>1203</v>
      </c>
      <c r="E4236" s="252" t="s">
        <v>814</v>
      </c>
      <c r="F4236" s="252"/>
      <c r="G4236" s="71" t="s">
        <v>27</v>
      </c>
      <c r="H4236" s="72">
        <v>0.19</v>
      </c>
      <c r="I4236" s="73">
        <v>13.92</v>
      </c>
      <c r="J4236" s="73">
        <v>2.64</v>
      </c>
    </row>
    <row r="4237" spans="1:10" s="46" customFormat="1" ht="24" customHeight="1" x14ac:dyDescent="0.2">
      <c r="A4237" s="70" t="s">
        <v>815</v>
      </c>
      <c r="B4237" s="69" t="s">
        <v>1204</v>
      </c>
      <c r="C4237" s="70" t="s">
        <v>17</v>
      </c>
      <c r="D4237" s="70" t="s">
        <v>1205</v>
      </c>
      <c r="E4237" s="252" t="s">
        <v>814</v>
      </c>
      <c r="F4237" s="252"/>
      <c r="G4237" s="71" t="s">
        <v>27</v>
      </c>
      <c r="H4237" s="72">
        <v>0.19</v>
      </c>
      <c r="I4237" s="73">
        <v>17.86</v>
      </c>
      <c r="J4237" s="73">
        <v>3.39</v>
      </c>
    </row>
    <row r="4238" spans="1:10" s="46" customFormat="1" ht="24" customHeight="1" x14ac:dyDescent="0.2">
      <c r="A4238" s="75" t="s">
        <v>816</v>
      </c>
      <c r="B4238" s="74" t="s">
        <v>2286</v>
      </c>
      <c r="C4238" s="75" t="s">
        <v>17</v>
      </c>
      <c r="D4238" s="75" t="s">
        <v>2287</v>
      </c>
      <c r="E4238" s="253" t="s">
        <v>821</v>
      </c>
      <c r="F4238" s="253"/>
      <c r="G4238" s="76" t="s">
        <v>49</v>
      </c>
      <c r="H4238" s="77">
        <v>1</v>
      </c>
      <c r="I4238" s="78">
        <v>2.38</v>
      </c>
      <c r="J4238" s="78">
        <v>2.38</v>
      </c>
    </row>
    <row r="4239" spans="1:10" s="46" customFormat="1" ht="24" customHeight="1" x14ac:dyDescent="0.2">
      <c r="A4239" s="75" t="s">
        <v>816</v>
      </c>
      <c r="B4239" s="74" t="s">
        <v>2374</v>
      </c>
      <c r="C4239" s="75" t="s">
        <v>17</v>
      </c>
      <c r="D4239" s="75" t="s">
        <v>2375</v>
      </c>
      <c r="E4239" s="253" t="s">
        <v>821</v>
      </c>
      <c r="F4239" s="253"/>
      <c r="G4239" s="76" t="s">
        <v>49</v>
      </c>
      <c r="H4239" s="77">
        <v>1</v>
      </c>
      <c r="I4239" s="78">
        <v>3.94</v>
      </c>
      <c r="J4239" s="78">
        <v>3.94</v>
      </c>
    </row>
    <row r="4240" spans="1:10" s="46" customFormat="1" ht="36" customHeight="1" x14ac:dyDescent="0.2">
      <c r="A4240" s="75" t="s">
        <v>816</v>
      </c>
      <c r="B4240" s="74" t="s">
        <v>1343</v>
      </c>
      <c r="C4240" s="75" t="s">
        <v>17</v>
      </c>
      <c r="D4240" s="75" t="s">
        <v>1344</v>
      </c>
      <c r="E4240" s="253" t="s">
        <v>821</v>
      </c>
      <c r="F4240" s="253"/>
      <c r="G4240" s="76" t="s">
        <v>49</v>
      </c>
      <c r="H4240" s="77">
        <v>0.03</v>
      </c>
      <c r="I4240" s="78">
        <v>23.81</v>
      </c>
      <c r="J4240" s="78">
        <v>0.71</v>
      </c>
    </row>
    <row r="4241" spans="1:10" s="46" customFormat="1" ht="25.5" x14ac:dyDescent="0.2">
      <c r="A4241" s="80"/>
      <c r="B4241" s="80"/>
      <c r="C4241" s="80"/>
      <c r="D4241" s="80"/>
      <c r="E4241" s="80" t="s">
        <v>824</v>
      </c>
      <c r="F4241" s="79">
        <v>4.3499999999999996</v>
      </c>
      <c r="G4241" s="80" t="s">
        <v>825</v>
      </c>
      <c r="H4241" s="79">
        <v>0</v>
      </c>
      <c r="I4241" s="80" t="s">
        <v>826</v>
      </c>
      <c r="J4241" s="79">
        <v>4.3499999999999996</v>
      </c>
    </row>
    <row r="4242" spans="1:10" s="46" customFormat="1" ht="26.25" thickBot="1" x14ac:dyDescent="0.25">
      <c r="A4242" s="80"/>
      <c r="B4242" s="80"/>
      <c r="C4242" s="80"/>
      <c r="D4242" s="80"/>
      <c r="E4242" s="80" t="s">
        <v>827</v>
      </c>
      <c r="F4242" s="79">
        <v>3.24</v>
      </c>
      <c r="G4242" s="80"/>
      <c r="H4242" s="254" t="s">
        <v>828</v>
      </c>
      <c r="I4242" s="254"/>
      <c r="J4242" s="79">
        <v>16.3</v>
      </c>
    </row>
    <row r="4243" spans="1:10" s="46" customFormat="1" ht="1.1499999999999999" customHeight="1" thickTop="1" x14ac:dyDescent="0.2">
      <c r="A4243" s="81"/>
      <c r="B4243" s="81"/>
      <c r="C4243" s="81"/>
      <c r="D4243" s="81"/>
      <c r="E4243" s="81"/>
      <c r="F4243" s="81"/>
      <c r="G4243" s="81"/>
      <c r="H4243" s="81"/>
      <c r="I4243" s="81"/>
      <c r="J4243" s="81"/>
    </row>
    <row r="4244" spans="1:10" s="46" customFormat="1" ht="18" customHeight="1" x14ac:dyDescent="0.2">
      <c r="A4244" s="65"/>
      <c r="B4244" s="94" t="s">
        <v>2</v>
      </c>
      <c r="C4244" s="65" t="s">
        <v>3</v>
      </c>
      <c r="D4244" s="65" t="s">
        <v>4</v>
      </c>
      <c r="E4244" s="250" t="s">
        <v>812</v>
      </c>
      <c r="F4244" s="250"/>
      <c r="G4244" s="66" t="s">
        <v>5</v>
      </c>
      <c r="H4244" s="94" t="s">
        <v>6</v>
      </c>
      <c r="I4244" s="94" t="s">
        <v>7</v>
      </c>
      <c r="J4244" s="94" t="s">
        <v>9</v>
      </c>
    </row>
    <row r="4245" spans="1:10" s="46" customFormat="1" ht="36" customHeight="1" x14ac:dyDescent="0.2">
      <c r="A4245" s="67" t="s">
        <v>813</v>
      </c>
      <c r="B4245" s="40" t="s">
        <v>1518</v>
      </c>
      <c r="C4245" s="67" t="s">
        <v>17</v>
      </c>
      <c r="D4245" s="67" t="s">
        <v>1519</v>
      </c>
      <c r="E4245" s="251" t="s">
        <v>895</v>
      </c>
      <c r="F4245" s="251"/>
      <c r="G4245" s="41" t="s">
        <v>49</v>
      </c>
      <c r="H4245" s="68">
        <v>1</v>
      </c>
      <c r="I4245" s="42">
        <v>3.56</v>
      </c>
      <c r="J4245" s="42">
        <v>3.56</v>
      </c>
    </row>
    <row r="4246" spans="1:10" s="46" customFormat="1" ht="24" customHeight="1" x14ac:dyDescent="0.2">
      <c r="A4246" s="70" t="s">
        <v>815</v>
      </c>
      <c r="B4246" s="69" t="s">
        <v>1202</v>
      </c>
      <c r="C4246" s="70" t="s">
        <v>17</v>
      </c>
      <c r="D4246" s="70" t="s">
        <v>1203</v>
      </c>
      <c r="E4246" s="252" t="s">
        <v>814</v>
      </c>
      <c r="F4246" s="252"/>
      <c r="G4246" s="71" t="s">
        <v>27</v>
      </c>
      <c r="H4246" s="72">
        <v>7.6999999999999999E-2</v>
      </c>
      <c r="I4246" s="73">
        <v>13.92</v>
      </c>
      <c r="J4246" s="73">
        <v>1.07</v>
      </c>
    </row>
    <row r="4247" spans="1:10" s="46" customFormat="1" ht="24" customHeight="1" x14ac:dyDescent="0.2">
      <c r="A4247" s="70" t="s">
        <v>815</v>
      </c>
      <c r="B4247" s="69" t="s">
        <v>1204</v>
      </c>
      <c r="C4247" s="70" t="s">
        <v>17</v>
      </c>
      <c r="D4247" s="70" t="s">
        <v>1205</v>
      </c>
      <c r="E4247" s="252" t="s">
        <v>814</v>
      </c>
      <c r="F4247" s="252"/>
      <c r="G4247" s="71" t="s">
        <v>27</v>
      </c>
      <c r="H4247" s="72">
        <v>7.6999999999999999E-2</v>
      </c>
      <c r="I4247" s="73">
        <v>17.86</v>
      </c>
      <c r="J4247" s="73">
        <v>1.37</v>
      </c>
    </row>
    <row r="4248" spans="1:10" s="46" customFormat="1" ht="24" customHeight="1" x14ac:dyDescent="0.2">
      <c r="A4248" s="75" t="s">
        <v>816</v>
      </c>
      <c r="B4248" s="74" t="s">
        <v>1337</v>
      </c>
      <c r="C4248" s="75" t="s">
        <v>17</v>
      </c>
      <c r="D4248" s="75" t="s">
        <v>1338</v>
      </c>
      <c r="E4248" s="253" t="s">
        <v>821</v>
      </c>
      <c r="F4248" s="253"/>
      <c r="G4248" s="76" t="s">
        <v>49</v>
      </c>
      <c r="H4248" s="77">
        <v>6.0000000000000001E-3</v>
      </c>
      <c r="I4248" s="78">
        <v>65.040000000000006</v>
      </c>
      <c r="J4248" s="78">
        <v>0.39</v>
      </c>
    </row>
    <row r="4249" spans="1:10" s="46" customFormat="1" ht="24" customHeight="1" x14ac:dyDescent="0.2">
      <c r="A4249" s="75" t="s">
        <v>816</v>
      </c>
      <c r="B4249" s="74" t="s">
        <v>2376</v>
      </c>
      <c r="C4249" s="75" t="s">
        <v>17</v>
      </c>
      <c r="D4249" s="75" t="s">
        <v>2377</v>
      </c>
      <c r="E4249" s="253" t="s">
        <v>821</v>
      </c>
      <c r="F4249" s="253"/>
      <c r="G4249" s="76" t="s">
        <v>49</v>
      </c>
      <c r="H4249" s="77">
        <v>1</v>
      </c>
      <c r="I4249" s="78">
        <v>0.36</v>
      </c>
      <c r="J4249" s="78">
        <v>0.36</v>
      </c>
    </row>
    <row r="4250" spans="1:10" s="46" customFormat="1" ht="24" customHeight="1" x14ac:dyDescent="0.2">
      <c r="A4250" s="75" t="s">
        <v>816</v>
      </c>
      <c r="B4250" s="74" t="s">
        <v>1269</v>
      </c>
      <c r="C4250" s="75" t="s">
        <v>17</v>
      </c>
      <c r="D4250" s="75" t="s">
        <v>1270</v>
      </c>
      <c r="E4250" s="253" t="s">
        <v>821</v>
      </c>
      <c r="F4250" s="253"/>
      <c r="G4250" s="76" t="s">
        <v>49</v>
      </c>
      <c r="H4250" s="77">
        <v>2.5999999999999999E-2</v>
      </c>
      <c r="I4250" s="78">
        <v>1.75</v>
      </c>
      <c r="J4250" s="78">
        <v>0.04</v>
      </c>
    </row>
    <row r="4251" spans="1:10" s="46" customFormat="1" ht="24" customHeight="1" x14ac:dyDescent="0.2">
      <c r="A4251" s="75" t="s">
        <v>816</v>
      </c>
      <c r="B4251" s="74" t="s">
        <v>1273</v>
      </c>
      <c r="C4251" s="75" t="s">
        <v>17</v>
      </c>
      <c r="D4251" s="75" t="s">
        <v>1274</v>
      </c>
      <c r="E4251" s="253" t="s">
        <v>821</v>
      </c>
      <c r="F4251" s="253"/>
      <c r="G4251" s="76" t="s">
        <v>49</v>
      </c>
      <c r="H4251" s="77">
        <v>6.0000000000000001E-3</v>
      </c>
      <c r="I4251" s="78">
        <v>56.48</v>
      </c>
      <c r="J4251" s="78">
        <v>0.33</v>
      </c>
    </row>
    <row r="4252" spans="1:10" s="46" customFormat="1" ht="25.5" x14ac:dyDescent="0.2">
      <c r="A4252" s="80"/>
      <c r="B4252" s="80"/>
      <c r="C4252" s="80"/>
      <c r="D4252" s="80"/>
      <c r="E4252" s="80" t="s">
        <v>824</v>
      </c>
      <c r="F4252" s="79">
        <v>1.76</v>
      </c>
      <c r="G4252" s="80" t="s">
        <v>825</v>
      </c>
      <c r="H4252" s="79">
        <v>0</v>
      </c>
      <c r="I4252" s="80" t="s">
        <v>826</v>
      </c>
      <c r="J4252" s="79">
        <v>1.76</v>
      </c>
    </row>
    <row r="4253" spans="1:10" s="46" customFormat="1" ht="26.25" thickBot="1" x14ac:dyDescent="0.25">
      <c r="A4253" s="80"/>
      <c r="B4253" s="80"/>
      <c r="C4253" s="80"/>
      <c r="D4253" s="80"/>
      <c r="E4253" s="80" t="s">
        <v>827</v>
      </c>
      <c r="F4253" s="79">
        <v>0.88</v>
      </c>
      <c r="G4253" s="80"/>
      <c r="H4253" s="254" t="s">
        <v>828</v>
      </c>
      <c r="I4253" s="254"/>
      <c r="J4253" s="79">
        <v>4.4400000000000004</v>
      </c>
    </row>
    <row r="4254" spans="1:10" s="46" customFormat="1" ht="1.1499999999999999" customHeight="1" thickTop="1" x14ac:dyDescent="0.2">
      <c r="A4254" s="81"/>
      <c r="B4254" s="81"/>
      <c r="C4254" s="81"/>
      <c r="D4254" s="81"/>
      <c r="E4254" s="81"/>
      <c r="F4254" s="81"/>
      <c r="G4254" s="81"/>
      <c r="H4254" s="81"/>
      <c r="I4254" s="81"/>
      <c r="J4254" s="81"/>
    </row>
    <row r="4255" spans="1:10" s="46" customFormat="1" ht="18" customHeight="1" x14ac:dyDescent="0.2">
      <c r="A4255" s="65"/>
      <c r="B4255" s="94" t="s">
        <v>2</v>
      </c>
      <c r="C4255" s="65" t="s">
        <v>3</v>
      </c>
      <c r="D4255" s="65" t="s">
        <v>4</v>
      </c>
      <c r="E4255" s="250" t="s">
        <v>812</v>
      </c>
      <c r="F4255" s="250"/>
      <c r="G4255" s="66" t="s">
        <v>5</v>
      </c>
      <c r="H4255" s="94" t="s">
        <v>6</v>
      </c>
      <c r="I4255" s="94" t="s">
        <v>7</v>
      </c>
      <c r="J4255" s="94" t="s">
        <v>9</v>
      </c>
    </row>
    <row r="4256" spans="1:10" s="46" customFormat="1" ht="36" customHeight="1" x14ac:dyDescent="0.2">
      <c r="A4256" s="67" t="s">
        <v>813</v>
      </c>
      <c r="B4256" s="40" t="s">
        <v>1504</v>
      </c>
      <c r="C4256" s="67" t="s">
        <v>17</v>
      </c>
      <c r="D4256" s="67" t="s">
        <v>1505</v>
      </c>
      <c r="E4256" s="251" t="s">
        <v>895</v>
      </c>
      <c r="F4256" s="251"/>
      <c r="G4256" s="41" t="s">
        <v>49</v>
      </c>
      <c r="H4256" s="68">
        <v>1</v>
      </c>
      <c r="I4256" s="42">
        <v>5.24</v>
      </c>
      <c r="J4256" s="42">
        <v>5.24</v>
      </c>
    </row>
    <row r="4257" spans="1:10" s="46" customFormat="1" ht="24" customHeight="1" x14ac:dyDescent="0.2">
      <c r="A4257" s="70" t="s">
        <v>815</v>
      </c>
      <c r="B4257" s="69" t="s">
        <v>1202</v>
      </c>
      <c r="C4257" s="70" t="s">
        <v>17</v>
      </c>
      <c r="D4257" s="70" t="s">
        <v>1203</v>
      </c>
      <c r="E4257" s="252" t="s">
        <v>814</v>
      </c>
      <c r="F4257" s="252"/>
      <c r="G4257" s="71" t="s">
        <v>27</v>
      </c>
      <c r="H4257" s="72">
        <v>0.129</v>
      </c>
      <c r="I4257" s="73">
        <v>13.92</v>
      </c>
      <c r="J4257" s="73">
        <v>1.79</v>
      </c>
    </row>
    <row r="4258" spans="1:10" s="46" customFormat="1" ht="24" customHeight="1" x14ac:dyDescent="0.2">
      <c r="A4258" s="70" t="s">
        <v>815</v>
      </c>
      <c r="B4258" s="69" t="s">
        <v>1204</v>
      </c>
      <c r="C4258" s="70" t="s">
        <v>17</v>
      </c>
      <c r="D4258" s="70" t="s">
        <v>1205</v>
      </c>
      <c r="E4258" s="252" t="s">
        <v>814</v>
      </c>
      <c r="F4258" s="252"/>
      <c r="G4258" s="71" t="s">
        <v>27</v>
      </c>
      <c r="H4258" s="72">
        <v>0.129</v>
      </c>
      <c r="I4258" s="73">
        <v>17.86</v>
      </c>
      <c r="J4258" s="73">
        <v>2.2999999999999998</v>
      </c>
    </row>
    <row r="4259" spans="1:10" s="46" customFormat="1" ht="24" customHeight="1" x14ac:dyDescent="0.2">
      <c r="A4259" s="75" t="s">
        <v>816</v>
      </c>
      <c r="B4259" s="74" t="s">
        <v>1337</v>
      </c>
      <c r="C4259" s="75" t="s">
        <v>17</v>
      </c>
      <c r="D4259" s="75" t="s">
        <v>1338</v>
      </c>
      <c r="E4259" s="253" t="s">
        <v>821</v>
      </c>
      <c r="F4259" s="253"/>
      <c r="G4259" s="76" t="s">
        <v>49</v>
      </c>
      <c r="H4259" s="77">
        <v>6.0000000000000001E-3</v>
      </c>
      <c r="I4259" s="78">
        <v>65.040000000000006</v>
      </c>
      <c r="J4259" s="78">
        <v>0.39</v>
      </c>
    </row>
    <row r="4260" spans="1:10" s="46" customFormat="1" ht="24" customHeight="1" x14ac:dyDescent="0.2">
      <c r="A4260" s="75" t="s">
        <v>816</v>
      </c>
      <c r="B4260" s="74" t="s">
        <v>2376</v>
      </c>
      <c r="C4260" s="75" t="s">
        <v>17</v>
      </c>
      <c r="D4260" s="75" t="s">
        <v>2377</v>
      </c>
      <c r="E4260" s="253" t="s">
        <v>821</v>
      </c>
      <c r="F4260" s="253"/>
      <c r="G4260" s="76" t="s">
        <v>49</v>
      </c>
      <c r="H4260" s="77">
        <v>1</v>
      </c>
      <c r="I4260" s="78">
        <v>0.36</v>
      </c>
      <c r="J4260" s="78">
        <v>0.36</v>
      </c>
    </row>
    <row r="4261" spans="1:10" s="46" customFormat="1" ht="24" customHeight="1" x14ac:dyDescent="0.2">
      <c r="A4261" s="75" t="s">
        <v>816</v>
      </c>
      <c r="B4261" s="74" t="s">
        <v>1269</v>
      </c>
      <c r="C4261" s="75" t="s">
        <v>17</v>
      </c>
      <c r="D4261" s="75" t="s">
        <v>1270</v>
      </c>
      <c r="E4261" s="253" t="s">
        <v>821</v>
      </c>
      <c r="F4261" s="253"/>
      <c r="G4261" s="76" t="s">
        <v>49</v>
      </c>
      <c r="H4261" s="77">
        <v>4.2999999999999997E-2</v>
      </c>
      <c r="I4261" s="78">
        <v>1.75</v>
      </c>
      <c r="J4261" s="78">
        <v>7.0000000000000007E-2</v>
      </c>
    </row>
    <row r="4262" spans="1:10" s="46" customFormat="1" ht="24" customHeight="1" x14ac:dyDescent="0.2">
      <c r="A4262" s="75" t="s">
        <v>816</v>
      </c>
      <c r="B4262" s="74" t="s">
        <v>1273</v>
      </c>
      <c r="C4262" s="75" t="s">
        <v>17</v>
      </c>
      <c r="D4262" s="75" t="s">
        <v>1274</v>
      </c>
      <c r="E4262" s="253" t="s">
        <v>821</v>
      </c>
      <c r="F4262" s="253"/>
      <c r="G4262" s="76" t="s">
        <v>49</v>
      </c>
      <c r="H4262" s="77">
        <v>6.0000000000000001E-3</v>
      </c>
      <c r="I4262" s="78">
        <v>56.48</v>
      </c>
      <c r="J4262" s="78">
        <v>0.33</v>
      </c>
    </row>
    <row r="4263" spans="1:10" s="46" customFormat="1" ht="25.5" x14ac:dyDescent="0.2">
      <c r="A4263" s="80"/>
      <c r="B4263" s="80"/>
      <c r="C4263" s="80"/>
      <c r="D4263" s="80"/>
      <c r="E4263" s="80" t="s">
        <v>824</v>
      </c>
      <c r="F4263" s="79">
        <v>2.95</v>
      </c>
      <c r="G4263" s="80" t="s">
        <v>825</v>
      </c>
      <c r="H4263" s="79">
        <v>0</v>
      </c>
      <c r="I4263" s="80" t="s">
        <v>826</v>
      </c>
      <c r="J4263" s="79">
        <v>2.95</v>
      </c>
    </row>
    <row r="4264" spans="1:10" s="46" customFormat="1" ht="26.25" thickBot="1" x14ac:dyDescent="0.25">
      <c r="A4264" s="80"/>
      <c r="B4264" s="80"/>
      <c r="C4264" s="80"/>
      <c r="D4264" s="80"/>
      <c r="E4264" s="80" t="s">
        <v>827</v>
      </c>
      <c r="F4264" s="79">
        <v>1.3</v>
      </c>
      <c r="G4264" s="80"/>
      <c r="H4264" s="254" t="s">
        <v>828</v>
      </c>
      <c r="I4264" s="254"/>
      <c r="J4264" s="79">
        <v>6.54</v>
      </c>
    </row>
    <row r="4265" spans="1:10" s="46" customFormat="1" ht="1.1499999999999999" customHeight="1" thickTop="1" x14ac:dyDescent="0.2">
      <c r="A4265" s="81"/>
      <c r="B4265" s="81"/>
      <c r="C4265" s="81"/>
      <c r="D4265" s="81"/>
      <c r="E4265" s="81"/>
      <c r="F4265" s="81"/>
      <c r="G4265" s="81"/>
      <c r="H4265" s="81"/>
      <c r="I4265" s="81"/>
      <c r="J4265" s="81"/>
    </row>
    <row r="4266" spans="1:10" s="46" customFormat="1" ht="18" customHeight="1" x14ac:dyDescent="0.2">
      <c r="A4266" s="65"/>
      <c r="B4266" s="94" t="s">
        <v>2</v>
      </c>
      <c r="C4266" s="65" t="s">
        <v>3</v>
      </c>
      <c r="D4266" s="65" t="s">
        <v>4</v>
      </c>
      <c r="E4266" s="250" t="s">
        <v>812</v>
      </c>
      <c r="F4266" s="250"/>
      <c r="G4266" s="66" t="s">
        <v>5</v>
      </c>
      <c r="H4266" s="94" t="s">
        <v>6</v>
      </c>
      <c r="I4266" s="94" t="s">
        <v>7</v>
      </c>
      <c r="J4266" s="94" t="s">
        <v>9</v>
      </c>
    </row>
    <row r="4267" spans="1:10" s="46" customFormat="1" ht="36" customHeight="1" x14ac:dyDescent="0.2">
      <c r="A4267" s="67" t="s">
        <v>813</v>
      </c>
      <c r="B4267" s="40" t="s">
        <v>1550</v>
      </c>
      <c r="C4267" s="67" t="s">
        <v>17</v>
      </c>
      <c r="D4267" s="67" t="s">
        <v>1551</v>
      </c>
      <c r="E4267" s="251" t="s">
        <v>895</v>
      </c>
      <c r="F4267" s="251"/>
      <c r="G4267" s="41" t="s">
        <v>49</v>
      </c>
      <c r="H4267" s="68">
        <v>1</v>
      </c>
      <c r="I4267" s="42">
        <v>3.31</v>
      </c>
      <c r="J4267" s="42">
        <v>3.31</v>
      </c>
    </row>
    <row r="4268" spans="1:10" s="46" customFormat="1" ht="24" customHeight="1" x14ac:dyDescent="0.2">
      <c r="A4268" s="70" t="s">
        <v>815</v>
      </c>
      <c r="B4268" s="69" t="s">
        <v>1202</v>
      </c>
      <c r="C4268" s="70" t="s">
        <v>17</v>
      </c>
      <c r="D4268" s="70" t="s">
        <v>1203</v>
      </c>
      <c r="E4268" s="252" t="s">
        <v>814</v>
      </c>
      <c r="F4268" s="252"/>
      <c r="G4268" s="71" t="s">
        <v>27</v>
      </c>
      <c r="H4268" s="72">
        <v>0.06</v>
      </c>
      <c r="I4268" s="73">
        <v>13.92</v>
      </c>
      <c r="J4268" s="73">
        <v>0.83</v>
      </c>
    </row>
    <row r="4269" spans="1:10" s="46" customFormat="1" ht="24" customHeight="1" x14ac:dyDescent="0.2">
      <c r="A4269" s="70" t="s">
        <v>815</v>
      </c>
      <c r="B4269" s="69" t="s">
        <v>1204</v>
      </c>
      <c r="C4269" s="70" t="s">
        <v>17</v>
      </c>
      <c r="D4269" s="70" t="s">
        <v>1205</v>
      </c>
      <c r="E4269" s="252" t="s">
        <v>814</v>
      </c>
      <c r="F4269" s="252"/>
      <c r="G4269" s="71" t="s">
        <v>27</v>
      </c>
      <c r="H4269" s="72">
        <v>0.06</v>
      </c>
      <c r="I4269" s="73">
        <v>17.86</v>
      </c>
      <c r="J4269" s="73">
        <v>1.07</v>
      </c>
    </row>
    <row r="4270" spans="1:10" s="46" customFormat="1" ht="24" customHeight="1" x14ac:dyDescent="0.2">
      <c r="A4270" s="75" t="s">
        <v>816</v>
      </c>
      <c r="B4270" s="74" t="s">
        <v>1337</v>
      </c>
      <c r="C4270" s="75" t="s">
        <v>17</v>
      </c>
      <c r="D4270" s="75" t="s">
        <v>1338</v>
      </c>
      <c r="E4270" s="253" t="s">
        <v>821</v>
      </c>
      <c r="F4270" s="253"/>
      <c r="G4270" s="76" t="s">
        <v>49</v>
      </c>
      <c r="H4270" s="77">
        <v>7.0000000000000001E-3</v>
      </c>
      <c r="I4270" s="78">
        <v>65.040000000000006</v>
      </c>
      <c r="J4270" s="78">
        <v>0.45</v>
      </c>
    </row>
    <row r="4271" spans="1:10" s="46" customFormat="1" ht="24" customHeight="1" x14ac:dyDescent="0.2">
      <c r="A4271" s="75" t="s">
        <v>816</v>
      </c>
      <c r="B4271" s="74" t="s">
        <v>1484</v>
      </c>
      <c r="C4271" s="75" t="s">
        <v>17</v>
      </c>
      <c r="D4271" s="75" t="s">
        <v>1485</v>
      </c>
      <c r="E4271" s="253" t="s">
        <v>821</v>
      </c>
      <c r="F4271" s="253"/>
      <c r="G4271" s="76" t="s">
        <v>49</v>
      </c>
      <c r="H4271" s="77">
        <v>1</v>
      </c>
      <c r="I4271" s="78">
        <v>0.49</v>
      </c>
      <c r="J4271" s="78">
        <v>0.49</v>
      </c>
    </row>
    <row r="4272" spans="1:10" s="46" customFormat="1" ht="24" customHeight="1" x14ac:dyDescent="0.2">
      <c r="A4272" s="75" t="s">
        <v>816</v>
      </c>
      <c r="B4272" s="74" t="s">
        <v>1269</v>
      </c>
      <c r="C4272" s="75" t="s">
        <v>17</v>
      </c>
      <c r="D4272" s="75" t="s">
        <v>1270</v>
      </c>
      <c r="E4272" s="253" t="s">
        <v>821</v>
      </c>
      <c r="F4272" s="253"/>
      <c r="G4272" s="76" t="s">
        <v>49</v>
      </c>
      <c r="H4272" s="77">
        <v>1.2999999999999999E-2</v>
      </c>
      <c r="I4272" s="78">
        <v>1.75</v>
      </c>
      <c r="J4272" s="78">
        <v>0.02</v>
      </c>
    </row>
    <row r="4273" spans="1:10" s="46" customFormat="1" ht="24" customHeight="1" x14ac:dyDescent="0.2">
      <c r="A4273" s="75" t="s">
        <v>816</v>
      </c>
      <c r="B4273" s="74" t="s">
        <v>1273</v>
      </c>
      <c r="C4273" s="75" t="s">
        <v>17</v>
      </c>
      <c r="D4273" s="75" t="s">
        <v>1274</v>
      </c>
      <c r="E4273" s="253" t="s">
        <v>821</v>
      </c>
      <c r="F4273" s="253"/>
      <c r="G4273" s="76" t="s">
        <v>49</v>
      </c>
      <c r="H4273" s="77">
        <v>8.0000000000000002E-3</v>
      </c>
      <c r="I4273" s="78">
        <v>56.48</v>
      </c>
      <c r="J4273" s="78">
        <v>0.45</v>
      </c>
    </row>
    <row r="4274" spans="1:10" s="46" customFormat="1" ht="25.5" x14ac:dyDescent="0.2">
      <c r="A4274" s="80"/>
      <c r="B4274" s="80"/>
      <c r="C4274" s="80"/>
      <c r="D4274" s="80"/>
      <c r="E4274" s="80" t="s">
        <v>824</v>
      </c>
      <c r="F4274" s="79">
        <v>1.37</v>
      </c>
      <c r="G4274" s="80" t="s">
        <v>825</v>
      </c>
      <c r="H4274" s="79">
        <v>0</v>
      </c>
      <c r="I4274" s="80" t="s">
        <v>826</v>
      </c>
      <c r="J4274" s="79">
        <v>1.37</v>
      </c>
    </row>
    <row r="4275" spans="1:10" s="46" customFormat="1" ht="26.25" thickBot="1" x14ac:dyDescent="0.25">
      <c r="A4275" s="80"/>
      <c r="B4275" s="80"/>
      <c r="C4275" s="80"/>
      <c r="D4275" s="80"/>
      <c r="E4275" s="80" t="s">
        <v>827</v>
      </c>
      <c r="F4275" s="79">
        <v>0.82</v>
      </c>
      <c r="G4275" s="80"/>
      <c r="H4275" s="254" t="s">
        <v>828</v>
      </c>
      <c r="I4275" s="254"/>
      <c r="J4275" s="79">
        <v>4.13</v>
      </c>
    </row>
    <row r="4276" spans="1:10" s="46" customFormat="1" ht="1.1499999999999999" customHeight="1" thickTop="1" x14ac:dyDescent="0.2">
      <c r="A4276" s="81"/>
      <c r="B4276" s="81"/>
      <c r="C4276" s="81"/>
      <c r="D4276" s="81"/>
      <c r="E4276" s="81"/>
      <c r="F4276" s="81"/>
      <c r="G4276" s="81"/>
      <c r="H4276" s="81"/>
      <c r="I4276" s="81"/>
      <c r="J4276" s="81"/>
    </row>
    <row r="4277" spans="1:10" s="46" customFormat="1" ht="18" customHeight="1" x14ac:dyDescent="0.2">
      <c r="A4277" s="65"/>
      <c r="B4277" s="94" t="s">
        <v>2</v>
      </c>
      <c r="C4277" s="65" t="s">
        <v>3</v>
      </c>
      <c r="D4277" s="65" t="s">
        <v>4</v>
      </c>
      <c r="E4277" s="250" t="s">
        <v>812</v>
      </c>
      <c r="F4277" s="250"/>
      <c r="G4277" s="66" t="s">
        <v>5</v>
      </c>
      <c r="H4277" s="94" t="s">
        <v>6</v>
      </c>
      <c r="I4277" s="94" t="s">
        <v>7</v>
      </c>
      <c r="J4277" s="94" t="s">
        <v>9</v>
      </c>
    </row>
    <row r="4278" spans="1:10" s="46" customFormat="1" ht="36" customHeight="1" x14ac:dyDescent="0.2">
      <c r="A4278" s="67" t="s">
        <v>813</v>
      </c>
      <c r="B4278" s="40" t="s">
        <v>896</v>
      </c>
      <c r="C4278" s="67" t="s">
        <v>17</v>
      </c>
      <c r="D4278" s="67" t="s">
        <v>897</v>
      </c>
      <c r="E4278" s="251" t="s">
        <v>895</v>
      </c>
      <c r="F4278" s="251"/>
      <c r="G4278" s="41" t="s">
        <v>49</v>
      </c>
      <c r="H4278" s="68">
        <v>1</v>
      </c>
      <c r="I4278" s="42">
        <v>4.29</v>
      </c>
      <c r="J4278" s="42">
        <v>4.29</v>
      </c>
    </row>
    <row r="4279" spans="1:10" s="46" customFormat="1" ht="24" customHeight="1" x14ac:dyDescent="0.2">
      <c r="A4279" s="70" t="s">
        <v>815</v>
      </c>
      <c r="B4279" s="69" t="s">
        <v>1202</v>
      </c>
      <c r="C4279" s="70" t="s">
        <v>17</v>
      </c>
      <c r="D4279" s="70" t="s">
        <v>1203</v>
      </c>
      <c r="E4279" s="252" t="s">
        <v>814</v>
      </c>
      <c r="F4279" s="252"/>
      <c r="G4279" s="71" t="s">
        <v>27</v>
      </c>
      <c r="H4279" s="72">
        <v>0.09</v>
      </c>
      <c r="I4279" s="73">
        <v>13.92</v>
      </c>
      <c r="J4279" s="73">
        <v>1.25</v>
      </c>
    </row>
    <row r="4280" spans="1:10" s="46" customFormat="1" ht="24" customHeight="1" x14ac:dyDescent="0.2">
      <c r="A4280" s="70" t="s">
        <v>815</v>
      </c>
      <c r="B4280" s="69" t="s">
        <v>1204</v>
      </c>
      <c r="C4280" s="70" t="s">
        <v>17</v>
      </c>
      <c r="D4280" s="70" t="s">
        <v>1205</v>
      </c>
      <c r="E4280" s="252" t="s">
        <v>814</v>
      </c>
      <c r="F4280" s="252"/>
      <c r="G4280" s="71" t="s">
        <v>27</v>
      </c>
      <c r="H4280" s="72">
        <v>0.09</v>
      </c>
      <c r="I4280" s="73">
        <v>17.86</v>
      </c>
      <c r="J4280" s="73">
        <v>1.6</v>
      </c>
    </row>
    <row r="4281" spans="1:10" s="46" customFormat="1" ht="24" customHeight="1" x14ac:dyDescent="0.2">
      <c r="A4281" s="75" t="s">
        <v>816</v>
      </c>
      <c r="B4281" s="74" t="s">
        <v>1337</v>
      </c>
      <c r="C4281" s="75" t="s">
        <v>17</v>
      </c>
      <c r="D4281" s="75" t="s">
        <v>1338</v>
      </c>
      <c r="E4281" s="253" t="s">
        <v>821</v>
      </c>
      <c r="F4281" s="253"/>
      <c r="G4281" s="76" t="s">
        <v>49</v>
      </c>
      <c r="H4281" s="77">
        <v>7.0000000000000001E-3</v>
      </c>
      <c r="I4281" s="78">
        <v>65.040000000000006</v>
      </c>
      <c r="J4281" s="78">
        <v>0.45</v>
      </c>
    </row>
    <row r="4282" spans="1:10" s="46" customFormat="1" ht="24" customHeight="1" x14ac:dyDescent="0.2">
      <c r="A4282" s="75" t="s">
        <v>816</v>
      </c>
      <c r="B4282" s="74" t="s">
        <v>1484</v>
      </c>
      <c r="C4282" s="75" t="s">
        <v>17</v>
      </c>
      <c r="D4282" s="75" t="s">
        <v>1485</v>
      </c>
      <c r="E4282" s="253" t="s">
        <v>821</v>
      </c>
      <c r="F4282" s="253"/>
      <c r="G4282" s="76" t="s">
        <v>49</v>
      </c>
      <c r="H4282" s="77">
        <v>1</v>
      </c>
      <c r="I4282" s="78">
        <v>0.49</v>
      </c>
      <c r="J4282" s="78">
        <v>0.49</v>
      </c>
    </row>
    <row r="4283" spans="1:10" s="46" customFormat="1" ht="24" customHeight="1" x14ac:dyDescent="0.2">
      <c r="A4283" s="75" t="s">
        <v>816</v>
      </c>
      <c r="B4283" s="74" t="s">
        <v>1269</v>
      </c>
      <c r="C4283" s="75" t="s">
        <v>17</v>
      </c>
      <c r="D4283" s="75" t="s">
        <v>1270</v>
      </c>
      <c r="E4283" s="253" t="s">
        <v>821</v>
      </c>
      <c r="F4283" s="253"/>
      <c r="G4283" s="76" t="s">
        <v>49</v>
      </c>
      <c r="H4283" s="77">
        <v>0.03</v>
      </c>
      <c r="I4283" s="78">
        <v>1.75</v>
      </c>
      <c r="J4283" s="78">
        <v>0.05</v>
      </c>
    </row>
    <row r="4284" spans="1:10" s="46" customFormat="1" ht="24" customHeight="1" x14ac:dyDescent="0.2">
      <c r="A4284" s="75" t="s">
        <v>816</v>
      </c>
      <c r="B4284" s="74" t="s">
        <v>1273</v>
      </c>
      <c r="C4284" s="75" t="s">
        <v>17</v>
      </c>
      <c r="D4284" s="75" t="s">
        <v>1274</v>
      </c>
      <c r="E4284" s="253" t="s">
        <v>821</v>
      </c>
      <c r="F4284" s="253"/>
      <c r="G4284" s="76" t="s">
        <v>49</v>
      </c>
      <c r="H4284" s="77">
        <v>8.0000000000000002E-3</v>
      </c>
      <c r="I4284" s="78">
        <v>56.48</v>
      </c>
      <c r="J4284" s="78">
        <v>0.45</v>
      </c>
    </row>
    <row r="4285" spans="1:10" s="46" customFormat="1" ht="25.5" x14ac:dyDescent="0.2">
      <c r="A4285" s="80"/>
      <c r="B4285" s="80"/>
      <c r="C4285" s="80"/>
      <c r="D4285" s="80"/>
      <c r="E4285" s="80" t="s">
        <v>824</v>
      </c>
      <c r="F4285" s="79">
        <v>2.06</v>
      </c>
      <c r="G4285" s="80" t="s">
        <v>825</v>
      </c>
      <c r="H4285" s="79">
        <v>0</v>
      </c>
      <c r="I4285" s="80" t="s">
        <v>826</v>
      </c>
      <c r="J4285" s="79">
        <v>2.06</v>
      </c>
    </row>
    <row r="4286" spans="1:10" s="46" customFormat="1" ht="26.25" thickBot="1" x14ac:dyDescent="0.25">
      <c r="A4286" s="80"/>
      <c r="B4286" s="80"/>
      <c r="C4286" s="80"/>
      <c r="D4286" s="80"/>
      <c r="E4286" s="80" t="s">
        <v>827</v>
      </c>
      <c r="F4286" s="79">
        <v>1.06</v>
      </c>
      <c r="G4286" s="80"/>
      <c r="H4286" s="254" t="s">
        <v>828</v>
      </c>
      <c r="I4286" s="254"/>
      <c r="J4286" s="79">
        <v>5.35</v>
      </c>
    </row>
    <row r="4287" spans="1:10" s="46" customFormat="1" ht="1.1499999999999999" customHeight="1" thickTop="1" x14ac:dyDescent="0.2">
      <c r="A4287" s="81"/>
      <c r="B4287" s="81"/>
      <c r="C4287" s="81"/>
      <c r="D4287" s="81"/>
      <c r="E4287" s="81"/>
      <c r="F4287" s="81"/>
      <c r="G4287" s="81"/>
      <c r="H4287" s="81"/>
      <c r="I4287" s="81"/>
      <c r="J4287" s="81"/>
    </row>
    <row r="4288" spans="1:10" s="46" customFormat="1" ht="18" customHeight="1" x14ac:dyDescent="0.2">
      <c r="A4288" s="65"/>
      <c r="B4288" s="94" t="s">
        <v>2</v>
      </c>
      <c r="C4288" s="65" t="s">
        <v>3</v>
      </c>
      <c r="D4288" s="65" t="s">
        <v>4</v>
      </c>
      <c r="E4288" s="250" t="s">
        <v>812</v>
      </c>
      <c r="F4288" s="250"/>
      <c r="G4288" s="66" t="s">
        <v>5</v>
      </c>
      <c r="H4288" s="94" t="s">
        <v>6</v>
      </c>
      <c r="I4288" s="94" t="s">
        <v>7</v>
      </c>
      <c r="J4288" s="94" t="s">
        <v>9</v>
      </c>
    </row>
    <row r="4289" spans="1:10" s="46" customFormat="1" ht="36" customHeight="1" x14ac:dyDescent="0.2">
      <c r="A4289" s="67" t="s">
        <v>813</v>
      </c>
      <c r="B4289" s="40" t="s">
        <v>1534</v>
      </c>
      <c r="C4289" s="67" t="s">
        <v>17</v>
      </c>
      <c r="D4289" s="67" t="s">
        <v>1535</v>
      </c>
      <c r="E4289" s="251" t="s">
        <v>895</v>
      </c>
      <c r="F4289" s="251"/>
      <c r="G4289" s="41" t="s">
        <v>49</v>
      </c>
      <c r="H4289" s="68">
        <v>1</v>
      </c>
      <c r="I4289" s="42">
        <v>6.22</v>
      </c>
      <c r="J4289" s="42">
        <v>6.22</v>
      </c>
    </row>
    <row r="4290" spans="1:10" s="46" customFormat="1" ht="24" customHeight="1" x14ac:dyDescent="0.2">
      <c r="A4290" s="70" t="s">
        <v>815</v>
      </c>
      <c r="B4290" s="69" t="s">
        <v>1202</v>
      </c>
      <c r="C4290" s="70" t="s">
        <v>17</v>
      </c>
      <c r="D4290" s="70" t="s">
        <v>1203</v>
      </c>
      <c r="E4290" s="252" t="s">
        <v>814</v>
      </c>
      <c r="F4290" s="252"/>
      <c r="G4290" s="71" t="s">
        <v>27</v>
      </c>
      <c r="H4290" s="72">
        <v>0.15</v>
      </c>
      <c r="I4290" s="73">
        <v>13.92</v>
      </c>
      <c r="J4290" s="73">
        <v>2.08</v>
      </c>
    </row>
    <row r="4291" spans="1:10" s="46" customFormat="1" ht="24" customHeight="1" x14ac:dyDescent="0.2">
      <c r="A4291" s="70" t="s">
        <v>815</v>
      </c>
      <c r="B4291" s="69" t="s">
        <v>1204</v>
      </c>
      <c r="C4291" s="70" t="s">
        <v>17</v>
      </c>
      <c r="D4291" s="70" t="s">
        <v>1205</v>
      </c>
      <c r="E4291" s="252" t="s">
        <v>814</v>
      </c>
      <c r="F4291" s="252"/>
      <c r="G4291" s="71" t="s">
        <v>27</v>
      </c>
      <c r="H4291" s="72">
        <v>0.15</v>
      </c>
      <c r="I4291" s="73">
        <v>17.86</v>
      </c>
      <c r="J4291" s="73">
        <v>2.67</v>
      </c>
    </row>
    <row r="4292" spans="1:10" s="46" customFormat="1" ht="24" customHeight="1" x14ac:dyDescent="0.2">
      <c r="A4292" s="75" t="s">
        <v>816</v>
      </c>
      <c r="B4292" s="74" t="s">
        <v>1337</v>
      </c>
      <c r="C4292" s="75" t="s">
        <v>17</v>
      </c>
      <c r="D4292" s="75" t="s">
        <v>1338</v>
      </c>
      <c r="E4292" s="253" t="s">
        <v>821</v>
      </c>
      <c r="F4292" s="253"/>
      <c r="G4292" s="76" t="s">
        <v>49</v>
      </c>
      <c r="H4292" s="77">
        <v>7.0000000000000001E-3</v>
      </c>
      <c r="I4292" s="78">
        <v>65.040000000000006</v>
      </c>
      <c r="J4292" s="78">
        <v>0.45</v>
      </c>
    </row>
    <row r="4293" spans="1:10" s="46" customFormat="1" ht="24" customHeight="1" x14ac:dyDescent="0.2">
      <c r="A4293" s="75" t="s">
        <v>816</v>
      </c>
      <c r="B4293" s="74" t="s">
        <v>1484</v>
      </c>
      <c r="C4293" s="75" t="s">
        <v>17</v>
      </c>
      <c r="D4293" s="75" t="s">
        <v>1485</v>
      </c>
      <c r="E4293" s="253" t="s">
        <v>821</v>
      </c>
      <c r="F4293" s="253"/>
      <c r="G4293" s="76" t="s">
        <v>49</v>
      </c>
      <c r="H4293" s="77">
        <v>1</v>
      </c>
      <c r="I4293" s="78">
        <v>0.49</v>
      </c>
      <c r="J4293" s="78">
        <v>0.49</v>
      </c>
    </row>
    <row r="4294" spans="1:10" s="46" customFormat="1" ht="24" customHeight="1" x14ac:dyDescent="0.2">
      <c r="A4294" s="75" t="s">
        <v>816</v>
      </c>
      <c r="B4294" s="74" t="s">
        <v>1269</v>
      </c>
      <c r="C4294" s="75" t="s">
        <v>17</v>
      </c>
      <c r="D4294" s="75" t="s">
        <v>1270</v>
      </c>
      <c r="E4294" s="253" t="s">
        <v>821</v>
      </c>
      <c r="F4294" s="253"/>
      <c r="G4294" s="76" t="s">
        <v>49</v>
      </c>
      <c r="H4294" s="77">
        <v>0.05</v>
      </c>
      <c r="I4294" s="78">
        <v>1.75</v>
      </c>
      <c r="J4294" s="78">
        <v>0.08</v>
      </c>
    </row>
    <row r="4295" spans="1:10" s="46" customFormat="1" ht="24" customHeight="1" x14ac:dyDescent="0.2">
      <c r="A4295" s="75" t="s">
        <v>816</v>
      </c>
      <c r="B4295" s="74" t="s">
        <v>1273</v>
      </c>
      <c r="C4295" s="75" t="s">
        <v>17</v>
      </c>
      <c r="D4295" s="75" t="s">
        <v>1274</v>
      </c>
      <c r="E4295" s="253" t="s">
        <v>821</v>
      </c>
      <c r="F4295" s="253"/>
      <c r="G4295" s="76" t="s">
        <v>49</v>
      </c>
      <c r="H4295" s="77">
        <v>8.0000000000000002E-3</v>
      </c>
      <c r="I4295" s="78">
        <v>56.48</v>
      </c>
      <c r="J4295" s="78">
        <v>0.45</v>
      </c>
    </row>
    <row r="4296" spans="1:10" s="46" customFormat="1" ht="25.5" x14ac:dyDescent="0.2">
      <c r="A4296" s="80"/>
      <c r="B4296" s="80"/>
      <c r="C4296" s="80"/>
      <c r="D4296" s="80"/>
      <c r="E4296" s="80" t="s">
        <v>824</v>
      </c>
      <c r="F4296" s="79">
        <v>3.43</v>
      </c>
      <c r="G4296" s="80" t="s">
        <v>825</v>
      </c>
      <c r="H4296" s="79">
        <v>0</v>
      </c>
      <c r="I4296" s="80" t="s">
        <v>826</v>
      </c>
      <c r="J4296" s="79">
        <v>3.43</v>
      </c>
    </row>
    <row r="4297" spans="1:10" s="46" customFormat="1" ht="26.25" thickBot="1" x14ac:dyDescent="0.25">
      <c r="A4297" s="80"/>
      <c r="B4297" s="80"/>
      <c r="C4297" s="80"/>
      <c r="D4297" s="80"/>
      <c r="E4297" s="80" t="s">
        <v>827</v>
      </c>
      <c r="F4297" s="79">
        <v>1.54</v>
      </c>
      <c r="G4297" s="80"/>
      <c r="H4297" s="254" t="s">
        <v>828</v>
      </c>
      <c r="I4297" s="254"/>
      <c r="J4297" s="79">
        <v>7.76</v>
      </c>
    </row>
    <row r="4298" spans="1:10" s="46" customFormat="1" ht="1.1499999999999999" customHeight="1" thickTop="1" x14ac:dyDescent="0.2">
      <c r="A4298" s="81"/>
      <c r="B4298" s="81"/>
      <c r="C4298" s="81"/>
      <c r="D4298" s="81"/>
      <c r="E4298" s="81"/>
      <c r="F4298" s="81"/>
      <c r="G4298" s="81"/>
      <c r="H4298" s="81"/>
      <c r="I4298" s="81"/>
      <c r="J4298" s="81"/>
    </row>
    <row r="4299" spans="1:10" s="46" customFormat="1" ht="18" customHeight="1" x14ac:dyDescent="0.2">
      <c r="A4299" s="65"/>
      <c r="B4299" s="94" t="s">
        <v>2</v>
      </c>
      <c r="C4299" s="65" t="s">
        <v>3</v>
      </c>
      <c r="D4299" s="65" t="s">
        <v>4</v>
      </c>
      <c r="E4299" s="250" t="s">
        <v>812</v>
      </c>
      <c r="F4299" s="250"/>
      <c r="G4299" s="66" t="s">
        <v>5</v>
      </c>
      <c r="H4299" s="94" t="s">
        <v>6</v>
      </c>
      <c r="I4299" s="94" t="s">
        <v>7</v>
      </c>
      <c r="J4299" s="94" t="s">
        <v>9</v>
      </c>
    </row>
    <row r="4300" spans="1:10" s="46" customFormat="1" ht="36" customHeight="1" x14ac:dyDescent="0.2">
      <c r="A4300" s="67" t="s">
        <v>813</v>
      </c>
      <c r="B4300" s="40" t="s">
        <v>1584</v>
      </c>
      <c r="C4300" s="67" t="s">
        <v>17</v>
      </c>
      <c r="D4300" s="67" t="s">
        <v>1585</v>
      </c>
      <c r="E4300" s="251" t="s">
        <v>895</v>
      </c>
      <c r="F4300" s="251"/>
      <c r="G4300" s="41" t="s">
        <v>49</v>
      </c>
      <c r="H4300" s="68">
        <v>1</v>
      </c>
      <c r="I4300" s="42">
        <v>5</v>
      </c>
      <c r="J4300" s="42">
        <v>5</v>
      </c>
    </row>
    <row r="4301" spans="1:10" s="46" customFormat="1" ht="24" customHeight="1" x14ac:dyDescent="0.2">
      <c r="A4301" s="70" t="s">
        <v>815</v>
      </c>
      <c r="B4301" s="69" t="s">
        <v>1202</v>
      </c>
      <c r="C4301" s="70" t="s">
        <v>17</v>
      </c>
      <c r="D4301" s="70" t="s">
        <v>1203</v>
      </c>
      <c r="E4301" s="252" t="s">
        <v>814</v>
      </c>
      <c r="F4301" s="252"/>
      <c r="G4301" s="71" t="s">
        <v>27</v>
      </c>
      <c r="H4301" s="72">
        <v>7.2999999999999995E-2</v>
      </c>
      <c r="I4301" s="73">
        <v>13.92</v>
      </c>
      <c r="J4301" s="73">
        <v>1.01</v>
      </c>
    </row>
    <row r="4302" spans="1:10" s="46" customFormat="1" ht="24" customHeight="1" x14ac:dyDescent="0.2">
      <c r="A4302" s="70" t="s">
        <v>815</v>
      </c>
      <c r="B4302" s="69" t="s">
        <v>1204</v>
      </c>
      <c r="C4302" s="70" t="s">
        <v>17</v>
      </c>
      <c r="D4302" s="70" t="s">
        <v>1205</v>
      </c>
      <c r="E4302" s="252" t="s">
        <v>814</v>
      </c>
      <c r="F4302" s="252"/>
      <c r="G4302" s="71" t="s">
        <v>27</v>
      </c>
      <c r="H4302" s="72">
        <v>7.2999999999999995E-2</v>
      </c>
      <c r="I4302" s="73">
        <v>17.86</v>
      </c>
      <c r="J4302" s="73">
        <v>1.3</v>
      </c>
    </row>
    <row r="4303" spans="1:10" s="46" customFormat="1" ht="24" customHeight="1" x14ac:dyDescent="0.2">
      <c r="A4303" s="75" t="s">
        <v>816</v>
      </c>
      <c r="B4303" s="74" t="s">
        <v>1337</v>
      </c>
      <c r="C4303" s="75" t="s">
        <v>17</v>
      </c>
      <c r="D4303" s="75" t="s">
        <v>1338</v>
      </c>
      <c r="E4303" s="253" t="s">
        <v>821</v>
      </c>
      <c r="F4303" s="253"/>
      <c r="G4303" s="76" t="s">
        <v>49</v>
      </c>
      <c r="H4303" s="77">
        <v>8.9999999999999993E-3</v>
      </c>
      <c r="I4303" s="78">
        <v>65.040000000000006</v>
      </c>
      <c r="J4303" s="78">
        <v>0.57999999999999996</v>
      </c>
    </row>
    <row r="4304" spans="1:10" s="46" customFormat="1" ht="24" customHeight="1" x14ac:dyDescent="0.2">
      <c r="A4304" s="75" t="s">
        <v>816</v>
      </c>
      <c r="B4304" s="74" t="s">
        <v>2378</v>
      </c>
      <c r="C4304" s="75" t="s">
        <v>17</v>
      </c>
      <c r="D4304" s="75" t="s">
        <v>2379</v>
      </c>
      <c r="E4304" s="253" t="s">
        <v>821</v>
      </c>
      <c r="F4304" s="253"/>
      <c r="G4304" s="76" t="s">
        <v>49</v>
      </c>
      <c r="H4304" s="77">
        <v>1</v>
      </c>
      <c r="I4304" s="78">
        <v>1.47</v>
      </c>
      <c r="J4304" s="78">
        <v>1.47</v>
      </c>
    </row>
    <row r="4305" spans="1:10" s="46" customFormat="1" ht="24" customHeight="1" x14ac:dyDescent="0.2">
      <c r="A4305" s="75" t="s">
        <v>816</v>
      </c>
      <c r="B4305" s="74" t="s">
        <v>1269</v>
      </c>
      <c r="C4305" s="75" t="s">
        <v>17</v>
      </c>
      <c r="D4305" s="75" t="s">
        <v>1270</v>
      </c>
      <c r="E4305" s="253" t="s">
        <v>821</v>
      </c>
      <c r="F4305" s="253"/>
      <c r="G4305" s="76" t="s">
        <v>49</v>
      </c>
      <c r="H4305" s="77">
        <v>1.7000000000000001E-2</v>
      </c>
      <c r="I4305" s="78">
        <v>1.75</v>
      </c>
      <c r="J4305" s="78">
        <v>0.02</v>
      </c>
    </row>
    <row r="4306" spans="1:10" s="46" customFormat="1" ht="24" customHeight="1" x14ac:dyDescent="0.2">
      <c r="A4306" s="75" t="s">
        <v>816</v>
      </c>
      <c r="B4306" s="74" t="s">
        <v>1273</v>
      </c>
      <c r="C4306" s="75" t="s">
        <v>17</v>
      </c>
      <c r="D4306" s="75" t="s">
        <v>1274</v>
      </c>
      <c r="E4306" s="253" t="s">
        <v>821</v>
      </c>
      <c r="F4306" s="253"/>
      <c r="G4306" s="76" t="s">
        <v>49</v>
      </c>
      <c r="H4306" s="77">
        <v>1.0999999999999999E-2</v>
      </c>
      <c r="I4306" s="78">
        <v>56.48</v>
      </c>
      <c r="J4306" s="78">
        <v>0.62</v>
      </c>
    </row>
    <row r="4307" spans="1:10" s="46" customFormat="1" ht="25.5" x14ac:dyDescent="0.2">
      <c r="A4307" s="80"/>
      <c r="B4307" s="80"/>
      <c r="C4307" s="80"/>
      <c r="D4307" s="80"/>
      <c r="E4307" s="80" t="s">
        <v>824</v>
      </c>
      <c r="F4307" s="79">
        <v>1.67</v>
      </c>
      <c r="G4307" s="80" t="s">
        <v>825</v>
      </c>
      <c r="H4307" s="79">
        <v>0</v>
      </c>
      <c r="I4307" s="80" t="s">
        <v>826</v>
      </c>
      <c r="J4307" s="79">
        <v>1.67</v>
      </c>
    </row>
    <row r="4308" spans="1:10" s="46" customFormat="1" ht="26.25" thickBot="1" x14ac:dyDescent="0.25">
      <c r="A4308" s="80"/>
      <c r="B4308" s="80"/>
      <c r="C4308" s="80"/>
      <c r="D4308" s="80"/>
      <c r="E4308" s="80" t="s">
        <v>827</v>
      </c>
      <c r="F4308" s="79">
        <v>1.24</v>
      </c>
      <c r="G4308" s="80"/>
      <c r="H4308" s="254" t="s">
        <v>828</v>
      </c>
      <c r="I4308" s="254"/>
      <c r="J4308" s="79">
        <v>6.24</v>
      </c>
    </row>
    <row r="4309" spans="1:10" s="46" customFormat="1" ht="1.1499999999999999" customHeight="1" thickTop="1" x14ac:dyDescent="0.2">
      <c r="A4309" s="81"/>
      <c r="B4309" s="81"/>
      <c r="C4309" s="81"/>
      <c r="D4309" s="81"/>
      <c r="E4309" s="81"/>
      <c r="F4309" s="81"/>
      <c r="G4309" s="81"/>
      <c r="H4309" s="81"/>
      <c r="I4309" s="81"/>
      <c r="J4309" s="81"/>
    </row>
    <row r="4310" spans="1:10" s="46" customFormat="1" ht="18" customHeight="1" x14ac:dyDescent="0.2">
      <c r="A4310" s="65"/>
      <c r="B4310" s="94" t="s">
        <v>2</v>
      </c>
      <c r="C4310" s="65" t="s">
        <v>3</v>
      </c>
      <c r="D4310" s="65" t="s">
        <v>4</v>
      </c>
      <c r="E4310" s="250" t="s">
        <v>812</v>
      </c>
      <c r="F4310" s="250"/>
      <c r="G4310" s="66" t="s">
        <v>5</v>
      </c>
      <c r="H4310" s="94" t="s">
        <v>6</v>
      </c>
      <c r="I4310" s="94" t="s">
        <v>7</v>
      </c>
      <c r="J4310" s="94" t="s">
        <v>9</v>
      </c>
    </row>
    <row r="4311" spans="1:10" s="46" customFormat="1" ht="36" customHeight="1" x14ac:dyDescent="0.2">
      <c r="A4311" s="67" t="s">
        <v>813</v>
      </c>
      <c r="B4311" s="40" t="s">
        <v>1572</v>
      </c>
      <c r="C4311" s="67" t="s">
        <v>17</v>
      </c>
      <c r="D4311" s="67" t="s">
        <v>1573</v>
      </c>
      <c r="E4311" s="251" t="s">
        <v>895</v>
      </c>
      <c r="F4311" s="251"/>
      <c r="G4311" s="41" t="s">
        <v>49</v>
      </c>
      <c r="H4311" s="68">
        <v>1</v>
      </c>
      <c r="I4311" s="42">
        <v>6.12</v>
      </c>
      <c r="J4311" s="42">
        <v>6.12</v>
      </c>
    </row>
    <row r="4312" spans="1:10" s="46" customFormat="1" ht="24" customHeight="1" x14ac:dyDescent="0.2">
      <c r="A4312" s="70" t="s">
        <v>815</v>
      </c>
      <c r="B4312" s="69" t="s">
        <v>1202</v>
      </c>
      <c r="C4312" s="70" t="s">
        <v>17</v>
      </c>
      <c r="D4312" s="70" t="s">
        <v>1203</v>
      </c>
      <c r="E4312" s="252" t="s">
        <v>814</v>
      </c>
      <c r="F4312" s="252"/>
      <c r="G4312" s="71" t="s">
        <v>27</v>
      </c>
      <c r="H4312" s="72">
        <v>0.107</v>
      </c>
      <c r="I4312" s="73">
        <v>13.92</v>
      </c>
      <c r="J4312" s="73">
        <v>1.48</v>
      </c>
    </row>
    <row r="4313" spans="1:10" s="46" customFormat="1" ht="24" customHeight="1" x14ac:dyDescent="0.2">
      <c r="A4313" s="70" t="s">
        <v>815</v>
      </c>
      <c r="B4313" s="69" t="s">
        <v>1204</v>
      </c>
      <c r="C4313" s="70" t="s">
        <v>17</v>
      </c>
      <c r="D4313" s="70" t="s">
        <v>1205</v>
      </c>
      <c r="E4313" s="252" t="s">
        <v>814</v>
      </c>
      <c r="F4313" s="252"/>
      <c r="G4313" s="71" t="s">
        <v>27</v>
      </c>
      <c r="H4313" s="72">
        <v>0.107</v>
      </c>
      <c r="I4313" s="73">
        <v>17.86</v>
      </c>
      <c r="J4313" s="73">
        <v>1.91</v>
      </c>
    </row>
    <row r="4314" spans="1:10" s="46" customFormat="1" ht="24" customHeight="1" x14ac:dyDescent="0.2">
      <c r="A4314" s="75" t="s">
        <v>816</v>
      </c>
      <c r="B4314" s="74" t="s">
        <v>1337</v>
      </c>
      <c r="C4314" s="75" t="s">
        <v>17</v>
      </c>
      <c r="D4314" s="75" t="s">
        <v>1338</v>
      </c>
      <c r="E4314" s="253" t="s">
        <v>821</v>
      </c>
      <c r="F4314" s="253"/>
      <c r="G4314" s="76" t="s">
        <v>49</v>
      </c>
      <c r="H4314" s="77">
        <v>8.9999999999999993E-3</v>
      </c>
      <c r="I4314" s="78">
        <v>65.040000000000006</v>
      </c>
      <c r="J4314" s="78">
        <v>0.57999999999999996</v>
      </c>
    </row>
    <row r="4315" spans="1:10" s="46" customFormat="1" ht="24" customHeight="1" x14ac:dyDescent="0.2">
      <c r="A4315" s="75" t="s">
        <v>816</v>
      </c>
      <c r="B4315" s="74" t="s">
        <v>2378</v>
      </c>
      <c r="C4315" s="75" t="s">
        <v>17</v>
      </c>
      <c r="D4315" s="75" t="s">
        <v>2379</v>
      </c>
      <c r="E4315" s="253" t="s">
        <v>821</v>
      </c>
      <c r="F4315" s="253"/>
      <c r="G4315" s="76" t="s">
        <v>49</v>
      </c>
      <c r="H4315" s="77">
        <v>1</v>
      </c>
      <c r="I4315" s="78">
        <v>1.47</v>
      </c>
      <c r="J4315" s="78">
        <v>1.47</v>
      </c>
    </row>
    <row r="4316" spans="1:10" s="46" customFormat="1" ht="24" customHeight="1" x14ac:dyDescent="0.2">
      <c r="A4316" s="75" t="s">
        <v>816</v>
      </c>
      <c r="B4316" s="74" t="s">
        <v>1269</v>
      </c>
      <c r="C4316" s="75" t="s">
        <v>17</v>
      </c>
      <c r="D4316" s="75" t="s">
        <v>1270</v>
      </c>
      <c r="E4316" s="253" t="s">
        <v>821</v>
      </c>
      <c r="F4316" s="253"/>
      <c r="G4316" s="76" t="s">
        <v>49</v>
      </c>
      <c r="H4316" s="77">
        <v>3.5999999999999997E-2</v>
      </c>
      <c r="I4316" s="78">
        <v>1.75</v>
      </c>
      <c r="J4316" s="78">
        <v>0.06</v>
      </c>
    </row>
    <row r="4317" spans="1:10" s="46" customFormat="1" ht="24" customHeight="1" x14ac:dyDescent="0.2">
      <c r="A4317" s="75" t="s">
        <v>816</v>
      </c>
      <c r="B4317" s="74" t="s">
        <v>1273</v>
      </c>
      <c r="C4317" s="75" t="s">
        <v>17</v>
      </c>
      <c r="D4317" s="75" t="s">
        <v>1274</v>
      </c>
      <c r="E4317" s="253" t="s">
        <v>821</v>
      </c>
      <c r="F4317" s="253"/>
      <c r="G4317" s="76" t="s">
        <v>49</v>
      </c>
      <c r="H4317" s="77">
        <v>1.0999999999999999E-2</v>
      </c>
      <c r="I4317" s="78">
        <v>56.48</v>
      </c>
      <c r="J4317" s="78">
        <v>0.62</v>
      </c>
    </row>
    <row r="4318" spans="1:10" s="46" customFormat="1" ht="25.5" x14ac:dyDescent="0.2">
      <c r="A4318" s="80"/>
      <c r="B4318" s="80"/>
      <c r="C4318" s="80"/>
      <c r="D4318" s="80"/>
      <c r="E4318" s="80" t="s">
        <v>824</v>
      </c>
      <c r="F4318" s="79">
        <v>2.4500000000000002</v>
      </c>
      <c r="G4318" s="80" t="s">
        <v>825</v>
      </c>
      <c r="H4318" s="79">
        <v>0</v>
      </c>
      <c r="I4318" s="80" t="s">
        <v>826</v>
      </c>
      <c r="J4318" s="79">
        <v>2.4500000000000002</v>
      </c>
    </row>
    <row r="4319" spans="1:10" s="46" customFormat="1" ht="26.25" thickBot="1" x14ac:dyDescent="0.25">
      <c r="A4319" s="80"/>
      <c r="B4319" s="80"/>
      <c r="C4319" s="80"/>
      <c r="D4319" s="80"/>
      <c r="E4319" s="80" t="s">
        <v>827</v>
      </c>
      <c r="F4319" s="79">
        <v>1.52</v>
      </c>
      <c r="G4319" s="80"/>
      <c r="H4319" s="254" t="s">
        <v>828</v>
      </c>
      <c r="I4319" s="254"/>
      <c r="J4319" s="79">
        <v>7.64</v>
      </c>
    </row>
    <row r="4320" spans="1:10" s="46" customFormat="1" ht="1.1499999999999999" customHeight="1" thickTop="1" x14ac:dyDescent="0.2">
      <c r="A4320" s="81"/>
      <c r="B4320" s="81"/>
      <c r="C4320" s="81"/>
      <c r="D4320" s="81"/>
      <c r="E4320" s="81"/>
      <c r="F4320" s="81"/>
      <c r="G4320" s="81"/>
      <c r="H4320" s="81"/>
      <c r="I4320" s="81"/>
      <c r="J4320" s="81"/>
    </row>
    <row r="4321" spans="1:10" s="46" customFormat="1" ht="18" customHeight="1" x14ac:dyDescent="0.2">
      <c r="A4321" s="65"/>
      <c r="B4321" s="94" t="s">
        <v>2</v>
      </c>
      <c r="C4321" s="65" t="s">
        <v>3</v>
      </c>
      <c r="D4321" s="65" t="s">
        <v>4</v>
      </c>
      <c r="E4321" s="250" t="s">
        <v>812</v>
      </c>
      <c r="F4321" s="250"/>
      <c r="G4321" s="66" t="s">
        <v>5</v>
      </c>
      <c r="H4321" s="94" t="s">
        <v>6</v>
      </c>
      <c r="I4321" s="94" t="s">
        <v>7</v>
      </c>
      <c r="J4321" s="94" t="s">
        <v>9</v>
      </c>
    </row>
    <row r="4322" spans="1:10" s="46" customFormat="1" ht="36" customHeight="1" x14ac:dyDescent="0.2">
      <c r="A4322" s="67" t="s">
        <v>813</v>
      </c>
      <c r="B4322" s="40" t="s">
        <v>1600</v>
      </c>
      <c r="C4322" s="67" t="s">
        <v>17</v>
      </c>
      <c r="D4322" s="67" t="s">
        <v>1601</v>
      </c>
      <c r="E4322" s="251" t="s">
        <v>895</v>
      </c>
      <c r="F4322" s="251"/>
      <c r="G4322" s="41" t="s">
        <v>49</v>
      </c>
      <c r="H4322" s="68">
        <v>1</v>
      </c>
      <c r="I4322" s="42">
        <v>7.91</v>
      </c>
      <c r="J4322" s="42">
        <v>7.91</v>
      </c>
    </row>
    <row r="4323" spans="1:10" s="46" customFormat="1" ht="24" customHeight="1" x14ac:dyDescent="0.2">
      <c r="A4323" s="70" t="s">
        <v>815</v>
      </c>
      <c r="B4323" s="69" t="s">
        <v>1202</v>
      </c>
      <c r="C4323" s="70" t="s">
        <v>17</v>
      </c>
      <c r="D4323" s="70" t="s">
        <v>1203</v>
      </c>
      <c r="E4323" s="252" t="s">
        <v>814</v>
      </c>
      <c r="F4323" s="252"/>
      <c r="G4323" s="71" t="s">
        <v>27</v>
      </c>
      <c r="H4323" s="72">
        <v>8.8999999999999996E-2</v>
      </c>
      <c r="I4323" s="73">
        <v>13.92</v>
      </c>
      <c r="J4323" s="73">
        <v>1.23</v>
      </c>
    </row>
    <row r="4324" spans="1:10" s="46" customFormat="1" ht="24" customHeight="1" x14ac:dyDescent="0.2">
      <c r="A4324" s="70" t="s">
        <v>815</v>
      </c>
      <c r="B4324" s="69" t="s">
        <v>1204</v>
      </c>
      <c r="C4324" s="70" t="s">
        <v>17</v>
      </c>
      <c r="D4324" s="70" t="s">
        <v>1205</v>
      </c>
      <c r="E4324" s="252" t="s">
        <v>814</v>
      </c>
      <c r="F4324" s="252"/>
      <c r="G4324" s="71" t="s">
        <v>27</v>
      </c>
      <c r="H4324" s="72">
        <v>8.8999999999999996E-2</v>
      </c>
      <c r="I4324" s="73">
        <v>17.86</v>
      </c>
      <c r="J4324" s="73">
        <v>1.58</v>
      </c>
    </row>
    <row r="4325" spans="1:10" s="46" customFormat="1" ht="24" customHeight="1" x14ac:dyDescent="0.2">
      <c r="A4325" s="75" t="s">
        <v>816</v>
      </c>
      <c r="B4325" s="74" t="s">
        <v>1337</v>
      </c>
      <c r="C4325" s="75" t="s">
        <v>17</v>
      </c>
      <c r="D4325" s="75" t="s">
        <v>1338</v>
      </c>
      <c r="E4325" s="253" t="s">
        <v>821</v>
      </c>
      <c r="F4325" s="253"/>
      <c r="G4325" s="76" t="s">
        <v>49</v>
      </c>
      <c r="H4325" s="77">
        <v>1.2E-2</v>
      </c>
      <c r="I4325" s="78">
        <v>65.040000000000006</v>
      </c>
      <c r="J4325" s="78">
        <v>0.78</v>
      </c>
    </row>
    <row r="4326" spans="1:10" s="46" customFormat="1" ht="24" customHeight="1" x14ac:dyDescent="0.2">
      <c r="A4326" s="75" t="s">
        <v>816</v>
      </c>
      <c r="B4326" s="74" t="s">
        <v>2380</v>
      </c>
      <c r="C4326" s="75" t="s">
        <v>17</v>
      </c>
      <c r="D4326" s="75" t="s">
        <v>2381</v>
      </c>
      <c r="E4326" s="253" t="s">
        <v>821</v>
      </c>
      <c r="F4326" s="253"/>
      <c r="G4326" s="76" t="s">
        <v>49</v>
      </c>
      <c r="H4326" s="77">
        <v>1</v>
      </c>
      <c r="I4326" s="78">
        <v>3.5</v>
      </c>
      <c r="J4326" s="78">
        <v>3.5</v>
      </c>
    </row>
    <row r="4327" spans="1:10" s="46" customFormat="1" ht="24" customHeight="1" x14ac:dyDescent="0.2">
      <c r="A4327" s="75" t="s">
        <v>816</v>
      </c>
      <c r="B4327" s="74" t="s">
        <v>1269</v>
      </c>
      <c r="C4327" s="75" t="s">
        <v>17</v>
      </c>
      <c r="D4327" s="75" t="s">
        <v>1270</v>
      </c>
      <c r="E4327" s="253" t="s">
        <v>821</v>
      </c>
      <c r="F4327" s="253"/>
      <c r="G4327" s="76" t="s">
        <v>49</v>
      </c>
      <c r="H4327" s="77">
        <v>0.02</v>
      </c>
      <c r="I4327" s="78">
        <v>1.75</v>
      </c>
      <c r="J4327" s="78">
        <v>0.03</v>
      </c>
    </row>
    <row r="4328" spans="1:10" s="46" customFormat="1" ht="24" customHeight="1" x14ac:dyDescent="0.2">
      <c r="A4328" s="75" t="s">
        <v>816</v>
      </c>
      <c r="B4328" s="74" t="s">
        <v>1273</v>
      </c>
      <c r="C4328" s="75" t="s">
        <v>17</v>
      </c>
      <c r="D4328" s="75" t="s">
        <v>1274</v>
      </c>
      <c r="E4328" s="253" t="s">
        <v>821</v>
      </c>
      <c r="F4328" s="253"/>
      <c r="G4328" s="76" t="s">
        <v>49</v>
      </c>
      <c r="H4328" s="77">
        <v>1.4E-2</v>
      </c>
      <c r="I4328" s="78">
        <v>56.48</v>
      </c>
      <c r="J4328" s="78">
        <v>0.79</v>
      </c>
    </row>
    <row r="4329" spans="1:10" s="46" customFormat="1" ht="25.5" x14ac:dyDescent="0.2">
      <c r="A4329" s="80"/>
      <c r="B4329" s="80"/>
      <c r="C4329" s="80"/>
      <c r="D4329" s="80"/>
      <c r="E4329" s="80" t="s">
        <v>824</v>
      </c>
      <c r="F4329" s="79">
        <v>2.0299999999999998</v>
      </c>
      <c r="G4329" s="80" t="s">
        <v>825</v>
      </c>
      <c r="H4329" s="79">
        <v>0</v>
      </c>
      <c r="I4329" s="80" t="s">
        <v>826</v>
      </c>
      <c r="J4329" s="79">
        <v>2.0299999999999998</v>
      </c>
    </row>
    <row r="4330" spans="1:10" s="46" customFormat="1" ht="26.25" thickBot="1" x14ac:dyDescent="0.25">
      <c r="A4330" s="80"/>
      <c r="B4330" s="80"/>
      <c r="C4330" s="80"/>
      <c r="D4330" s="80"/>
      <c r="E4330" s="80" t="s">
        <v>827</v>
      </c>
      <c r="F4330" s="79">
        <v>1.96</v>
      </c>
      <c r="G4330" s="80"/>
      <c r="H4330" s="254" t="s">
        <v>828</v>
      </c>
      <c r="I4330" s="254"/>
      <c r="J4330" s="79">
        <v>9.8699999999999992</v>
      </c>
    </row>
    <row r="4331" spans="1:10" s="46" customFormat="1" ht="1.1499999999999999" customHeight="1" thickTop="1" x14ac:dyDescent="0.2">
      <c r="A4331" s="81"/>
      <c r="B4331" s="81"/>
      <c r="C4331" s="81"/>
      <c r="D4331" s="81"/>
      <c r="E4331" s="81"/>
      <c r="F4331" s="81"/>
      <c r="G4331" s="81"/>
      <c r="H4331" s="81"/>
      <c r="I4331" s="81"/>
      <c r="J4331" s="81"/>
    </row>
    <row r="4332" spans="1:10" s="46" customFormat="1" ht="18" customHeight="1" x14ac:dyDescent="0.2">
      <c r="A4332" s="65"/>
      <c r="B4332" s="94" t="s">
        <v>2</v>
      </c>
      <c r="C4332" s="65" t="s">
        <v>3</v>
      </c>
      <c r="D4332" s="65" t="s">
        <v>4</v>
      </c>
      <c r="E4332" s="250" t="s">
        <v>812</v>
      </c>
      <c r="F4332" s="250"/>
      <c r="G4332" s="66" t="s">
        <v>5</v>
      </c>
      <c r="H4332" s="94" t="s">
        <v>6</v>
      </c>
      <c r="I4332" s="94" t="s">
        <v>7</v>
      </c>
      <c r="J4332" s="94" t="s">
        <v>9</v>
      </c>
    </row>
    <row r="4333" spans="1:10" s="46" customFormat="1" ht="36" customHeight="1" x14ac:dyDescent="0.2">
      <c r="A4333" s="67" t="s">
        <v>813</v>
      </c>
      <c r="B4333" s="40" t="s">
        <v>1618</v>
      </c>
      <c r="C4333" s="67" t="s">
        <v>17</v>
      </c>
      <c r="D4333" s="67" t="s">
        <v>1619</v>
      </c>
      <c r="E4333" s="251" t="s">
        <v>895</v>
      </c>
      <c r="F4333" s="251"/>
      <c r="G4333" s="41" t="s">
        <v>49</v>
      </c>
      <c r="H4333" s="68">
        <v>1</v>
      </c>
      <c r="I4333" s="42">
        <v>9.66</v>
      </c>
      <c r="J4333" s="42">
        <v>9.66</v>
      </c>
    </row>
    <row r="4334" spans="1:10" s="46" customFormat="1" ht="24" customHeight="1" x14ac:dyDescent="0.2">
      <c r="A4334" s="70" t="s">
        <v>815</v>
      </c>
      <c r="B4334" s="69" t="s">
        <v>1202</v>
      </c>
      <c r="C4334" s="70" t="s">
        <v>17</v>
      </c>
      <c r="D4334" s="70" t="s">
        <v>1203</v>
      </c>
      <c r="E4334" s="252" t="s">
        <v>814</v>
      </c>
      <c r="F4334" s="252"/>
      <c r="G4334" s="71" t="s">
        <v>27</v>
      </c>
      <c r="H4334" s="72">
        <v>0.108</v>
      </c>
      <c r="I4334" s="73">
        <v>13.92</v>
      </c>
      <c r="J4334" s="73">
        <v>1.5</v>
      </c>
    </row>
    <row r="4335" spans="1:10" s="46" customFormat="1" ht="24" customHeight="1" x14ac:dyDescent="0.2">
      <c r="A4335" s="70" t="s">
        <v>815</v>
      </c>
      <c r="B4335" s="69" t="s">
        <v>1204</v>
      </c>
      <c r="C4335" s="70" t="s">
        <v>17</v>
      </c>
      <c r="D4335" s="70" t="s">
        <v>1205</v>
      </c>
      <c r="E4335" s="252" t="s">
        <v>814</v>
      </c>
      <c r="F4335" s="252"/>
      <c r="G4335" s="71" t="s">
        <v>27</v>
      </c>
      <c r="H4335" s="72">
        <v>0.108</v>
      </c>
      <c r="I4335" s="73">
        <v>17.86</v>
      </c>
      <c r="J4335" s="73">
        <v>1.92</v>
      </c>
    </row>
    <row r="4336" spans="1:10" s="46" customFormat="1" ht="24" customHeight="1" x14ac:dyDescent="0.2">
      <c r="A4336" s="75" t="s">
        <v>816</v>
      </c>
      <c r="B4336" s="74" t="s">
        <v>1337</v>
      </c>
      <c r="C4336" s="75" t="s">
        <v>17</v>
      </c>
      <c r="D4336" s="75" t="s">
        <v>1338</v>
      </c>
      <c r="E4336" s="253" t="s">
        <v>821</v>
      </c>
      <c r="F4336" s="253"/>
      <c r="G4336" s="76" t="s">
        <v>49</v>
      </c>
      <c r="H4336" s="77">
        <v>1.7999999999999999E-2</v>
      </c>
      <c r="I4336" s="78">
        <v>65.040000000000006</v>
      </c>
      <c r="J4336" s="78">
        <v>1.17</v>
      </c>
    </row>
    <row r="4337" spans="1:10" s="46" customFormat="1" ht="24" customHeight="1" x14ac:dyDescent="0.2">
      <c r="A4337" s="75" t="s">
        <v>816</v>
      </c>
      <c r="B4337" s="74" t="s">
        <v>2382</v>
      </c>
      <c r="C4337" s="75" t="s">
        <v>17</v>
      </c>
      <c r="D4337" s="75" t="s">
        <v>2383</v>
      </c>
      <c r="E4337" s="253" t="s">
        <v>821</v>
      </c>
      <c r="F4337" s="253"/>
      <c r="G4337" s="76" t="s">
        <v>49</v>
      </c>
      <c r="H4337" s="77">
        <v>1</v>
      </c>
      <c r="I4337" s="78">
        <v>3.79</v>
      </c>
      <c r="J4337" s="78">
        <v>3.79</v>
      </c>
    </row>
    <row r="4338" spans="1:10" s="46" customFormat="1" ht="24" customHeight="1" x14ac:dyDescent="0.2">
      <c r="A4338" s="75" t="s">
        <v>816</v>
      </c>
      <c r="B4338" s="74" t="s">
        <v>1269</v>
      </c>
      <c r="C4338" s="75" t="s">
        <v>17</v>
      </c>
      <c r="D4338" s="75" t="s">
        <v>1270</v>
      </c>
      <c r="E4338" s="253" t="s">
        <v>821</v>
      </c>
      <c r="F4338" s="253"/>
      <c r="G4338" s="76" t="s">
        <v>49</v>
      </c>
      <c r="H4338" s="77">
        <v>2.4E-2</v>
      </c>
      <c r="I4338" s="78">
        <v>1.75</v>
      </c>
      <c r="J4338" s="78">
        <v>0.04</v>
      </c>
    </row>
    <row r="4339" spans="1:10" s="46" customFormat="1" ht="24" customHeight="1" x14ac:dyDescent="0.2">
      <c r="A4339" s="75" t="s">
        <v>816</v>
      </c>
      <c r="B4339" s="74" t="s">
        <v>1273</v>
      </c>
      <c r="C4339" s="75" t="s">
        <v>17</v>
      </c>
      <c r="D4339" s="75" t="s">
        <v>1274</v>
      </c>
      <c r="E4339" s="253" t="s">
        <v>821</v>
      </c>
      <c r="F4339" s="253"/>
      <c r="G4339" s="76" t="s">
        <v>49</v>
      </c>
      <c r="H4339" s="77">
        <v>2.1999999999999999E-2</v>
      </c>
      <c r="I4339" s="78">
        <v>56.48</v>
      </c>
      <c r="J4339" s="78">
        <v>1.24</v>
      </c>
    </row>
    <row r="4340" spans="1:10" s="46" customFormat="1" ht="25.5" x14ac:dyDescent="0.2">
      <c r="A4340" s="80"/>
      <c r="B4340" s="80"/>
      <c r="C4340" s="80"/>
      <c r="D4340" s="80"/>
      <c r="E4340" s="80" t="s">
        <v>824</v>
      </c>
      <c r="F4340" s="79">
        <v>2.4700000000000002</v>
      </c>
      <c r="G4340" s="80" t="s">
        <v>825</v>
      </c>
      <c r="H4340" s="79">
        <v>0</v>
      </c>
      <c r="I4340" s="80" t="s">
        <v>826</v>
      </c>
      <c r="J4340" s="79">
        <v>2.4700000000000002</v>
      </c>
    </row>
    <row r="4341" spans="1:10" s="46" customFormat="1" ht="26.25" thickBot="1" x14ac:dyDescent="0.25">
      <c r="A4341" s="80"/>
      <c r="B4341" s="80"/>
      <c r="C4341" s="80"/>
      <c r="D4341" s="80"/>
      <c r="E4341" s="80" t="s">
        <v>827</v>
      </c>
      <c r="F4341" s="79">
        <v>2.4</v>
      </c>
      <c r="G4341" s="80"/>
      <c r="H4341" s="254" t="s">
        <v>828</v>
      </c>
      <c r="I4341" s="254"/>
      <c r="J4341" s="79">
        <v>12.06</v>
      </c>
    </row>
    <row r="4342" spans="1:10" s="46" customFormat="1" ht="1.1499999999999999" customHeight="1" thickTop="1" x14ac:dyDescent="0.2">
      <c r="A4342" s="81"/>
      <c r="B4342" s="81"/>
      <c r="C4342" s="81"/>
      <c r="D4342" s="81"/>
      <c r="E4342" s="81"/>
      <c r="F4342" s="81"/>
      <c r="G4342" s="81"/>
      <c r="H4342" s="81"/>
      <c r="I4342" s="81"/>
      <c r="J4342" s="81"/>
    </row>
    <row r="4343" spans="1:10" s="46" customFormat="1" ht="18" customHeight="1" x14ac:dyDescent="0.2">
      <c r="A4343" s="65"/>
      <c r="B4343" s="94" t="s">
        <v>2</v>
      </c>
      <c r="C4343" s="65" t="s">
        <v>3</v>
      </c>
      <c r="D4343" s="65" t="s">
        <v>4</v>
      </c>
      <c r="E4343" s="250" t="s">
        <v>812</v>
      </c>
      <c r="F4343" s="250"/>
      <c r="G4343" s="66" t="s">
        <v>5</v>
      </c>
      <c r="H4343" s="94" t="s">
        <v>6</v>
      </c>
      <c r="I4343" s="94" t="s">
        <v>7</v>
      </c>
      <c r="J4343" s="94" t="s">
        <v>9</v>
      </c>
    </row>
    <row r="4344" spans="1:10" s="46" customFormat="1" ht="36" customHeight="1" x14ac:dyDescent="0.2">
      <c r="A4344" s="67" t="s">
        <v>813</v>
      </c>
      <c r="B4344" s="40" t="s">
        <v>1632</v>
      </c>
      <c r="C4344" s="67" t="s">
        <v>17</v>
      </c>
      <c r="D4344" s="67" t="s">
        <v>1633</v>
      </c>
      <c r="E4344" s="251" t="s">
        <v>895</v>
      </c>
      <c r="F4344" s="251"/>
      <c r="G4344" s="41" t="s">
        <v>49</v>
      </c>
      <c r="H4344" s="68">
        <v>1</v>
      </c>
      <c r="I4344" s="42">
        <v>23.81</v>
      </c>
      <c r="J4344" s="42">
        <v>23.81</v>
      </c>
    </row>
    <row r="4345" spans="1:10" s="46" customFormat="1" ht="24" customHeight="1" x14ac:dyDescent="0.2">
      <c r="A4345" s="70" t="s">
        <v>815</v>
      </c>
      <c r="B4345" s="69" t="s">
        <v>1202</v>
      </c>
      <c r="C4345" s="70" t="s">
        <v>17</v>
      </c>
      <c r="D4345" s="70" t="s">
        <v>1203</v>
      </c>
      <c r="E4345" s="252" t="s">
        <v>814</v>
      </c>
      <c r="F4345" s="252"/>
      <c r="G4345" s="71" t="s">
        <v>27</v>
      </c>
      <c r="H4345" s="72">
        <v>0.128</v>
      </c>
      <c r="I4345" s="73">
        <v>13.92</v>
      </c>
      <c r="J4345" s="73">
        <v>1.78</v>
      </c>
    </row>
    <row r="4346" spans="1:10" s="46" customFormat="1" ht="24" customHeight="1" x14ac:dyDescent="0.2">
      <c r="A4346" s="70" t="s">
        <v>815</v>
      </c>
      <c r="B4346" s="69" t="s">
        <v>1204</v>
      </c>
      <c r="C4346" s="70" t="s">
        <v>17</v>
      </c>
      <c r="D4346" s="70" t="s">
        <v>1205</v>
      </c>
      <c r="E4346" s="252" t="s">
        <v>814</v>
      </c>
      <c r="F4346" s="252"/>
      <c r="G4346" s="71" t="s">
        <v>27</v>
      </c>
      <c r="H4346" s="72">
        <v>0.128</v>
      </c>
      <c r="I4346" s="73">
        <v>17.86</v>
      </c>
      <c r="J4346" s="73">
        <v>2.2799999999999998</v>
      </c>
    </row>
    <row r="4347" spans="1:10" s="46" customFormat="1" ht="24" customHeight="1" x14ac:dyDescent="0.2">
      <c r="A4347" s="75" t="s">
        <v>816</v>
      </c>
      <c r="B4347" s="74" t="s">
        <v>1337</v>
      </c>
      <c r="C4347" s="75" t="s">
        <v>17</v>
      </c>
      <c r="D4347" s="75" t="s">
        <v>1338</v>
      </c>
      <c r="E4347" s="253" t="s">
        <v>821</v>
      </c>
      <c r="F4347" s="253"/>
      <c r="G4347" s="76" t="s">
        <v>49</v>
      </c>
      <c r="H4347" s="77">
        <v>2.4E-2</v>
      </c>
      <c r="I4347" s="78">
        <v>65.040000000000006</v>
      </c>
      <c r="J4347" s="78">
        <v>1.56</v>
      </c>
    </row>
    <row r="4348" spans="1:10" s="46" customFormat="1" ht="24" customHeight="1" x14ac:dyDescent="0.2">
      <c r="A4348" s="75" t="s">
        <v>816</v>
      </c>
      <c r="B4348" s="74" t="s">
        <v>2384</v>
      </c>
      <c r="C4348" s="75" t="s">
        <v>17</v>
      </c>
      <c r="D4348" s="75" t="s">
        <v>2385</v>
      </c>
      <c r="E4348" s="253" t="s">
        <v>821</v>
      </c>
      <c r="F4348" s="253"/>
      <c r="G4348" s="76" t="s">
        <v>49</v>
      </c>
      <c r="H4348" s="77">
        <v>1</v>
      </c>
      <c r="I4348" s="78">
        <v>16.46</v>
      </c>
      <c r="J4348" s="78">
        <v>16.46</v>
      </c>
    </row>
    <row r="4349" spans="1:10" s="46" customFormat="1" ht="24" customHeight="1" x14ac:dyDescent="0.2">
      <c r="A4349" s="75" t="s">
        <v>816</v>
      </c>
      <c r="B4349" s="74" t="s">
        <v>1269</v>
      </c>
      <c r="C4349" s="75" t="s">
        <v>17</v>
      </c>
      <c r="D4349" s="75" t="s">
        <v>1270</v>
      </c>
      <c r="E4349" s="253" t="s">
        <v>821</v>
      </c>
      <c r="F4349" s="253"/>
      <c r="G4349" s="76" t="s">
        <v>49</v>
      </c>
      <c r="H4349" s="77">
        <v>2.8000000000000001E-2</v>
      </c>
      <c r="I4349" s="78">
        <v>1.75</v>
      </c>
      <c r="J4349" s="78">
        <v>0.04</v>
      </c>
    </row>
    <row r="4350" spans="1:10" s="46" customFormat="1" ht="24" customHeight="1" x14ac:dyDescent="0.2">
      <c r="A4350" s="75" t="s">
        <v>816</v>
      </c>
      <c r="B4350" s="74" t="s">
        <v>1273</v>
      </c>
      <c r="C4350" s="75" t="s">
        <v>17</v>
      </c>
      <c r="D4350" s="75" t="s">
        <v>1274</v>
      </c>
      <c r="E4350" s="253" t="s">
        <v>821</v>
      </c>
      <c r="F4350" s="253"/>
      <c r="G4350" s="76" t="s">
        <v>49</v>
      </c>
      <c r="H4350" s="77">
        <v>0.03</v>
      </c>
      <c r="I4350" s="78">
        <v>56.48</v>
      </c>
      <c r="J4350" s="78">
        <v>1.69</v>
      </c>
    </row>
    <row r="4351" spans="1:10" s="46" customFormat="1" ht="25.5" x14ac:dyDescent="0.2">
      <c r="A4351" s="80"/>
      <c r="B4351" s="80"/>
      <c r="C4351" s="80"/>
      <c r="D4351" s="80"/>
      <c r="E4351" s="80" t="s">
        <v>824</v>
      </c>
      <c r="F4351" s="79">
        <v>2.93</v>
      </c>
      <c r="G4351" s="80" t="s">
        <v>825</v>
      </c>
      <c r="H4351" s="79">
        <v>0</v>
      </c>
      <c r="I4351" s="80" t="s">
        <v>826</v>
      </c>
      <c r="J4351" s="79">
        <v>2.93</v>
      </c>
    </row>
    <row r="4352" spans="1:10" s="46" customFormat="1" ht="26.25" thickBot="1" x14ac:dyDescent="0.25">
      <c r="A4352" s="80"/>
      <c r="B4352" s="80"/>
      <c r="C4352" s="80"/>
      <c r="D4352" s="80"/>
      <c r="E4352" s="80" t="s">
        <v>827</v>
      </c>
      <c r="F4352" s="79">
        <v>5.92</v>
      </c>
      <c r="G4352" s="80"/>
      <c r="H4352" s="254" t="s">
        <v>828</v>
      </c>
      <c r="I4352" s="254"/>
      <c r="J4352" s="79">
        <v>29.73</v>
      </c>
    </row>
    <row r="4353" spans="1:10" s="46" customFormat="1" ht="1.1499999999999999" customHeight="1" thickTop="1" x14ac:dyDescent="0.2">
      <c r="A4353" s="81"/>
      <c r="B4353" s="81"/>
      <c r="C4353" s="81"/>
      <c r="D4353" s="81"/>
      <c r="E4353" s="81"/>
      <c r="F4353" s="81"/>
      <c r="G4353" s="81"/>
      <c r="H4353" s="81"/>
      <c r="I4353" s="81"/>
      <c r="J4353" s="81"/>
    </row>
    <row r="4354" spans="1:10" s="46" customFormat="1" ht="18" customHeight="1" x14ac:dyDescent="0.2">
      <c r="A4354" s="65"/>
      <c r="B4354" s="94" t="s">
        <v>2</v>
      </c>
      <c r="C4354" s="65" t="s">
        <v>3</v>
      </c>
      <c r="D4354" s="65" t="s">
        <v>4</v>
      </c>
      <c r="E4354" s="250" t="s">
        <v>812</v>
      </c>
      <c r="F4354" s="250"/>
      <c r="G4354" s="66" t="s">
        <v>5</v>
      </c>
      <c r="H4354" s="94" t="s">
        <v>6</v>
      </c>
      <c r="I4354" s="94" t="s">
        <v>7</v>
      </c>
      <c r="J4354" s="94" t="s">
        <v>9</v>
      </c>
    </row>
    <row r="4355" spans="1:10" s="46" customFormat="1" ht="36" customHeight="1" x14ac:dyDescent="0.2">
      <c r="A4355" s="67" t="s">
        <v>813</v>
      </c>
      <c r="B4355" s="40" t="s">
        <v>1646</v>
      </c>
      <c r="C4355" s="67" t="s">
        <v>17</v>
      </c>
      <c r="D4355" s="67" t="s">
        <v>1647</v>
      </c>
      <c r="E4355" s="251" t="s">
        <v>895</v>
      </c>
      <c r="F4355" s="251"/>
      <c r="G4355" s="41" t="s">
        <v>49</v>
      </c>
      <c r="H4355" s="68">
        <v>1</v>
      </c>
      <c r="I4355" s="42">
        <v>72.37</v>
      </c>
      <c r="J4355" s="42">
        <v>72.37</v>
      </c>
    </row>
    <row r="4356" spans="1:10" s="46" customFormat="1" ht="24" customHeight="1" x14ac:dyDescent="0.2">
      <c r="A4356" s="70" t="s">
        <v>815</v>
      </c>
      <c r="B4356" s="69" t="s">
        <v>1202</v>
      </c>
      <c r="C4356" s="70" t="s">
        <v>17</v>
      </c>
      <c r="D4356" s="70" t="s">
        <v>1203</v>
      </c>
      <c r="E4356" s="252" t="s">
        <v>814</v>
      </c>
      <c r="F4356" s="252"/>
      <c r="G4356" s="71" t="s">
        <v>27</v>
      </c>
      <c r="H4356" s="72">
        <v>0.157</v>
      </c>
      <c r="I4356" s="73">
        <v>13.92</v>
      </c>
      <c r="J4356" s="73">
        <v>2.1800000000000002</v>
      </c>
    </row>
    <row r="4357" spans="1:10" s="46" customFormat="1" ht="24" customHeight="1" x14ac:dyDescent="0.2">
      <c r="A4357" s="70" t="s">
        <v>815</v>
      </c>
      <c r="B4357" s="69" t="s">
        <v>1204</v>
      </c>
      <c r="C4357" s="70" t="s">
        <v>17</v>
      </c>
      <c r="D4357" s="70" t="s">
        <v>1205</v>
      </c>
      <c r="E4357" s="252" t="s">
        <v>814</v>
      </c>
      <c r="F4357" s="252"/>
      <c r="G4357" s="71" t="s">
        <v>27</v>
      </c>
      <c r="H4357" s="72">
        <v>0.157</v>
      </c>
      <c r="I4357" s="73">
        <v>17.86</v>
      </c>
      <c r="J4357" s="73">
        <v>2.8</v>
      </c>
    </row>
    <row r="4358" spans="1:10" s="46" customFormat="1" ht="24" customHeight="1" x14ac:dyDescent="0.2">
      <c r="A4358" s="75" t="s">
        <v>816</v>
      </c>
      <c r="B4358" s="74" t="s">
        <v>1337</v>
      </c>
      <c r="C4358" s="75" t="s">
        <v>17</v>
      </c>
      <c r="D4358" s="75" t="s">
        <v>1338</v>
      </c>
      <c r="E4358" s="253" t="s">
        <v>821</v>
      </c>
      <c r="F4358" s="253"/>
      <c r="G4358" s="76" t="s">
        <v>49</v>
      </c>
      <c r="H4358" s="77">
        <v>0.04</v>
      </c>
      <c r="I4358" s="78">
        <v>65.040000000000006</v>
      </c>
      <c r="J4358" s="78">
        <v>2.6</v>
      </c>
    </row>
    <row r="4359" spans="1:10" s="46" customFormat="1" ht="24" customHeight="1" x14ac:dyDescent="0.2">
      <c r="A4359" s="75" t="s">
        <v>816</v>
      </c>
      <c r="B4359" s="74" t="s">
        <v>2386</v>
      </c>
      <c r="C4359" s="75" t="s">
        <v>17</v>
      </c>
      <c r="D4359" s="75" t="s">
        <v>2387</v>
      </c>
      <c r="E4359" s="253" t="s">
        <v>821</v>
      </c>
      <c r="F4359" s="253"/>
      <c r="G4359" s="76" t="s">
        <v>49</v>
      </c>
      <c r="H4359" s="77">
        <v>1</v>
      </c>
      <c r="I4359" s="78">
        <v>61.8</v>
      </c>
      <c r="J4359" s="78">
        <v>61.8</v>
      </c>
    </row>
    <row r="4360" spans="1:10" s="46" customFormat="1" ht="24" customHeight="1" x14ac:dyDescent="0.2">
      <c r="A4360" s="75" t="s">
        <v>816</v>
      </c>
      <c r="B4360" s="74" t="s">
        <v>1269</v>
      </c>
      <c r="C4360" s="75" t="s">
        <v>17</v>
      </c>
      <c r="D4360" s="75" t="s">
        <v>1270</v>
      </c>
      <c r="E4360" s="253" t="s">
        <v>821</v>
      </c>
      <c r="F4360" s="253"/>
      <c r="G4360" s="76" t="s">
        <v>49</v>
      </c>
      <c r="H4360" s="77">
        <v>3.5000000000000003E-2</v>
      </c>
      <c r="I4360" s="78">
        <v>1.75</v>
      </c>
      <c r="J4360" s="78">
        <v>0.06</v>
      </c>
    </row>
    <row r="4361" spans="1:10" s="46" customFormat="1" ht="24" customHeight="1" x14ac:dyDescent="0.2">
      <c r="A4361" s="75" t="s">
        <v>816</v>
      </c>
      <c r="B4361" s="74" t="s">
        <v>1273</v>
      </c>
      <c r="C4361" s="75" t="s">
        <v>17</v>
      </c>
      <c r="D4361" s="75" t="s">
        <v>1274</v>
      </c>
      <c r="E4361" s="253" t="s">
        <v>821</v>
      </c>
      <c r="F4361" s="253"/>
      <c r="G4361" s="76" t="s">
        <v>49</v>
      </c>
      <c r="H4361" s="77">
        <v>5.1999999999999998E-2</v>
      </c>
      <c r="I4361" s="78">
        <v>56.48</v>
      </c>
      <c r="J4361" s="78">
        <v>2.93</v>
      </c>
    </row>
    <row r="4362" spans="1:10" s="46" customFormat="1" ht="25.5" x14ac:dyDescent="0.2">
      <c r="A4362" s="80"/>
      <c r="B4362" s="80"/>
      <c r="C4362" s="80"/>
      <c r="D4362" s="80"/>
      <c r="E4362" s="80" t="s">
        <v>824</v>
      </c>
      <c r="F4362" s="79">
        <v>3.6</v>
      </c>
      <c r="G4362" s="80" t="s">
        <v>825</v>
      </c>
      <c r="H4362" s="79">
        <v>0</v>
      </c>
      <c r="I4362" s="80" t="s">
        <v>826</v>
      </c>
      <c r="J4362" s="79">
        <v>3.6</v>
      </c>
    </row>
    <row r="4363" spans="1:10" s="46" customFormat="1" ht="26.25" thickBot="1" x14ac:dyDescent="0.25">
      <c r="A4363" s="80"/>
      <c r="B4363" s="80"/>
      <c r="C4363" s="80"/>
      <c r="D4363" s="80"/>
      <c r="E4363" s="80" t="s">
        <v>827</v>
      </c>
      <c r="F4363" s="79">
        <v>17.989999999999998</v>
      </c>
      <c r="G4363" s="80"/>
      <c r="H4363" s="254" t="s">
        <v>828</v>
      </c>
      <c r="I4363" s="254"/>
      <c r="J4363" s="79">
        <v>90.36</v>
      </c>
    </row>
    <row r="4364" spans="1:10" s="46" customFormat="1" ht="1.1499999999999999" customHeight="1" thickTop="1" x14ac:dyDescent="0.2">
      <c r="A4364" s="81"/>
      <c r="B4364" s="81"/>
      <c r="C4364" s="81"/>
      <c r="D4364" s="81"/>
      <c r="E4364" s="81"/>
      <c r="F4364" s="81"/>
      <c r="G4364" s="81"/>
      <c r="H4364" s="81"/>
      <c r="I4364" s="81"/>
      <c r="J4364" s="81"/>
    </row>
    <row r="4365" spans="1:10" s="46" customFormat="1" ht="18" customHeight="1" x14ac:dyDescent="0.2">
      <c r="A4365" s="65"/>
      <c r="B4365" s="94" t="s">
        <v>2</v>
      </c>
      <c r="C4365" s="65" t="s">
        <v>3</v>
      </c>
      <c r="D4365" s="65" t="s">
        <v>4</v>
      </c>
      <c r="E4365" s="250" t="s">
        <v>812</v>
      </c>
      <c r="F4365" s="250"/>
      <c r="G4365" s="66" t="s">
        <v>5</v>
      </c>
      <c r="H4365" s="94" t="s">
        <v>6</v>
      </c>
      <c r="I4365" s="94" t="s">
        <v>7</v>
      </c>
      <c r="J4365" s="94" t="s">
        <v>9</v>
      </c>
    </row>
    <row r="4366" spans="1:10" s="46" customFormat="1" ht="36" customHeight="1" x14ac:dyDescent="0.2">
      <c r="A4366" s="67" t="s">
        <v>813</v>
      </c>
      <c r="B4366" s="40" t="s">
        <v>1660</v>
      </c>
      <c r="C4366" s="67" t="s">
        <v>17</v>
      </c>
      <c r="D4366" s="67" t="s">
        <v>1661</v>
      </c>
      <c r="E4366" s="251" t="s">
        <v>895</v>
      </c>
      <c r="F4366" s="251"/>
      <c r="G4366" s="41" t="s">
        <v>49</v>
      </c>
      <c r="H4366" s="68">
        <v>1</v>
      </c>
      <c r="I4366" s="42">
        <v>85.23</v>
      </c>
      <c r="J4366" s="42">
        <v>85.23</v>
      </c>
    </row>
    <row r="4367" spans="1:10" s="46" customFormat="1" ht="24" customHeight="1" x14ac:dyDescent="0.2">
      <c r="A4367" s="70" t="s">
        <v>815</v>
      </c>
      <c r="B4367" s="69" t="s">
        <v>1202</v>
      </c>
      <c r="C4367" s="70" t="s">
        <v>17</v>
      </c>
      <c r="D4367" s="70" t="s">
        <v>1203</v>
      </c>
      <c r="E4367" s="252" t="s">
        <v>814</v>
      </c>
      <c r="F4367" s="252"/>
      <c r="G4367" s="71" t="s">
        <v>27</v>
      </c>
      <c r="H4367" s="72">
        <v>0.17599999999999999</v>
      </c>
      <c r="I4367" s="73">
        <v>13.92</v>
      </c>
      <c r="J4367" s="73">
        <v>2.44</v>
      </c>
    </row>
    <row r="4368" spans="1:10" s="46" customFormat="1" ht="24" customHeight="1" x14ac:dyDescent="0.2">
      <c r="A4368" s="70" t="s">
        <v>815</v>
      </c>
      <c r="B4368" s="69" t="s">
        <v>1204</v>
      </c>
      <c r="C4368" s="70" t="s">
        <v>17</v>
      </c>
      <c r="D4368" s="70" t="s">
        <v>1205</v>
      </c>
      <c r="E4368" s="252" t="s">
        <v>814</v>
      </c>
      <c r="F4368" s="252"/>
      <c r="G4368" s="71" t="s">
        <v>27</v>
      </c>
      <c r="H4368" s="72">
        <v>0.17599999999999999</v>
      </c>
      <c r="I4368" s="73">
        <v>17.86</v>
      </c>
      <c r="J4368" s="73">
        <v>3.14</v>
      </c>
    </row>
    <row r="4369" spans="1:10" s="46" customFormat="1" ht="24" customHeight="1" x14ac:dyDescent="0.2">
      <c r="A4369" s="75" t="s">
        <v>816</v>
      </c>
      <c r="B4369" s="74" t="s">
        <v>1337</v>
      </c>
      <c r="C4369" s="75" t="s">
        <v>17</v>
      </c>
      <c r="D4369" s="75" t="s">
        <v>1338</v>
      </c>
      <c r="E4369" s="253" t="s">
        <v>821</v>
      </c>
      <c r="F4369" s="253"/>
      <c r="G4369" s="76" t="s">
        <v>49</v>
      </c>
      <c r="H4369" s="77">
        <v>4.7E-2</v>
      </c>
      <c r="I4369" s="78">
        <v>65.040000000000006</v>
      </c>
      <c r="J4369" s="78">
        <v>3.05</v>
      </c>
    </row>
    <row r="4370" spans="1:10" s="46" customFormat="1" ht="24" customHeight="1" x14ac:dyDescent="0.2">
      <c r="A4370" s="75" t="s">
        <v>816</v>
      </c>
      <c r="B4370" s="74" t="s">
        <v>2388</v>
      </c>
      <c r="C4370" s="75" t="s">
        <v>17</v>
      </c>
      <c r="D4370" s="75" t="s">
        <v>2389</v>
      </c>
      <c r="E4370" s="253" t="s">
        <v>821</v>
      </c>
      <c r="F4370" s="253"/>
      <c r="G4370" s="76" t="s">
        <v>49</v>
      </c>
      <c r="H4370" s="77">
        <v>1</v>
      </c>
      <c r="I4370" s="78">
        <v>73.16</v>
      </c>
      <c r="J4370" s="78">
        <v>73.16</v>
      </c>
    </row>
    <row r="4371" spans="1:10" s="46" customFormat="1" ht="24" customHeight="1" x14ac:dyDescent="0.2">
      <c r="A4371" s="75" t="s">
        <v>816</v>
      </c>
      <c r="B4371" s="74" t="s">
        <v>1269</v>
      </c>
      <c r="C4371" s="75" t="s">
        <v>17</v>
      </c>
      <c r="D4371" s="75" t="s">
        <v>1270</v>
      </c>
      <c r="E4371" s="253" t="s">
        <v>821</v>
      </c>
      <c r="F4371" s="253"/>
      <c r="G4371" s="76" t="s">
        <v>49</v>
      </c>
      <c r="H4371" s="77">
        <v>3.9E-2</v>
      </c>
      <c r="I4371" s="78">
        <v>1.75</v>
      </c>
      <c r="J4371" s="78">
        <v>0.06</v>
      </c>
    </row>
    <row r="4372" spans="1:10" s="46" customFormat="1" ht="24" customHeight="1" x14ac:dyDescent="0.2">
      <c r="A4372" s="75" t="s">
        <v>816</v>
      </c>
      <c r="B4372" s="74" t="s">
        <v>1273</v>
      </c>
      <c r="C4372" s="75" t="s">
        <v>17</v>
      </c>
      <c r="D4372" s="75" t="s">
        <v>1274</v>
      </c>
      <c r="E4372" s="253" t="s">
        <v>821</v>
      </c>
      <c r="F4372" s="253"/>
      <c r="G4372" s="76" t="s">
        <v>49</v>
      </c>
      <c r="H4372" s="77">
        <v>0.06</v>
      </c>
      <c r="I4372" s="78">
        <v>56.48</v>
      </c>
      <c r="J4372" s="78">
        <v>3.38</v>
      </c>
    </row>
    <row r="4373" spans="1:10" s="46" customFormat="1" ht="25.5" x14ac:dyDescent="0.2">
      <c r="A4373" s="80"/>
      <c r="B4373" s="80"/>
      <c r="C4373" s="80"/>
      <c r="D4373" s="80"/>
      <c r="E4373" s="80" t="s">
        <v>824</v>
      </c>
      <c r="F4373" s="79">
        <v>4.03</v>
      </c>
      <c r="G4373" s="80" t="s">
        <v>825</v>
      </c>
      <c r="H4373" s="79">
        <v>0</v>
      </c>
      <c r="I4373" s="80" t="s">
        <v>826</v>
      </c>
      <c r="J4373" s="79">
        <v>4.03</v>
      </c>
    </row>
    <row r="4374" spans="1:10" s="46" customFormat="1" ht="26.25" thickBot="1" x14ac:dyDescent="0.25">
      <c r="A4374" s="80"/>
      <c r="B4374" s="80"/>
      <c r="C4374" s="80"/>
      <c r="D4374" s="80"/>
      <c r="E4374" s="80" t="s">
        <v>827</v>
      </c>
      <c r="F4374" s="79">
        <v>21.19</v>
      </c>
      <c r="G4374" s="80"/>
      <c r="H4374" s="254" t="s">
        <v>828</v>
      </c>
      <c r="I4374" s="254"/>
      <c r="J4374" s="79">
        <v>106.42</v>
      </c>
    </row>
    <row r="4375" spans="1:10" s="46" customFormat="1" ht="1.1499999999999999" customHeight="1" thickTop="1" x14ac:dyDescent="0.2">
      <c r="A4375" s="81"/>
      <c r="B4375" s="81"/>
      <c r="C4375" s="81"/>
      <c r="D4375" s="81"/>
      <c r="E4375" s="81"/>
      <c r="F4375" s="81"/>
      <c r="G4375" s="81"/>
      <c r="H4375" s="81"/>
      <c r="I4375" s="81"/>
      <c r="J4375" s="81"/>
    </row>
    <row r="4376" spans="1:10" s="46" customFormat="1" ht="18" customHeight="1" x14ac:dyDescent="0.2">
      <c r="A4376" s="65"/>
      <c r="B4376" s="94" t="s">
        <v>2</v>
      </c>
      <c r="C4376" s="65" t="s">
        <v>3</v>
      </c>
      <c r="D4376" s="65" t="s">
        <v>4</v>
      </c>
      <c r="E4376" s="250" t="s">
        <v>812</v>
      </c>
      <c r="F4376" s="250"/>
      <c r="G4376" s="66" t="s">
        <v>5</v>
      </c>
      <c r="H4376" s="94" t="s">
        <v>6</v>
      </c>
      <c r="I4376" s="94" t="s">
        <v>7</v>
      </c>
      <c r="J4376" s="94" t="s">
        <v>9</v>
      </c>
    </row>
    <row r="4377" spans="1:10" s="46" customFormat="1" ht="48" customHeight="1" x14ac:dyDescent="0.2">
      <c r="A4377" s="67" t="s">
        <v>813</v>
      </c>
      <c r="B4377" s="40" t="s">
        <v>1381</v>
      </c>
      <c r="C4377" s="67" t="s">
        <v>17</v>
      </c>
      <c r="D4377" s="67" t="s">
        <v>1382</v>
      </c>
      <c r="E4377" s="251" t="s">
        <v>895</v>
      </c>
      <c r="F4377" s="251"/>
      <c r="G4377" s="41" t="s">
        <v>49</v>
      </c>
      <c r="H4377" s="68">
        <v>1</v>
      </c>
      <c r="I4377" s="42">
        <v>26.28</v>
      </c>
      <c r="J4377" s="42">
        <v>26.28</v>
      </c>
    </row>
    <row r="4378" spans="1:10" s="46" customFormat="1" ht="24" customHeight="1" x14ac:dyDescent="0.2">
      <c r="A4378" s="70" t="s">
        <v>815</v>
      </c>
      <c r="B4378" s="69" t="s">
        <v>1202</v>
      </c>
      <c r="C4378" s="70" t="s">
        <v>17</v>
      </c>
      <c r="D4378" s="70" t="s">
        <v>1203</v>
      </c>
      <c r="E4378" s="252" t="s">
        <v>814</v>
      </c>
      <c r="F4378" s="252"/>
      <c r="G4378" s="71" t="s">
        <v>27</v>
      </c>
      <c r="H4378" s="72">
        <v>0.16</v>
      </c>
      <c r="I4378" s="73">
        <v>13.92</v>
      </c>
      <c r="J4378" s="73">
        <v>2.2200000000000002</v>
      </c>
    </row>
    <row r="4379" spans="1:10" s="46" customFormat="1" ht="24" customHeight="1" x14ac:dyDescent="0.2">
      <c r="A4379" s="70" t="s">
        <v>815</v>
      </c>
      <c r="B4379" s="69" t="s">
        <v>1204</v>
      </c>
      <c r="C4379" s="70" t="s">
        <v>17</v>
      </c>
      <c r="D4379" s="70" t="s">
        <v>1205</v>
      </c>
      <c r="E4379" s="252" t="s">
        <v>814</v>
      </c>
      <c r="F4379" s="252"/>
      <c r="G4379" s="71" t="s">
        <v>27</v>
      </c>
      <c r="H4379" s="72">
        <v>0.16</v>
      </c>
      <c r="I4379" s="73">
        <v>17.86</v>
      </c>
      <c r="J4379" s="73">
        <v>2.85</v>
      </c>
    </row>
    <row r="4380" spans="1:10" s="46" customFormat="1" ht="24" customHeight="1" x14ac:dyDescent="0.2">
      <c r="A4380" s="75" t="s">
        <v>816</v>
      </c>
      <c r="B4380" s="74" t="s">
        <v>2280</v>
      </c>
      <c r="C4380" s="75" t="s">
        <v>17</v>
      </c>
      <c r="D4380" s="75" t="s">
        <v>2281</v>
      </c>
      <c r="E4380" s="253" t="s">
        <v>821</v>
      </c>
      <c r="F4380" s="253"/>
      <c r="G4380" s="76" t="s">
        <v>49</v>
      </c>
      <c r="H4380" s="77">
        <v>2</v>
      </c>
      <c r="I4380" s="78">
        <v>2.99</v>
      </c>
      <c r="J4380" s="78">
        <v>5.98</v>
      </c>
    </row>
    <row r="4381" spans="1:10" s="46" customFormat="1" ht="24" customHeight="1" x14ac:dyDescent="0.2">
      <c r="A4381" s="75" t="s">
        <v>816</v>
      </c>
      <c r="B4381" s="74" t="s">
        <v>2390</v>
      </c>
      <c r="C4381" s="75" t="s">
        <v>17</v>
      </c>
      <c r="D4381" s="75" t="s">
        <v>2391</v>
      </c>
      <c r="E4381" s="253" t="s">
        <v>821</v>
      </c>
      <c r="F4381" s="253"/>
      <c r="G4381" s="76" t="s">
        <v>49</v>
      </c>
      <c r="H4381" s="77">
        <v>1</v>
      </c>
      <c r="I4381" s="78">
        <v>13.04</v>
      </c>
      <c r="J4381" s="78">
        <v>13.04</v>
      </c>
    </row>
    <row r="4382" spans="1:10" s="46" customFormat="1" ht="36" customHeight="1" x14ac:dyDescent="0.2">
      <c r="A4382" s="75" t="s">
        <v>816</v>
      </c>
      <c r="B4382" s="74" t="s">
        <v>1343</v>
      </c>
      <c r="C4382" s="75" t="s">
        <v>17</v>
      </c>
      <c r="D4382" s="75" t="s">
        <v>1344</v>
      </c>
      <c r="E4382" s="253" t="s">
        <v>821</v>
      </c>
      <c r="F4382" s="253"/>
      <c r="G4382" s="76" t="s">
        <v>49</v>
      </c>
      <c r="H4382" s="77">
        <v>9.1999999999999998E-2</v>
      </c>
      <c r="I4382" s="78">
        <v>23.81</v>
      </c>
      <c r="J4382" s="78">
        <v>2.19</v>
      </c>
    </row>
    <row r="4383" spans="1:10" s="46" customFormat="1" ht="25.5" x14ac:dyDescent="0.2">
      <c r="A4383" s="80"/>
      <c r="B4383" s="80"/>
      <c r="C4383" s="80"/>
      <c r="D4383" s="80"/>
      <c r="E4383" s="80" t="s">
        <v>824</v>
      </c>
      <c r="F4383" s="79">
        <v>3.67</v>
      </c>
      <c r="G4383" s="80" t="s">
        <v>825</v>
      </c>
      <c r="H4383" s="79">
        <v>0</v>
      </c>
      <c r="I4383" s="80" t="s">
        <v>826</v>
      </c>
      <c r="J4383" s="79">
        <v>3.67</v>
      </c>
    </row>
    <row r="4384" spans="1:10" s="46" customFormat="1" ht="26.25" thickBot="1" x14ac:dyDescent="0.25">
      <c r="A4384" s="80"/>
      <c r="B4384" s="80"/>
      <c r="C4384" s="80"/>
      <c r="D4384" s="80"/>
      <c r="E4384" s="80" t="s">
        <v>827</v>
      </c>
      <c r="F4384" s="79">
        <v>6.53</v>
      </c>
      <c r="G4384" s="80"/>
      <c r="H4384" s="254" t="s">
        <v>828</v>
      </c>
      <c r="I4384" s="254"/>
      <c r="J4384" s="79">
        <v>32.81</v>
      </c>
    </row>
    <row r="4385" spans="1:10" s="46" customFormat="1" ht="1.1499999999999999" customHeight="1" thickTop="1" x14ac:dyDescent="0.2">
      <c r="A4385" s="81"/>
      <c r="B4385" s="81"/>
      <c r="C4385" s="81"/>
      <c r="D4385" s="81"/>
      <c r="E4385" s="81"/>
      <c r="F4385" s="81"/>
      <c r="G4385" s="81"/>
      <c r="H4385" s="81"/>
      <c r="I4385" s="81"/>
      <c r="J4385" s="81"/>
    </row>
    <row r="4386" spans="1:10" s="46" customFormat="1" ht="18" customHeight="1" x14ac:dyDescent="0.2">
      <c r="A4386" s="65"/>
      <c r="B4386" s="94" t="s">
        <v>2</v>
      </c>
      <c r="C4386" s="65" t="s">
        <v>3</v>
      </c>
      <c r="D4386" s="65" t="s">
        <v>4</v>
      </c>
      <c r="E4386" s="250" t="s">
        <v>812</v>
      </c>
      <c r="F4386" s="250"/>
      <c r="G4386" s="66" t="s">
        <v>5</v>
      </c>
      <c r="H4386" s="94" t="s">
        <v>6</v>
      </c>
      <c r="I4386" s="94" t="s">
        <v>7</v>
      </c>
      <c r="J4386" s="94" t="s">
        <v>9</v>
      </c>
    </row>
    <row r="4387" spans="1:10" s="46" customFormat="1" ht="48" customHeight="1" x14ac:dyDescent="0.2">
      <c r="A4387" s="67" t="s">
        <v>813</v>
      </c>
      <c r="B4387" s="40" t="s">
        <v>1373</v>
      </c>
      <c r="C4387" s="67" t="s">
        <v>17</v>
      </c>
      <c r="D4387" s="67" t="s">
        <v>1374</v>
      </c>
      <c r="E4387" s="251" t="s">
        <v>895</v>
      </c>
      <c r="F4387" s="251"/>
      <c r="G4387" s="41" t="s">
        <v>49</v>
      </c>
      <c r="H4387" s="68">
        <v>1</v>
      </c>
      <c r="I4387" s="42">
        <v>31.69</v>
      </c>
      <c r="J4387" s="42">
        <v>31.69</v>
      </c>
    </row>
    <row r="4388" spans="1:10" s="46" customFormat="1" ht="24" customHeight="1" x14ac:dyDescent="0.2">
      <c r="A4388" s="70" t="s">
        <v>815</v>
      </c>
      <c r="B4388" s="69" t="s">
        <v>1202</v>
      </c>
      <c r="C4388" s="70" t="s">
        <v>17</v>
      </c>
      <c r="D4388" s="70" t="s">
        <v>1203</v>
      </c>
      <c r="E4388" s="252" t="s">
        <v>814</v>
      </c>
      <c r="F4388" s="252"/>
      <c r="G4388" s="71" t="s">
        <v>27</v>
      </c>
      <c r="H4388" s="72">
        <v>0.33</v>
      </c>
      <c r="I4388" s="73">
        <v>13.92</v>
      </c>
      <c r="J4388" s="73">
        <v>4.59</v>
      </c>
    </row>
    <row r="4389" spans="1:10" s="46" customFormat="1" ht="24" customHeight="1" x14ac:dyDescent="0.2">
      <c r="A4389" s="70" t="s">
        <v>815</v>
      </c>
      <c r="B4389" s="69" t="s">
        <v>1204</v>
      </c>
      <c r="C4389" s="70" t="s">
        <v>17</v>
      </c>
      <c r="D4389" s="70" t="s">
        <v>1205</v>
      </c>
      <c r="E4389" s="252" t="s">
        <v>814</v>
      </c>
      <c r="F4389" s="252"/>
      <c r="G4389" s="71" t="s">
        <v>27</v>
      </c>
      <c r="H4389" s="72">
        <v>0.33</v>
      </c>
      <c r="I4389" s="73">
        <v>17.86</v>
      </c>
      <c r="J4389" s="73">
        <v>5.89</v>
      </c>
    </row>
    <row r="4390" spans="1:10" s="46" customFormat="1" ht="24" customHeight="1" x14ac:dyDescent="0.2">
      <c r="A4390" s="75" t="s">
        <v>816</v>
      </c>
      <c r="B4390" s="74" t="s">
        <v>2280</v>
      </c>
      <c r="C4390" s="75" t="s">
        <v>17</v>
      </c>
      <c r="D4390" s="75" t="s">
        <v>2281</v>
      </c>
      <c r="E4390" s="253" t="s">
        <v>821</v>
      </c>
      <c r="F4390" s="253"/>
      <c r="G4390" s="76" t="s">
        <v>49</v>
      </c>
      <c r="H4390" s="77">
        <v>2</v>
      </c>
      <c r="I4390" s="78">
        <v>2.99</v>
      </c>
      <c r="J4390" s="78">
        <v>5.98</v>
      </c>
    </row>
    <row r="4391" spans="1:10" s="46" customFormat="1" ht="24" customHeight="1" x14ac:dyDescent="0.2">
      <c r="A4391" s="75" t="s">
        <v>816</v>
      </c>
      <c r="B4391" s="74" t="s">
        <v>2390</v>
      </c>
      <c r="C4391" s="75" t="s">
        <v>17</v>
      </c>
      <c r="D4391" s="75" t="s">
        <v>2391</v>
      </c>
      <c r="E4391" s="253" t="s">
        <v>821</v>
      </c>
      <c r="F4391" s="253"/>
      <c r="G4391" s="76" t="s">
        <v>49</v>
      </c>
      <c r="H4391" s="77">
        <v>1</v>
      </c>
      <c r="I4391" s="78">
        <v>13.04</v>
      </c>
      <c r="J4391" s="78">
        <v>13.04</v>
      </c>
    </row>
    <row r="4392" spans="1:10" s="46" customFormat="1" ht="36" customHeight="1" x14ac:dyDescent="0.2">
      <c r="A4392" s="75" t="s">
        <v>816</v>
      </c>
      <c r="B4392" s="74" t="s">
        <v>1343</v>
      </c>
      <c r="C4392" s="75" t="s">
        <v>17</v>
      </c>
      <c r="D4392" s="75" t="s">
        <v>1344</v>
      </c>
      <c r="E4392" s="253" t="s">
        <v>821</v>
      </c>
      <c r="F4392" s="253"/>
      <c r="G4392" s="76" t="s">
        <v>49</v>
      </c>
      <c r="H4392" s="77">
        <v>9.1999999999999998E-2</v>
      </c>
      <c r="I4392" s="78">
        <v>23.81</v>
      </c>
      <c r="J4392" s="78">
        <v>2.19</v>
      </c>
    </row>
    <row r="4393" spans="1:10" s="46" customFormat="1" ht="25.5" x14ac:dyDescent="0.2">
      <c r="A4393" s="80"/>
      <c r="B4393" s="80"/>
      <c r="C4393" s="80"/>
      <c r="D4393" s="80"/>
      <c r="E4393" s="80" t="s">
        <v>824</v>
      </c>
      <c r="F4393" s="79">
        <v>7.58</v>
      </c>
      <c r="G4393" s="80" t="s">
        <v>825</v>
      </c>
      <c r="H4393" s="79">
        <v>0</v>
      </c>
      <c r="I4393" s="80" t="s">
        <v>826</v>
      </c>
      <c r="J4393" s="79">
        <v>7.58</v>
      </c>
    </row>
    <row r="4394" spans="1:10" s="46" customFormat="1" ht="26.25" thickBot="1" x14ac:dyDescent="0.25">
      <c r="A4394" s="80"/>
      <c r="B4394" s="80"/>
      <c r="C4394" s="80"/>
      <c r="D4394" s="80"/>
      <c r="E4394" s="80" t="s">
        <v>827</v>
      </c>
      <c r="F4394" s="79">
        <v>7.88</v>
      </c>
      <c r="G4394" s="80"/>
      <c r="H4394" s="254" t="s">
        <v>828</v>
      </c>
      <c r="I4394" s="254"/>
      <c r="J4394" s="79">
        <v>39.57</v>
      </c>
    </row>
    <row r="4395" spans="1:10" s="46" customFormat="1" ht="1.1499999999999999" customHeight="1" thickTop="1" x14ac:dyDescent="0.2">
      <c r="A4395" s="81"/>
      <c r="B4395" s="81"/>
      <c r="C4395" s="81"/>
      <c r="D4395" s="81"/>
      <c r="E4395" s="81"/>
      <c r="F4395" s="81"/>
      <c r="G4395" s="81"/>
      <c r="H4395" s="81"/>
      <c r="I4395" s="81"/>
      <c r="J4395" s="81"/>
    </row>
    <row r="4396" spans="1:10" s="46" customFormat="1" ht="18" customHeight="1" x14ac:dyDescent="0.2">
      <c r="A4396" s="65"/>
      <c r="B4396" s="94" t="s">
        <v>2</v>
      </c>
      <c r="C4396" s="65" t="s">
        <v>3</v>
      </c>
      <c r="D4396" s="65" t="s">
        <v>4</v>
      </c>
      <c r="E4396" s="250" t="s">
        <v>812</v>
      </c>
      <c r="F4396" s="250"/>
      <c r="G4396" s="66" t="s">
        <v>5</v>
      </c>
      <c r="H4396" s="94" t="s">
        <v>6</v>
      </c>
      <c r="I4396" s="94" t="s">
        <v>7</v>
      </c>
      <c r="J4396" s="94" t="s">
        <v>9</v>
      </c>
    </row>
    <row r="4397" spans="1:10" s="46" customFormat="1" ht="48" customHeight="1" x14ac:dyDescent="0.2">
      <c r="A4397" s="67" t="s">
        <v>813</v>
      </c>
      <c r="B4397" s="40" t="s">
        <v>1387</v>
      </c>
      <c r="C4397" s="67" t="s">
        <v>17</v>
      </c>
      <c r="D4397" s="67" t="s">
        <v>1388</v>
      </c>
      <c r="E4397" s="251" t="s">
        <v>895</v>
      </c>
      <c r="F4397" s="251"/>
      <c r="G4397" s="41" t="s">
        <v>49</v>
      </c>
      <c r="H4397" s="68">
        <v>1</v>
      </c>
      <c r="I4397" s="42">
        <v>31.37</v>
      </c>
      <c r="J4397" s="42">
        <v>31.37</v>
      </c>
    </row>
    <row r="4398" spans="1:10" s="46" customFormat="1" ht="24" customHeight="1" x14ac:dyDescent="0.2">
      <c r="A4398" s="70" t="s">
        <v>815</v>
      </c>
      <c r="B4398" s="69" t="s">
        <v>1202</v>
      </c>
      <c r="C4398" s="70" t="s">
        <v>17</v>
      </c>
      <c r="D4398" s="70" t="s">
        <v>1203</v>
      </c>
      <c r="E4398" s="252" t="s">
        <v>814</v>
      </c>
      <c r="F4398" s="252"/>
      <c r="G4398" s="71" t="s">
        <v>27</v>
      </c>
      <c r="H4398" s="72">
        <v>0.32</v>
      </c>
      <c r="I4398" s="73">
        <v>13.92</v>
      </c>
      <c r="J4398" s="73">
        <v>4.45</v>
      </c>
    </row>
    <row r="4399" spans="1:10" s="46" customFormat="1" ht="24" customHeight="1" x14ac:dyDescent="0.2">
      <c r="A4399" s="70" t="s">
        <v>815</v>
      </c>
      <c r="B4399" s="69" t="s">
        <v>1204</v>
      </c>
      <c r="C4399" s="70" t="s">
        <v>17</v>
      </c>
      <c r="D4399" s="70" t="s">
        <v>1205</v>
      </c>
      <c r="E4399" s="252" t="s">
        <v>814</v>
      </c>
      <c r="F4399" s="252"/>
      <c r="G4399" s="71" t="s">
        <v>27</v>
      </c>
      <c r="H4399" s="72">
        <v>0.32</v>
      </c>
      <c r="I4399" s="73">
        <v>17.86</v>
      </c>
      <c r="J4399" s="73">
        <v>5.71</v>
      </c>
    </row>
    <row r="4400" spans="1:10" s="46" customFormat="1" ht="24" customHeight="1" x14ac:dyDescent="0.2">
      <c r="A4400" s="75" t="s">
        <v>816</v>
      </c>
      <c r="B4400" s="74" t="s">
        <v>2280</v>
      </c>
      <c r="C4400" s="75" t="s">
        <v>17</v>
      </c>
      <c r="D4400" s="75" t="s">
        <v>2281</v>
      </c>
      <c r="E4400" s="253" t="s">
        <v>821</v>
      </c>
      <c r="F4400" s="253"/>
      <c r="G4400" s="76" t="s">
        <v>49</v>
      </c>
      <c r="H4400" s="77">
        <v>2</v>
      </c>
      <c r="I4400" s="78">
        <v>2.99</v>
      </c>
      <c r="J4400" s="78">
        <v>5.98</v>
      </c>
    </row>
    <row r="4401" spans="1:10" s="46" customFormat="1" ht="24" customHeight="1" x14ac:dyDescent="0.2">
      <c r="A4401" s="75" t="s">
        <v>816</v>
      </c>
      <c r="B4401" s="74" t="s">
        <v>2390</v>
      </c>
      <c r="C4401" s="75" t="s">
        <v>17</v>
      </c>
      <c r="D4401" s="75" t="s">
        <v>2391</v>
      </c>
      <c r="E4401" s="253" t="s">
        <v>821</v>
      </c>
      <c r="F4401" s="253"/>
      <c r="G4401" s="76" t="s">
        <v>49</v>
      </c>
      <c r="H4401" s="77">
        <v>1</v>
      </c>
      <c r="I4401" s="78">
        <v>13.04</v>
      </c>
      <c r="J4401" s="78">
        <v>13.04</v>
      </c>
    </row>
    <row r="4402" spans="1:10" s="46" customFormat="1" ht="36" customHeight="1" x14ac:dyDescent="0.2">
      <c r="A4402" s="75" t="s">
        <v>816</v>
      </c>
      <c r="B4402" s="74" t="s">
        <v>1343</v>
      </c>
      <c r="C4402" s="75" t="s">
        <v>17</v>
      </c>
      <c r="D4402" s="75" t="s">
        <v>1344</v>
      </c>
      <c r="E4402" s="253" t="s">
        <v>821</v>
      </c>
      <c r="F4402" s="253"/>
      <c r="G4402" s="76" t="s">
        <v>49</v>
      </c>
      <c r="H4402" s="77">
        <v>9.1999999999999998E-2</v>
      </c>
      <c r="I4402" s="78">
        <v>23.81</v>
      </c>
      <c r="J4402" s="78">
        <v>2.19</v>
      </c>
    </row>
    <row r="4403" spans="1:10" s="46" customFormat="1" ht="25.5" x14ac:dyDescent="0.2">
      <c r="A4403" s="80"/>
      <c r="B4403" s="80"/>
      <c r="C4403" s="80"/>
      <c r="D4403" s="80"/>
      <c r="E4403" s="80" t="s">
        <v>824</v>
      </c>
      <c r="F4403" s="79">
        <v>7.34</v>
      </c>
      <c r="G4403" s="80" t="s">
        <v>825</v>
      </c>
      <c r="H4403" s="79">
        <v>0</v>
      </c>
      <c r="I4403" s="80" t="s">
        <v>826</v>
      </c>
      <c r="J4403" s="79">
        <v>7.34</v>
      </c>
    </row>
    <row r="4404" spans="1:10" s="46" customFormat="1" ht="26.25" thickBot="1" x14ac:dyDescent="0.25">
      <c r="A4404" s="80"/>
      <c r="B4404" s="80"/>
      <c r="C4404" s="80"/>
      <c r="D4404" s="80"/>
      <c r="E4404" s="80" t="s">
        <v>827</v>
      </c>
      <c r="F4404" s="79">
        <v>7.8</v>
      </c>
      <c r="G4404" s="80"/>
      <c r="H4404" s="254" t="s">
        <v>828</v>
      </c>
      <c r="I4404" s="254"/>
      <c r="J4404" s="79">
        <v>39.17</v>
      </c>
    </row>
    <row r="4405" spans="1:10" s="46" customFormat="1" ht="1.1499999999999999" customHeight="1" thickTop="1" x14ac:dyDescent="0.2">
      <c r="A4405" s="81"/>
      <c r="B4405" s="81"/>
      <c r="C4405" s="81"/>
      <c r="D4405" s="81"/>
      <c r="E4405" s="81"/>
      <c r="F4405" s="81"/>
      <c r="G4405" s="81"/>
      <c r="H4405" s="81"/>
      <c r="I4405" s="81"/>
      <c r="J4405" s="81"/>
    </row>
    <row r="4406" spans="1:10" s="46" customFormat="1" ht="18" customHeight="1" x14ac:dyDescent="0.2">
      <c r="A4406" s="65"/>
      <c r="B4406" s="94" t="s">
        <v>2</v>
      </c>
      <c r="C4406" s="65" t="s">
        <v>3</v>
      </c>
      <c r="D4406" s="65" t="s">
        <v>4</v>
      </c>
      <c r="E4406" s="250" t="s">
        <v>812</v>
      </c>
      <c r="F4406" s="250"/>
      <c r="G4406" s="66" t="s">
        <v>5</v>
      </c>
      <c r="H4406" s="94" t="s">
        <v>6</v>
      </c>
      <c r="I4406" s="94" t="s">
        <v>7</v>
      </c>
      <c r="J4406" s="94" t="s">
        <v>9</v>
      </c>
    </row>
    <row r="4407" spans="1:10" s="46" customFormat="1" ht="48" customHeight="1" x14ac:dyDescent="0.2">
      <c r="A4407" s="67" t="s">
        <v>813</v>
      </c>
      <c r="B4407" s="40" t="s">
        <v>1449</v>
      </c>
      <c r="C4407" s="67" t="s">
        <v>17</v>
      </c>
      <c r="D4407" s="67" t="s">
        <v>1450</v>
      </c>
      <c r="E4407" s="251" t="s">
        <v>895</v>
      </c>
      <c r="F4407" s="251"/>
      <c r="G4407" s="41" t="s">
        <v>49</v>
      </c>
      <c r="H4407" s="68">
        <v>1</v>
      </c>
      <c r="I4407" s="42">
        <v>8.5299999999999994</v>
      </c>
      <c r="J4407" s="42">
        <v>8.5299999999999994</v>
      </c>
    </row>
    <row r="4408" spans="1:10" s="46" customFormat="1" ht="24" customHeight="1" x14ac:dyDescent="0.2">
      <c r="A4408" s="70" t="s">
        <v>815</v>
      </c>
      <c r="B4408" s="69" t="s">
        <v>1202</v>
      </c>
      <c r="C4408" s="70" t="s">
        <v>17</v>
      </c>
      <c r="D4408" s="70" t="s">
        <v>1203</v>
      </c>
      <c r="E4408" s="252" t="s">
        <v>814</v>
      </c>
      <c r="F4408" s="252"/>
      <c r="G4408" s="71" t="s">
        <v>27</v>
      </c>
      <c r="H4408" s="72">
        <v>0.14000000000000001</v>
      </c>
      <c r="I4408" s="73">
        <v>13.92</v>
      </c>
      <c r="J4408" s="73">
        <v>1.94</v>
      </c>
    </row>
    <row r="4409" spans="1:10" s="46" customFormat="1" ht="24" customHeight="1" x14ac:dyDescent="0.2">
      <c r="A4409" s="70" t="s">
        <v>815</v>
      </c>
      <c r="B4409" s="69" t="s">
        <v>1204</v>
      </c>
      <c r="C4409" s="70" t="s">
        <v>17</v>
      </c>
      <c r="D4409" s="70" t="s">
        <v>1205</v>
      </c>
      <c r="E4409" s="252" t="s">
        <v>814</v>
      </c>
      <c r="F4409" s="252"/>
      <c r="G4409" s="71" t="s">
        <v>27</v>
      </c>
      <c r="H4409" s="72">
        <v>0.14000000000000001</v>
      </c>
      <c r="I4409" s="73">
        <v>17.86</v>
      </c>
      <c r="J4409" s="73">
        <v>2.5</v>
      </c>
    </row>
    <row r="4410" spans="1:10" s="46" customFormat="1" ht="24" customHeight="1" x14ac:dyDescent="0.2">
      <c r="A4410" s="75" t="s">
        <v>816</v>
      </c>
      <c r="B4410" s="74" t="s">
        <v>1337</v>
      </c>
      <c r="C4410" s="75" t="s">
        <v>17</v>
      </c>
      <c r="D4410" s="75" t="s">
        <v>1338</v>
      </c>
      <c r="E4410" s="253" t="s">
        <v>821</v>
      </c>
      <c r="F4410" s="253"/>
      <c r="G4410" s="76" t="s">
        <v>49</v>
      </c>
      <c r="H4410" s="77">
        <v>1.4800000000000001E-2</v>
      </c>
      <c r="I4410" s="78">
        <v>65.040000000000006</v>
      </c>
      <c r="J4410" s="78">
        <v>0.96</v>
      </c>
    </row>
    <row r="4411" spans="1:10" s="46" customFormat="1" ht="24" customHeight="1" x14ac:dyDescent="0.2">
      <c r="A4411" s="75" t="s">
        <v>816</v>
      </c>
      <c r="B4411" s="74" t="s">
        <v>2392</v>
      </c>
      <c r="C4411" s="75" t="s">
        <v>17</v>
      </c>
      <c r="D4411" s="75" t="s">
        <v>2393</v>
      </c>
      <c r="E4411" s="253" t="s">
        <v>821</v>
      </c>
      <c r="F4411" s="253"/>
      <c r="G4411" s="76" t="s">
        <v>49</v>
      </c>
      <c r="H4411" s="77">
        <v>1</v>
      </c>
      <c r="I4411" s="78">
        <v>2.21</v>
      </c>
      <c r="J4411" s="78">
        <v>2.21</v>
      </c>
    </row>
    <row r="4412" spans="1:10" s="46" customFormat="1" ht="24" customHeight="1" x14ac:dyDescent="0.2">
      <c r="A4412" s="75" t="s">
        <v>816</v>
      </c>
      <c r="B4412" s="74" t="s">
        <v>1269</v>
      </c>
      <c r="C4412" s="75" t="s">
        <v>17</v>
      </c>
      <c r="D4412" s="75" t="s">
        <v>1270</v>
      </c>
      <c r="E4412" s="253" t="s">
        <v>821</v>
      </c>
      <c r="F4412" s="253"/>
      <c r="G4412" s="76" t="s">
        <v>49</v>
      </c>
      <c r="H4412" s="77">
        <v>5.0999999999999997E-2</v>
      </c>
      <c r="I4412" s="78">
        <v>1.75</v>
      </c>
      <c r="J4412" s="78">
        <v>0.08</v>
      </c>
    </row>
    <row r="4413" spans="1:10" s="46" customFormat="1" ht="24" customHeight="1" x14ac:dyDescent="0.2">
      <c r="A4413" s="75" t="s">
        <v>816</v>
      </c>
      <c r="B4413" s="74" t="s">
        <v>1273</v>
      </c>
      <c r="C4413" s="75" t="s">
        <v>17</v>
      </c>
      <c r="D4413" s="75" t="s">
        <v>1274</v>
      </c>
      <c r="E4413" s="253" t="s">
        <v>821</v>
      </c>
      <c r="F4413" s="253"/>
      <c r="G4413" s="76" t="s">
        <v>49</v>
      </c>
      <c r="H4413" s="77">
        <v>1.4999999999999999E-2</v>
      </c>
      <c r="I4413" s="78">
        <v>56.48</v>
      </c>
      <c r="J4413" s="78">
        <v>0.84</v>
      </c>
    </row>
    <row r="4414" spans="1:10" s="46" customFormat="1" ht="25.5" x14ac:dyDescent="0.2">
      <c r="A4414" s="80"/>
      <c r="B4414" s="80"/>
      <c r="C4414" s="80"/>
      <c r="D4414" s="80"/>
      <c r="E4414" s="80" t="s">
        <v>824</v>
      </c>
      <c r="F4414" s="79">
        <v>3.21</v>
      </c>
      <c r="G4414" s="80" t="s">
        <v>825</v>
      </c>
      <c r="H4414" s="79">
        <v>0</v>
      </c>
      <c r="I4414" s="80" t="s">
        <v>826</v>
      </c>
      <c r="J4414" s="79">
        <v>3.21</v>
      </c>
    </row>
    <row r="4415" spans="1:10" s="46" customFormat="1" ht="26.25" thickBot="1" x14ac:dyDescent="0.25">
      <c r="A4415" s="80"/>
      <c r="B4415" s="80"/>
      <c r="C4415" s="80"/>
      <c r="D4415" s="80"/>
      <c r="E4415" s="80" t="s">
        <v>827</v>
      </c>
      <c r="F4415" s="79">
        <v>2.12</v>
      </c>
      <c r="G4415" s="80"/>
      <c r="H4415" s="254" t="s">
        <v>828</v>
      </c>
      <c r="I4415" s="254"/>
      <c r="J4415" s="79">
        <v>10.65</v>
      </c>
    </row>
    <row r="4416" spans="1:10" s="46" customFormat="1" ht="1.1499999999999999" customHeight="1" thickTop="1" x14ac:dyDescent="0.2">
      <c r="A4416" s="81"/>
      <c r="B4416" s="81"/>
      <c r="C4416" s="81"/>
      <c r="D4416" s="81"/>
      <c r="E4416" s="81"/>
      <c r="F4416" s="81"/>
      <c r="G4416" s="81"/>
      <c r="H4416" s="81"/>
      <c r="I4416" s="81"/>
      <c r="J4416" s="81"/>
    </row>
    <row r="4417" spans="1:10" s="46" customFormat="1" ht="18" customHeight="1" x14ac:dyDescent="0.2">
      <c r="A4417" s="65"/>
      <c r="B4417" s="94" t="s">
        <v>2</v>
      </c>
      <c r="C4417" s="65" t="s">
        <v>3</v>
      </c>
      <c r="D4417" s="65" t="s">
        <v>4</v>
      </c>
      <c r="E4417" s="250" t="s">
        <v>812</v>
      </c>
      <c r="F4417" s="250"/>
      <c r="G4417" s="66" t="s">
        <v>5</v>
      </c>
      <c r="H4417" s="94" t="s">
        <v>6</v>
      </c>
      <c r="I4417" s="94" t="s">
        <v>7</v>
      </c>
      <c r="J4417" s="94" t="s">
        <v>9</v>
      </c>
    </row>
    <row r="4418" spans="1:10" s="46" customFormat="1" ht="48" customHeight="1" x14ac:dyDescent="0.2">
      <c r="A4418" s="67" t="s">
        <v>813</v>
      </c>
      <c r="B4418" s="40" t="s">
        <v>1415</v>
      </c>
      <c r="C4418" s="67" t="s">
        <v>17</v>
      </c>
      <c r="D4418" s="67" t="s">
        <v>1416</v>
      </c>
      <c r="E4418" s="251" t="s">
        <v>895</v>
      </c>
      <c r="F4418" s="251"/>
      <c r="G4418" s="41" t="s">
        <v>49</v>
      </c>
      <c r="H4418" s="68">
        <v>1</v>
      </c>
      <c r="I4418" s="42">
        <v>19.670000000000002</v>
      </c>
      <c r="J4418" s="42">
        <v>19.670000000000002</v>
      </c>
    </row>
    <row r="4419" spans="1:10" s="46" customFormat="1" ht="24" customHeight="1" x14ac:dyDescent="0.2">
      <c r="A4419" s="70" t="s">
        <v>815</v>
      </c>
      <c r="B4419" s="69" t="s">
        <v>1202</v>
      </c>
      <c r="C4419" s="70" t="s">
        <v>17</v>
      </c>
      <c r="D4419" s="70" t="s">
        <v>1203</v>
      </c>
      <c r="E4419" s="252" t="s">
        <v>814</v>
      </c>
      <c r="F4419" s="252"/>
      <c r="G4419" s="71" t="s">
        <v>27</v>
      </c>
      <c r="H4419" s="72">
        <v>0.11</v>
      </c>
      <c r="I4419" s="73">
        <v>13.92</v>
      </c>
      <c r="J4419" s="73">
        <v>1.53</v>
      </c>
    </row>
    <row r="4420" spans="1:10" s="46" customFormat="1" ht="24" customHeight="1" x14ac:dyDescent="0.2">
      <c r="A4420" s="70" t="s">
        <v>815</v>
      </c>
      <c r="B4420" s="69" t="s">
        <v>1204</v>
      </c>
      <c r="C4420" s="70" t="s">
        <v>17</v>
      </c>
      <c r="D4420" s="70" t="s">
        <v>1205</v>
      </c>
      <c r="E4420" s="252" t="s">
        <v>814</v>
      </c>
      <c r="F4420" s="252"/>
      <c r="G4420" s="71" t="s">
        <v>27</v>
      </c>
      <c r="H4420" s="72">
        <v>0.11</v>
      </c>
      <c r="I4420" s="73">
        <v>17.86</v>
      </c>
      <c r="J4420" s="73">
        <v>1.96</v>
      </c>
    </row>
    <row r="4421" spans="1:10" s="46" customFormat="1" ht="24" customHeight="1" x14ac:dyDescent="0.2">
      <c r="A4421" s="75" t="s">
        <v>816</v>
      </c>
      <c r="B4421" s="74" t="s">
        <v>2286</v>
      </c>
      <c r="C4421" s="75" t="s">
        <v>17</v>
      </c>
      <c r="D4421" s="75" t="s">
        <v>2287</v>
      </c>
      <c r="E4421" s="253" t="s">
        <v>821</v>
      </c>
      <c r="F4421" s="253"/>
      <c r="G4421" s="76" t="s">
        <v>49</v>
      </c>
      <c r="H4421" s="77">
        <v>2</v>
      </c>
      <c r="I4421" s="78">
        <v>2.38</v>
      </c>
      <c r="J4421" s="78">
        <v>4.76</v>
      </c>
    </row>
    <row r="4422" spans="1:10" s="46" customFormat="1" ht="24" customHeight="1" x14ac:dyDescent="0.2">
      <c r="A4422" s="75" t="s">
        <v>816</v>
      </c>
      <c r="B4422" s="74" t="s">
        <v>2394</v>
      </c>
      <c r="C4422" s="75" t="s">
        <v>17</v>
      </c>
      <c r="D4422" s="75" t="s">
        <v>2395</v>
      </c>
      <c r="E4422" s="253" t="s">
        <v>821</v>
      </c>
      <c r="F4422" s="253"/>
      <c r="G4422" s="76" t="s">
        <v>49</v>
      </c>
      <c r="H4422" s="77">
        <v>1</v>
      </c>
      <c r="I4422" s="78">
        <v>10</v>
      </c>
      <c r="J4422" s="78">
        <v>10</v>
      </c>
    </row>
    <row r="4423" spans="1:10" s="46" customFormat="1" ht="36" customHeight="1" x14ac:dyDescent="0.2">
      <c r="A4423" s="75" t="s">
        <v>816</v>
      </c>
      <c r="B4423" s="74" t="s">
        <v>1343</v>
      </c>
      <c r="C4423" s="75" t="s">
        <v>17</v>
      </c>
      <c r="D4423" s="75" t="s">
        <v>1344</v>
      </c>
      <c r="E4423" s="253" t="s">
        <v>821</v>
      </c>
      <c r="F4423" s="253"/>
      <c r="G4423" s="76" t="s">
        <v>49</v>
      </c>
      <c r="H4423" s="77">
        <v>0.06</v>
      </c>
      <c r="I4423" s="78">
        <v>23.81</v>
      </c>
      <c r="J4423" s="78">
        <v>1.42</v>
      </c>
    </row>
    <row r="4424" spans="1:10" s="46" customFormat="1" ht="25.5" x14ac:dyDescent="0.2">
      <c r="A4424" s="80"/>
      <c r="B4424" s="80"/>
      <c r="C4424" s="80"/>
      <c r="D4424" s="80"/>
      <c r="E4424" s="80" t="s">
        <v>824</v>
      </c>
      <c r="F4424" s="79">
        <v>2.52</v>
      </c>
      <c r="G4424" s="80" t="s">
        <v>825</v>
      </c>
      <c r="H4424" s="79">
        <v>0</v>
      </c>
      <c r="I4424" s="80" t="s">
        <v>826</v>
      </c>
      <c r="J4424" s="79">
        <v>2.52</v>
      </c>
    </row>
    <row r="4425" spans="1:10" s="46" customFormat="1" ht="26.25" thickBot="1" x14ac:dyDescent="0.25">
      <c r="A4425" s="80"/>
      <c r="B4425" s="80"/>
      <c r="C4425" s="80"/>
      <c r="D4425" s="80"/>
      <c r="E4425" s="80" t="s">
        <v>827</v>
      </c>
      <c r="F4425" s="79">
        <v>4.8899999999999997</v>
      </c>
      <c r="G4425" s="80"/>
      <c r="H4425" s="254" t="s">
        <v>828</v>
      </c>
      <c r="I4425" s="254"/>
      <c r="J4425" s="79">
        <v>24.56</v>
      </c>
    </row>
    <row r="4426" spans="1:10" s="46" customFormat="1" ht="1.1499999999999999" customHeight="1" thickTop="1" x14ac:dyDescent="0.2">
      <c r="A4426" s="81"/>
      <c r="B4426" s="81"/>
      <c r="C4426" s="81"/>
      <c r="D4426" s="81"/>
      <c r="E4426" s="81"/>
      <c r="F4426" s="81"/>
      <c r="G4426" s="81"/>
      <c r="H4426" s="81"/>
      <c r="I4426" s="81"/>
      <c r="J4426" s="81"/>
    </row>
    <row r="4427" spans="1:10" s="46" customFormat="1" ht="18" customHeight="1" x14ac:dyDescent="0.2">
      <c r="A4427" s="65"/>
      <c r="B4427" s="94" t="s">
        <v>2</v>
      </c>
      <c r="C4427" s="65" t="s">
        <v>3</v>
      </c>
      <c r="D4427" s="65" t="s">
        <v>4</v>
      </c>
      <c r="E4427" s="250" t="s">
        <v>812</v>
      </c>
      <c r="F4427" s="250"/>
      <c r="G4427" s="66" t="s">
        <v>5</v>
      </c>
      <c r="H4427" s="94" t="s">
        <v>6</v>
      </c>
      <c r="I4427" s="94" t="s">
        <v>7</v>
      </c>
      <c r="J4427" s="94" t="s">
        <v>9</v>
      </c>
    </row>
    <row r="4428" spans="1:10" s="46" customFormat="1" ht="48" customHeight="1" x14ac:dyDescent="0.2">
      <c r="A4428" s="67" t="s">
        <v>813</v>
      </c>
      <c r="B4428" s="40" t="s">
        <v>1405</v>
      </c>
      <c r="C4428" s="67" t="s">
        <v>17</v>
      </c>
      <c r="D4428" s="67" t="s">
        <v>1406</v>
      </c>
      <c r="E4428" s="251" t="s">
        <v>895</v>
      </c>
      <c r="F4428" s="251"/>
      <c r="G4428" s="41" t="s">
        <v>49</v>
      </c>
      <c r="H4428" s="68">
        <v>1</v>
      </c>
      <c r="I4428" s="42">
        <v>24.12</v>
      </c>
      <c r="J4428" s="42">
        <v>24.12</v>
      </c>
    </row>
    <row r="4429" spans="1:10" s="46" customFormat="1" ht="24" customHeight="1" x14ac:dyDescent="0.2">
      <c r="A4429" s="70" t="s">
        <v>815</v>
      </c>
      <c r="B4429" s="69" t="s">
        <v>1202</v>
      </c>
      <c r="C4429" s="70" t="s">
        <v>17</v>
      </c>
      <c r="D4429" s="70" t="s">
        <v>1203</v>
      </c>
      <c r="E4429" s="252" t="s">
        <v>814</v>
      </c>
      <c r="F4429" s="252"/>
      <c r="G4429" s="71" t="s">
        <v>27</v>
      </c>
      <c r="H4429" s="72">
        <v>0.25</v>
      </c>
      <c r="I4429" s="73">
        <v>13.92</v>
      </c>
      <c r="J4429" s="73">
        <v>3.48</v>
      </c>
    </row>
    <row r="4430" spans="1:10" s="46" customFormat="1" ht="24" customHeight="1" x14ac:dyDescent="0.2">
      <c r="A4430" s="70" t="s">
        <v>815</v>
      </c>
      <c r="B4430" s="69" t="s">
        <v>1204</v>
      </c>
      <c r="C4430" s="70" t="s">
        <v>17</v>
      </c>
      <c r="D4430" s="70" t="s">
        <v>1205</v>
      </c>
      <c r="E4430" s="252" t="s">
        <v>814</v>
      </c>
      <c r="F4430" s="252"/>
      <c r="G4430" s="71" t="s">
        <v>27</v>
      </c>
      <c r="H4430" s="72">
        <v>0.25</v>
      </c>
      <c r="I4430" s="73">
        <v>17.86</v>
      </c>
      <c r="J4430" s="73">
        <v>4.46</v>
      </c>
    </row>
    <row r="4431" spans="1:10" s="46" customFormat="1" ht="24" customHeight="1" x14ac:dyDescent="0.2">
      <c r="A4431" s="75" t="s">
        <v>816</v>
      </c>
      <c r="B4431" s="74" t="s">
        <v>2286</v>
      </c>
      <c r="C4431" s="75" t="s">
        <v>17</v>
      </c>
      <c r="D4431" s="75" t="s">
        <v>2287</v>
      </c>
      <c r="E4431" s="253" t="s">
        <v>821</v>
      </c>
      <c r="F4431" s="253"/>
      <c r="G4431" s="76" t="s">
        <v>49</v>
      </c>
      <c r="H4431" s="77">
        <v>2</v>
      </c>
      <c r="I4431" s="78">
        <v>2.38</v>
      </c>
      <c r="J4431" s="78">
        <v>4.76</v>
      </c>
    </row>
    <row r="4432" spans="1:10" s="46" customFormat="1" ht="24" customHeight="1" x14ac:dyDescent="0.2">
      <c r="A4432" s="75" t="s">
        <v>816</v>
      </c>
      <c r="B4432" s="74" t="s">
        <v>2394</v>
      </c>
      <c r="C4432" s="75" t="s">
        <v>17</v>
      </c>
      <c r="D4432" s="75" t="s">
        <v>2395</v>
      </c>
      <c r="E4432" s="253" t="s">
        <v>821</v>
      </c>
      <c r="F4432" s="253"/>
      <c r="G4432" s="76" t="s">
        <v>49</v>
      </c>
      <c r="H4432" s="77">
        <v>1</v>
      </c>
      <c r="I4432" s="78">
        <v>10</v>
      </c>
      <c r="J4432" s="78">
        <v>10</v>
      </c>
    </row>
    <row r="4433" spans="1:10" s="46" customFormat="1" ht="36" customHeight="1" x14ac:dyDescent="0.2">
      <c r="A4433" s="75" t="s">
        <v>816</v>
      </c>
      <c r="B4433" s="74" t="s">
        <v>1343</v>
      </c>
      <c r="C4433" s="75" t="s">
        <v>17</v>
      </c>
      <c r="D4433" s="75" t="s">
        <v>1344</v>
      </c>
      <c r="E4433" s="253" t="s">
        <v>821</v>
      </c>
      <c r="F4433" s="253"/>
      <c r="G4433" s="76" t="s">
        <v>49</v>
      </c>
      <c r="H4433" s="77">
        <v>0.06</v>
      </c>
      <c r="I4433" s="78">
        <v>23.81</v>
      </c>
      <c r="J4433" s="78">
        <v>1.42</v>
      </c>
    </row>
    <row r="4434" spans="1:10" s="46" customFormat="1" ht="25.5" x14ac:dyDescent="0.2">
      <c r="A4434" s="80"/>
      <c r="B4434" s="80"/>
      <c r="C4434" s="80"/>
      <c r="D4434" s="80"/>
      <c r="E4434" s="80" t="s">
        <v>824</v>
      </c>
      <c r="F4434" s="79">
        <v>5.74</v>
      </c>
      <c r="G4434" s="80" t="s">
        <v>825</v>
      </c>
      <c r="H4434" s="79">
        <v>0</v>
      </c>
      <c r="I4434" s="80" t="s">
        <v>826</v>
      </c>
      <c r="J4434" s="79">
        <v>5.74</v>
      </c>
    </row>
    <row r="4435" spans="1:10" s="46" customFormat="1" ht="26.25" thickBot="1" x14ac:dyDescent="0.25">
      <c r="A4435" s="80"/>
      <c r="B4435" s="80"/>
      <c r="C4435" s="80"/>
      <c r="D4435" s="80"/>
      <c r="E4435" s="80" t="s">
        <v>827</v>
      </c>
      <c r="F4435" s="79">
        <v>5.99</v>
      </c>
      <c r="G4435" s="80"/>
      <c r="H4435" s="254" t="s">
        <v>828</v>
      </c>
      <c r="I4435" s="254"/>
      <c r="J4435" s="79">
        <v>30.11</v>
      </c>
    </row>
    <row r="4436" spans="1:10" s="46" customFormat="1" ht="1.1499999999999999" customHeight="1" thickTop="1" x14ac:dyDescent="0.2">
      <c r="A4436" s="81"/>
      <c r="B4436" s="81"/>
      <c r="C4436" s="81"/>
      <c r="D4436" s="81"/>
      <c r="E4436" s="81"/>
      <c r="F4436" s="81"/>
      <c r="G4436" s="81"/>
      <c r="H4436" s="81"/>
      <c r="I4436" s="81"/>
      <c r="J4436" s="81"/>
    </row>
    <row r="4437" spans="1:10" s="46" customFormat="1" ht="18" customHeight="1" x14ac:dyDescent="0.2">
      <c r="A4437" s="65"/>
      <c r="B4437" s="94" t="s">
        <v>2</v>
      </c>
      <c r="C4437" s="65" t="s">
        <v>3</v>
      </c>
      <c r="D4437" s="65" t="s">
        <v>4</v>
      </c>
      <c r="E4437" s="250" t="s">
        <v>812</v>
      </c>
      <c r="F4437" s="250"/>
      <c r="G4437" s="66" t="s">
        <v>5</v>
      </c>
      <c r="H4437" s="94" t="s">
        <v>6</v>
      </c>
      <c r="I4437" s="94" t="s">
        <v>7</v>
      </c>
      <c r="J4437" s="94" t="s">
        <v>9</v>
      </c>
    </row>
    <row r="4438" spans="1:10" s="46" customFormat="1" ht="36" customHeight="1" x14ac:dyDescent="0.2">
      <c r="A4438" s="67" t="s">
        <v>813</v>
      </c>
      <c r="B4438" s="40" t="s">
        <v>902</v>
      </c>
      <c r="C4438" s="67" t="s">
        <v>17</v>
      </c>
      <c r="D4438" s="67" t="s">
        <v>903</v>
      </c>
      <c r="E4438" s="251" t="s">
        <v>895</v>
      </c>
      <c r="F4438" s="251"/>
      <c r="G4438" s="41" t="s">
        <v>49</v>
      </c>
      <c r="H4438" s="68">
        <v>1</v>
      </c>
      <c r="I4438" s="42">
        <v>37.72</v>
      </c>
      <c r="J4438" s="42">
        <v>37.72</v>
      </c>
    </row>
    <row r="4439" spans="1:10" s="46" customFormat="1" ht="48" customHeight="1" x14ac:dyDescent="0.2">
      <c r="A4439" s="70" t="s">
        <v>815</v>
      </c>
      <c r="B4439" s="69" t="s">
        <v>1538</v>
      </c>
      <c r="C4439" s="70" t="s">
        <v>17</v>
      </c>
      <c r="D4439" s="70" t="s">
        <v>1539</v>
      </c>
      <c r="E4439" s="252" t="s">
        <v>895</v>
      </c>
      <c r="F4439" s="252"/>
      <c r="G4439" s="71" t="s">
        <v>49</v>
      </c>
      <c r="H4439" s="72">
        <v>2</v>
      </c>
      <c r="I4439" s="73">
        <v>4.74</v>
      </c>
      <c r="J4439" s="73">
        <v>9.48</v>
      </c>
    </row>
    <row r="4440" spans="1:10" s="46" customFormat="1" ht="24" customHeight="1" x14ac:dyDescent="0.2">
      <c r="A4440" s="70" t="s">
        <v>815</v>
      </c>
      <c r="B4440" s="69" t="s">
        <v>2396</v>
      </c>
      <c r="C4440" s="70" t="s">
        <v>17</v>
      </c>
      <c r="D4440" s="70" t="s">
        <v>2397</v>
      </c>
      <c r="E4440" s="252" t="s">
        <v>895</v>
      </c>
      <c r="F4440" s="252"/>
      <c r="G4440" s="71" t="s">
        <v>49</v>
      </c>
      <c r="H4440" s="72">
        <v>1</v>
      </c>
      <c r="I4440" s="73">
        <v>28.24</v>
      </c>
      <c r="J4440" s="73">
        <v>28.24</v>
      </c>
    </row>
    <row r="4441" spans="1:10" s="46" customFormat="1" ht="25.5" x14ac:dyDescent="0.2">
      <c r="A4441" s="80"/>
      <c r="B4441" s="80"/>
      <c r="C4441" s="80"/>
      <c r="D4441" s="80"/>
      <c r="E4441" s="80" t="s">
        <v>824</v>
      </c>
      <c r="F4441" s="79">
        <v>9.17</v>
      </c>
      <c r="G4441" s="80" t="s">
        <v>825</v>
      </c>
      <c r="H4441" s="79">
        <v>0</v>
      </c>
      <c r="I4441" s="80" t="s">
        <v>826</v>
      </c>
      <c r="J4441" s="79">
        <v>9.17</v>
      </c>
    </row>
    <row r="4442" spans="1:10" s="46" customFormat="1" ht="26.25" thickBot="1" x14ac:dyDescent="0.25">
      <c r="A4442" s="80"/>
      <c r="B4442" s="80"/>
      <c r="C4442" s="80"/>
      <c r="D4442" s="80"/>
      <c r="E4442" s="80" t="s">
        <v>827</v>
      </c>
      <c r="F4442" s="79">
        <v>9.3800000000000008</v>
      </c>
      <c r="G4442" s="80"/>
      <c r="H4442" s="254" t="s">
        <v>828</v>
      </c>
      <c r="I4442" s="254"/>
      <c r="J4442" s="79">
        <v>47.1</v>
      </c>
    </row>
    <row r="4443" spans="1:10" s="46" customFormat="1" ht="1.1499999999999999" customHeight="1" thickTop="1" x14ac:dyDescent="0.2">
      <c r="A4443" s="81"/>
      <c r="B4443" s="81"/>
      <c r="C4443" s="81"/>
      <c r="D4443" s="81"/>
      <c r="E4443" s="81"/>
      <c r="F4443" s="81"/>
      <c r="G4443" s="81"/>
      <c r="H4443" s="81"/>
      <c r="I4443" s="81"/>
      <c r="J4443" s="81"/>
    </row>
    <row r="4444" spans="1:10" s="46" customFormat="1" ht="18" customHeight="1" x14ac:dyDescent="0.2">
      <c r="A4444" s="65"/>
      <c r="B4444" s="94" t="s">
        <v>2</v>
      </c>
      <c r="C4444" s="65" t="s">
        <v>3</v>
      </c>
      <c r="D4444" s="65" t="s">
        <v>4</v>
      </c>
      <c r="E4444" s="250" t="s">
        <v>812</v>
      </c>
      <c r="F4444" s="250"/>
      <c r="G4444" s="66" t="s">
        <v>5</v>
      </c>
      <c r="H4444" s="94" t="s">
        <v>6</v>
      </c>
      <c r="I4444" s="94" t="s">
        <v>7</v>
      </c>
      <c r="J4444" s="94" t="s">
        <v>9</v>
      </c>
    </row>
    <row r="4445" spans="1:10" s="46" customFormat="1" ht="24" customHeight="1" x14ac:dyDescent="0.2">
      <c r="A4445" s="67" t="s">
        <v>813</v>
      </c>
      <c r="B4445" s="40" t="s">
        <v>1468</v>
      </c>
      <c r="C4445" s="67" t="s">
        <v>17</v>
      </c>
      <c r="D4445" s="67" t="s">
        <v>1469</v>
      </c>
      <c r="E4445" s="251" t="s">
        <v>874</v>
      </c>
      <c r="F4445" s="251"/>
      <c r="G4445" s="41" t="s">
        <v>69</v>
      </c>
      <c r="H4445" s="68">
        <v>1</v>
      </c>
      <c r="I4445" s="42">
        <v>146.63999999999999</v>
      </c>
      <c r="J4445" s="42">
        <v>146.63999999999999</v>
      </c>
    </row>
    <row r="4446" spans="1:10" s="46" customFormat="1" ht="36" customHeight="1" x14ac:dyDescent="0.2">
      <c r="A4446" s="70" t="s">
        <v>815</v>
      </c>
      <c r="B4446" s="69" t="s">
        <v>941</v>
      </c>
      <c r="C4446" s="70" t="s">
        <v>17</v>
      </c>
      <c r="D4446" s="70" t="s">
        <v>942</v>
      </c>
      <c r="E4446" s="252" t="s">
        <v>867</v>
      </c>
      <c r="F4446" s="252"/>
      <c r="G4446" s="71" t="s">
        <v>868</v>
      </c>
      <c r="H4446" s="72">
        <v>0.67200000000000004</v>
      </c>
      <c r="I4446" s="73">
        <v>1.27</v>
      </c>
      <c r="J4446" s="73">
        <v>0.85</v>
      </c>
    </row>
    <row r="4447" spans="1:10" s="46" customFormat="1" ht="36" customHeight="1" x14ac:dyDescent="0.2">
      <c r="A4447" s="70" t="s">
        <v>815</v>
      </c>
      <c r="B4447" s="69" t="s">
        <v>943</v>
      </c>
      <c r="C4447" s="70" t="s">
        <v>17</v>
      </c>
      <c r="D4447" s="70" t="s">
        <v>944</v>
      </c>
      <c r="E4447" s="252" t="s">
        <v>867</v>
      </c>
      <c r="F4447" s="252"/>
      <c r="G4447" s="71" t="s">
        <v>871</v>
      </c>
      <c r="H4447" s="72">
        <v>1.1739999999999999</v>
      </c>
      <c r="I4447" s="73">
        <v>0.33</v>
      </c>
      <c r="J4447" s="73">
        <v>0.38</v>
      </c>
    </row>
    <row r="4448" spans="1:10" s="46" customFormat="1" ht="24" customHeight="1" x14ac:dyDescent="0.2">
      <c r="A4448" s="70" t="s">
        <v>815</v>
      </c>
      <c r="B4448" s="69" t="s">
        <v>877</v>
      </c>
      <c r="C4448" s="70" t="s">
        <v>17</v>
      </c>
      <c r="D4448" s="70" t="s">
        <v>878</v>
      </c>
      <c r="E4448" s="252" t="s">
        <v>814</v>
      </c>
      <c r="F4448" s="252"/>
      <c r="G4448" s="71" t="s">
        <v>27</v>
      </c>
      <c r="H4448" s="72">
        <v>1.8460000000000001</v>
      </c>
      <c r="I4448" s="73">
        <v>17.7</v>
      </c>
      <c r="J4448" s="73">
        <v>32.67</v>
      </c>
    </row>
    <row r="4449" spans="1:10" s="46" customFormat="1" ht="24" customHeight="1" x14ac:dyDescent="0.2">
      <c r="A4449" s="70" t="s">
        <v>815</v>
      </c>
      <c r="B4449" s="69" t="s">
        <v>939</v>
      </c>
      <c r="C4449" s="70" t="s">
        <v>17</v>
      </c>
      <c r="D4449" s="70" t="s">
        <v>940</v>
      </c>
      <c r="E4449" s="252" t="s">
        <v>814</v>
      </c>
      <c r="F4449" s="252"/>
      <c r="G4449" s="71" t="s">
        <v>27</v>
      </c>
      <c r="H4449" s="72">
        <v>1.8460000000000001</v>
      </c>
      <c r="I4449" s="73">
        <v>17.82</v>
      </c>
      <c r="J4449" s="73">
        <v>32.89</v>
      </c>
    </row>
    <row r="4450" spans="1:10" s="46" customFormat="1" ht="24" customHeight="1" x14ac:dyDescent="0.2">
      <c r="A4450" s="70" t="s">
        <v>815</v>
      </c>
      <c r="B4450" s="69" t="s">
        <v>908</v>
      </c>
      <c r="C4450" s="70" t="s">
        <v>17</v>
      </c>
      <c r="D4450" s="70" t="s">
        <v>909</v>
      </c>
      <c r="E4450" s="252" t="s">
        <v>814</v>
      </c>
      <c r="F4450" s="252"/>
      <c r="G4450" s="71" t="s">
        <v>27</v>
      </c>
      <c r="H4450" s="72">
        <v>5.5380000000000003</v>
      </c>
      <c r="I4450" s="73">
        <v>14.42</v>
      </c>
      <c r="J4450" s="73">
        <v>79.849999999999994</v>
      </c>
    </row>
    <row r="4451" spans="1:10" s="46" customFormat="1" ht="25.5" x14ac:dyDescent="0.2">
      <c r="A4451" s="80"/>
      <c r="B4451" s="80"/>
      <c r="C4451" s="80"/>
      <c r="D4451" s="80"/>
      <c r="E4451" s="80" t="s">
        <v>824</v>
      </c>
      <c r="F4451" s="79">
        <v>101.61</v>
      </c>
      <c r="G4451" s="80" t="s">
        <v>825</v>
      </c>
      <c r="H4451" s="79">
        <v>0</v>
      </c>
      <c r="I4451" s="80" t="s">
        <v>826</v>
      </c>
      <c r="J4451" s="79">
        <v>101.61</v>
      </c>
    </row>
    <row r="4452" spans="1:10" s="46" customFormat="1" ht="26.25" thickBot="1" x14ac:dyDescent="0.25">
      <c r="A4452" s="80"/>
      <c r="B4452" s="80"/>
      <c r="C4452" s="80"/>
      <c r="D4452" s="80"/>
      <c r="E4452" s="80" t="s">
        <v>827</v>
      </c>
      <c r="F4452" s="79">
        <v>36.46</v>
      </c>
      <c r="G4452" s="80"/>
      <c r="H4452" s="254" t="s">
        <v>828</v>
      </c>
      <c r="I4452" s="254"/>
      <c r="J4452" s="79">
        <v>183.1</v>
      </c>
    </row>
    <row r="4453" spans="1:10" s="46" customFormat="1" ht="1.1499999999999999" customHeight="1" thickTop="1" x14ac:dyDescent="0.2">
      <c r="A4453" s="81"/>
      <c r="B4453" s="81"/>
      <c r="C4453" s="81"/>
      <c r="D4453" s="81"/>
      <c r="E4453" s="81"/>
      <c r="F4453" s="81"/>
      <c r="G4453" s="81"/>
      <c r="H4453" s="81"/>
      <c r="I4453" s="81"/>
      <c r="J4453" s="81"/>
    </row>
    <row r="4454" spans="1:10" s="46" customFormat="1" ht="18" customHeight="1" x14ac:dyDescent="0.2">
      <c r="A4454" s="65"/>
      <c r="B4454" s="94" t="s">
        <v>2</v>
      </c>
      <c r="C4454" s="65" t="s">
        <v>3</v>
      </c>
      <c r="D4454" s="65" t="s">
        <v>4</v>
      </c>
      <c r="E4454" s="250" t="s">
        <v>812</v>
      </c>
      <c r="F4454" s="250"/>
      <c r="G4454" s="66" t="s">
        <v>5</v>
      </c>
      <c r="H4454" s="94" t="s">
        <v>6</v>
      </c>
      <c r="I4454" s="94" t="s">
        <v>7</v>
      </c>
      <c r="J4454" s="94" t="s">
        <v>9</v>
      </c>
    </row>
    <row r="4455" spans="1:10" s="46" customFormat="1" ht="24" customHeight="1" x14ac:dyDescent="0.2">
      <c r="A4455" s="67" t="s">
        <v>813</v>
      </c>
      <c r="B4455" s="40" t="s">
        <v>1934</v>
      </c>
      <c r="C4455" s="67" t="s">
        <v>17</v>
      </c>
      <c r="D4455" s="67" t="s">
        <v>1935</v>
      </c>
      <c r="E4455" s="251" t="s">
        <v>874</v>
      </c>
      <c r="F4455" s="251"/>
      <c r="G4455" s="41" t="s">
        <v>69</v>
      </c>
      <c r="H4455" s="68">
        <v>1</v>
      </c>
      <c r="I4455" s="42">
        <v>24.36</v>
      </c>
      <c r="J4455" s="42">
        <v>24.36</v>
      </c>
    </row>
    <row r="4456" spans="1:10" s="46" customFormat="1" ht="36" customHeight="1" x14ac:dyDescent="0.2">
      <c r="A4456" s="70" t="s">
        <v>815</v>
      </c>
      <c r="B4456" s="69" t="s">
        <v>941</v>
      </c>
      <c r="C4456" s="70" t="s">
        <v>17</v>
      </c>
      <c r="D4456" s="70" t="s">
        <v>942</v>
      </c>
      <c r="E4456" s="252" t="s">
        <v>867</v>
      </c>
      <c r="F4456" s="252"/>
      <c r="G4456" s="71" t="s">
        <v>868</v>
      </c>
      <c r="H4456" s="72">
        <v>6.8000000000000005E-2</v>
      </c>
      <c r="I4456" s="73">
        <v>1.27</v>
      </c>
      <c r="J4456" s="73">
        <v>0.08</v>
      </c>
    </row>
    <row r="4457" spans="1:10" s="46" customFormat="1" ht="36" customHeight="1" x14ac:dyDescent="0.2">
      <c r="A4457" s="70" t="s">
        <v>815</v>
      </c>
      <c r="B4457" s="69" t="s">
        <v>943</v>
      </c>
      <c r="C4457" s="70" t="s">
        <v>17</v>
      </c>
      <c r="D4457" s="70" t="s">
        <v>944</v>
      </c>
      <c r="E4457" s="252" t="s">
        <v>867</v>
      </c>
      <c r="F4457" s="252"/>
      <c r="G4457" s="71" t="s">
        <v>871</v>
      </c>
      <c r="H4457" s="72">
        <v>0.13100000000000001</v>
      </c>
      <c r="I4457" s="73">
        <v>0.33</v>
      </c>
      <c r="J4457" s="73">
        <v>0.04</v>
      </c>
    </row>
    <row r="4458" spans="1:10" s="46" customFormat="1" ht="24" customHeight="1" x14ac:dyDescent="0.2">
      <c r="A4458" s="70" t="s">
        <v>815</v>
      </c>
      <c r="B4458" s="69" t="s">
        <v>877</v>
      </c>
      <c r="C4458" s="70" t="s">
        <v>17</v>
      </c>
      <c r="D4458" s="70" t="s">
        <v>878</v>
      </c>
      <c r="E4458" s="252" t="s">
        <v>814</v>
      </c>
      <c r="F4458" s="252"/>
      <c r="G4458" s="71" t="s">
        <v>27</v>
      </c>
      <c r="H4458" s="72">
        <v>0.19900000000000001</v>
      </c>
      <c r="I4458" s="73">
        <v>17.7</v>
      </c>
      <c r="J4458" s="73">
        <v>3.52</v>
      </c>
    </row>
    <row r="4459" spans="1:10" s="46" customFormat="1" ht="24" customHeight="1" x14ac:dyDescent="0.2">
      <c r="A4459" s="70" t="s">
        <v>815</v>
      </c>
      <c r="B4459" s="69" t="s">
        <v>939</v>
      </c>
      <c r="C4459" s="70" t="s">
        <v>17</v>
      </c>
      <c r="D4459" s="70" t="s">
        <v>940</v>
      </c>
      <c r="E4459" s="252" t="s">
        <v>814</v>
      </c>
      <c r="F4459" s="252"/>
      <c r="G4459" s="71" t="s">
        <v>27</v>
      </c>
      <c r="H4459" s="72">
        <v>0.19900000000000001</v>
      </c>
      <c r="I4459" s="73">
        <v>17.82</v>
      </c>
      <c r="J4459" s="73">
        <v>3.54</v>
      </c>
    </row>
    <row r="4460" spans="1:10" s="46" customFormat="1" ht="24" customHeight="1" x14ac:dyDescent="0.2">
      <c r="A4460" s="70" t="s">
        <v>815</v>
      </c>
      <c r="B4460" s="69" t="s">
        <v>908</v>
      </c>
      <c r="C4460" s="70" t="s">
        <v>17</v>
      </c>
      <c r="D4460" s="70" t="s">
        <v>909</v>
      </c>
      <c r="E4460" s="252" t="s">
        <v>814</v>
      </c>
      <c r="F4460" s="252"/>
      <c r="G4460" s="71" t="s">
        <v>27</v>
      </c>
      <c r="H4460" s="72">
        <v>1.1919999999999999</v>
      </c>
      <c r="I4460" s="73">
        <v>14.42</v>
      </c>
      <c r="J4460" s="73">
        <v>17.18</v>
      </c>
    </row>
    <row r="4461" spans="1:10" s="46" customFormat="1" ht="25.5" x14ac:dyDescent="0.2">
      <c r="A4461" s="80"/>
      <c r="B4461" s="80"/>
      <c r="C4461" s="80"/>
      <c r="D4461" s="80"/>
      <c r="E4461" s="80" t="s">
        <v>824</v>
      </c>
      <c r="F4461" s="79">
        <v>16.71</v>
      </c>
      <c r="G4461" s="80" t="s">
        <v>825</v>
      </c>
      <c r="H4461" s="79">
        <v>0</v>
      </c>
      <c r="I4461" s="80" t="s">
        <v>826</v>
      </c>
      <c r="J4461" s="79">
        <v>16.71</v>
      </c>
    </row>
    <row r="4462" spans="1:10" s="46" customFormat="1" ht="26.25" thickBot="1" x14ac:dyDescent="0.25">
      <c r="A4462" s="80"/>
      <c r="B4462" s="80"/>
      <c r="C4462" s="80"/>
      <c r="D4462" s="80"/>
      <c r="E4462" s="80" t="s">
        <v>827</v>
      </c>
      <c r="F4462" s="79">
        <v>6.05</v>
      </c>
      <c r="G4462" s="80"/>
      <c r="H4462" s="254" t="s">
        <v>828</v>
      </c>
      <c r="I4462" s="254"/>
      <c r="J4462" s="79">
        <v>30.41</v>
      </c>
    </row>
    <row r="4463" spans="1:10" s="46" customFormat="1" ht="1.1499999999999999" customHeight="1" thickTop="1" x14ac:dyDescent="0.2">
      <c r="A4463" s="81"/>
      <c r="B4463" s="81"/>
      <c r="C4463" s="81"/>
      <c r="D4463" s="81"/>
      <c r="E4463" s="81"/>
      <c r="F4463" s="81"/>
      <c r="G4463" s="81"/>
      <c r="H4463" s="81"/>
      <c r="I4463" s="81"/>
      <c r="J4463" s="81"/>
    </row>
    <row r="4464" spans="1:10" s="46" customFormat="1" ht="18" customHeight="1" x14ac:dyDescent="0.2">
      <c r="A4464" s="65"/>
      <c r="B4464" s="94" t="s">
        <v>2</v>
      </c>
      <c r="C4464" s="65" t="s">
        <v>3</v>
      </c>
      <c r="D4464" s="65" t="s">
        <v>4</v>
      </c>
      <c r="E4464" s="250" t="s">
        <v>812</v>
      </c>
      <c r="F4464" s="250"/>
      <c r="G4464" s="66" t="s">
        <v>5</v>
      </c>
      <c r="H4464" s="94" t="s">
        <v>6</v>
      </c>
      <c r="I4464" s="94" t="s">
        <v>7</v>
      </c>
      <c r="J4464" s="94" t="s">
        <v>9</v>
      </c>
    </row>
    <row r="4465" spans="1:10" s="46" customFormat="1" ht="48" customHeight="1" x14ac:dyDescent="0.2">
      <c r="A4465" s="67" t="s">
        <v>813</v>
      </c>
      <c r="B4465" s="40" t="s">
        <v>1844</v>
      </c>
      <c r="C4465" s="67" t="s">
        <v>17</v>
      </c>
      <c r="D4465" s="67" t="s">
        <v>1845</v>
      </c>
      <c r="E4465" s="251" t="s">
        <v>930</v>
      </c>
      <c r="F4465" s="251"/>
      <c r="G4465" s="41" t="s">
        <v>69</v>
      </c>
      <c r="H4465" s="68">
        <v>1</v>
      </c>
      <c r="I4465" s="42">
        <v>152.47999999999999</v>
      </c>
      <c r="J4465" s="42">
        <v>152.47999999999999</v>
      </c>
    </row>
    <row r="4466" spans="1:10" s="46" customFormat="1" ht="36" customHeight="1" x14ac:dyDescent="0.2">
      <c r="A4466" s="70" t="s">
        <v>815</v>
      </c>
      <c r="B4466" s="69" t="s">
        <v>931</v>
      </c>
      <c r="C4466" s="70" t="s">
        <v>17</v>
      </c>
      <c r="D4466" s="70" t="s">
        <v>932</v>
      </c>
      <c r="E4466" s="252" t="s">
        <v>867</v>
      </c>
      <c r="F4466" s="252"/>
      <c r="G4466" s="71" t="s">
        <v>868</v>
      </c>
      <c r="H4466" s="72">
        <v>6.9000000000000006E-2</v>
      </c>
      <c r="I4466" s="73">
        <v>19.89</v>
      </c>
      <c r="J4466" s="73">
        <v>1.37</v>
      </c>
    </row>
    <row r="4467" spans="1:10" s="46" customFormat="1" ht="36" customHeight="1" x14ac:dyDescent="0.2">
      <c r="A4467" s="70" t="s">
        <v>815</v>
      </c>
      <c r="B4467" s="69" t="s">
        <v>933</v>
      </c>
      <c r="C4467" s="70" t="s">
        <v>17</v>
      </c>
      <c r="D4467" s="70" t="s">
        <v>934</v>
      </c>
      <c r="E4467" s="252" t="s">
        <v>867</v>
      </c>
      <c r="F4467" s="252"/>
      <c r="G4467" s="71" t="s">
        <v>871</v>
      </c>
      <c r="H4467" s="72">
        <v>6.4000000000000001E-2</v>
      </c>
      <c r="I4467" s="73">
        <v>14.39</v>
      </c>
      <c r="J4467" s="73">
        <v>0.92</v>
      </c>
    </row>
    <row r="4468" spans="1:10" s="46" customFormat="1" ht="24" customHeight="1" x14ac:dyDescent="0.2">
      <c r="A4468" s="70" t="s">
        <v>815</v>
      </c>
      <c r="B4468" s="69" t="s">
        <v>939</v>
      </c>
      <c r="C4468" s="70" t="s">
        <v>17</v>
      </c>
      <c r="D4468" s="70" t="s">
        <v>940</v>
      </c>
      <c r="E4468" s="252" t="s">
        <v>814</v>
      </c>
      <c r="F4468" s="252"/>
      <c r="G4468" s="71" t="s">
        <v>27</v>
      </c>
      <c r="H4468" s="72">
        <v>2.0649999999999999</v>
      </c>
      <c r="I4468" s="73">
        <v>17.82</v>
      </c>
      <c r="J4468" s="73">
        <v>36.79</v>
      </c>
    </row>
    <row r="4469" spans="1:10" s="46" customFormat="1" ht="24" customHeight="1" x14ac:dyDescent="0.2">
      <c r="A4469" s="70" t="s">
        <v>815</v>
      </c>
      <c r="B4469" s="69" t="s">
        <v>908</v>
      </c>
      <c r="C4469" s="70" t="s">
        <v>17</v>
      </c>
      <c r="D4469" s="70" t="s">
        <v>909</v>
      </c>
      <c r="E4469" s="252" t="s">
        <v>814</v>
      </c>
      <c r="F4469" s="252"/>
      <c r="G4469" s="71" t="s">
        <v>27</v>
      </c>
      <c r="H4469" s="72">
        <v>3.097</v>
      </c>
      <c r="I4469" s="73">
        <v>14.42</v>
      </c>
      <c r="J4469" s="73">
        <v>44.65</v>
      </c>
    </row>
    <row r="4470" spans="1:10" s="46" customFormat="1" ht="24" customHeight="1" x14ac:dyDescent="0.2">
      <c r="A4470" s="75" t="s">
        <v>816</v>
      </c>
      <c r="B4470" s="74" t="s">
        <v>1307</v>
      </c>
      <c r="C4470" s="75" t="s">
        <v>17</v>
      </c>
      <c r="D4470" s="75" t="s">
        <v>1308</v>
      </c>
      <c r="E4470" s="253" t="s">
        <v>821</v>
      </c>
      <c r="F4470" s="253"/>
      <c r="G4470" s="76" t="s">
        <v>69</v>
      </c>
      <c r="H4470" s="77">
        <v>1.1000000000000001</v>
      </c>
      <c r="I4470" s="78">
        <v>62.5</v>
      </c>
      <c r="J4470" s="78">
        <v>68.75</v>
      </c>
    </row>
    <row r="4471" spans="1:10" s="46" customFormat="1" ht="25.5" x14ac:dyDescent="0.2">
      <c r="A4471" s="80"/>
      <c r="B4471" s="80"/>
      <c r="C4471" s="80"/>
      <c r="D4471" s="80"/>
      <c r="E4471" s="80" t="s">
        <v>824</v>
      </c>
      <c r="F4471" s="79">
        <v>58.16</v>
      </c>
      <c r="G4471" s="80" t="s">
        <v>825</v>
      </c>
      <c r="H4471" s="79">
        <v>0</v>
      </c>
      <c r="I4471" s="80" t="s">
        <v>826</v>
      </c>
      <c r="J4471" s="79">
        <v>58.16</v>
      </c>
    </row>
    <row r="4472" spans="1:10" s="46" customFormat="1" ht="26.25" thickBot="1" x14ac:dyDescent="0.25">
      <c r="A4472" s="80"/>
      <c r="B4472" s="80"/>
      <c r="C4472" s="80"/>
      <c r="D4472" s="80"/>
      <c r="E4472" s="80" t="s">
        <v>827</v>
      </c>
      <c r="F4472" s="79">
        <v>37.92</v>
      </c>
      <c r="G4472" s="80"/>
      <c r="H4472" s="254" t="s">
        <v>828</v>
      </c>
      <c r="I4472" s="254"/>
      <c r="J4472" s="79">
        <v>190.4</v>
      </c>
    </row>
    <row r="4473" spans="1:10" s="46" customFormat="1" ht="1.1499999999999999" customHeight="1" thickTop="1" x14ac:dyDescent="0.2">
      <c r="A4473" s="81"/>
      <c r="B4473" s="81"/>
      <c r="C4473" s="81"/>
      <c r="D4473" s="81"/>
      <c r="E4473" s="81"/>
      <c r="F4473" s="81"/>
      <c r="G4473" s="81"/>
      <c r="H4473" s="81"/>
      <c r="I4473" s="81"/>
      <c r="J4473" s="81"/>
    </row>
    <row r="4474" spans="1:10" s="46" customFormat="1" ht="18" customHeight="1" x14ac:dyDescent="0.2">
      <c r="A4474" s="65"/>
      <c r="B4474" s="94" t="s">
        <v>2</v>
      </c>
      <c r="C4474" s="65" t="s">
        <v>3</v>
      </c>
      <c r="D4474" s="65" t="s">
        <v>4</v>
      </c>
      <c r="E4474" s="250" t="s">
        <v>812</v>
      </c>
      <c r="F4474" s="250"/>
      <c r="G4474" s="66" t="s">
        <v>5</v>
      </c>
      <c r="H4474" s="94" t="s">
        <v>6</v>
      </c>
      <c r="I4474" s="94" t="s">
        <v>7</v>
      </c>
      <c r="J4474" s="94" t="s">
        <v>9</v>
      </c>
    </row>
    <row r="4475" spans="1:10" s="46" customFormat="1" ht="48" customHeight="1" x14ac:dyDescent="0.2">
      <c r="A4475" s="67" t="s">
        <v>813</v>
      </c>
      <c r="B4475" s="40" t="s">
        <v>1311</v>
      </c>
      <c r="C4475" s="67" t="s">
        <v>17</v>
      </c>
      <c r="D4475" s="67" t="s">
        <v>1312</v>
      </c>
      <c r="E4475" s="251" t="s">
        <v>930</v>
      </c>
      <c r="F4475" s="251"/>
      <c r="G4475" s="41" t="s">
        <v>69</v>
      </c>
      <c r="H4475" s="68">
        <v>1</v>
      </c>
      <c r="I4475" s="42">
        <v>128.11000000000001</v>
      </c>
      <c r="J4475" s="42">
        <v>128.11000000000001</v>
      </c>
    </row>
    <row r="4476" spans="1:10" s="46" customFormat="1" ht="60" customHeight="1" x14ac:dyDescent="0.2">
      <c r="A4476" s="70" t="s">
        <v>815</v>
      </c>
      <c r="B4476" s="69" t="s">
        <v>959</v>
      </c>
      <c r="C4476" s="70" t="s">
        <v>17</v>
      </c>
      <c r="D4476" s="70" t="s">
        <v>960</v>
      </c>
      <c r="E4476" s="252" t="s">
        <v>867</v>
      </c>
      <c r="F4476" s="252"/>
      <c r="G4476" s="71" t="s">
        <v>868</v>
      </c>
      <c r="H4476" s="72">
        <v>0.106</v>
      </c>
      <c r="I4476" s="73">
        <v>86.47</v>
      </c>
      <c r="J4476" s="73">
        <v>9.16</v>
      </c>
    </row>
    <row r="4477" spans="1:10" s="46" customFormat="1" ht="36" customHeight="1" x14ac:dyDescent="0.2">
      <c r="A4477" s="70" t="s">
        <v>815</v>
      </c>
      <c r="B4477" s="69" t="s">
        <v>931</v>
      </c>
      <c r="C4477" s="70" t="s">
        <v>17</v>
      </c>
      <c r="D4477" s="70" t="s">
        <v>932</v>
      </c>
      <c r="E4477" s="252" t="s">
        <v>867</v>
      </c>
      <c r="F4477" s="252"/>
      <c r="G4477" s="71" t="s">
        <v>868</v>
      </c>
      <c r="H4477" s="72">
        <v>6.9000000000000006E-2</v>
      </c>
      <c r="I4477" s="73">
        <v>19.89</v>
      </c>
      <c r="J4477" s="73">
        <v>1.37</v>
      </c>
    </row>
    <row r="4478" spans="1:10" s="46" customFormat="1" ht="60" customHeight="1" x14ac:dyDescent="0.2">
      <c r="A4478" s="70" t="s">
        <v>815</v>
      </c>
      <c r="B4478" s="69" t="s">
        <v>961</v>
      </c>
      <c r="C4478" s="70" t="s">
        <v>17</v>
      </c>
      <c r="D4478" s="70" t="s">
        <v>962</v>
      </c>
      <c r="E4478" s="252" t="s">
        <v>867</v>
      </c>
      <c r="F4478" s="252"/>
      <c r="G4478" s="71" t="s">
        <v>871</v>
      </c>
      <c r="H4478" s="72">
        <v>0.53</v>
      </c>
      <c r="I4478" s="73">
        <v>33.659999999999997</v>
      </c>
      <c r="J4478" s="73">
        <v>17.829999999999998</v>
      </c>
    </row>
    <row r="4479" spans="1:10" s="46" customFormat="1" ht="36" customHeight="1" x14ac:dyDescent="0.2">
      <c r="A4479" s="70" t="s">
        <v>815</v>
      </c>
      <c r="B4479" s="69" t="s">
        <v>933</v>
      </c>
      <c r="C4479" s="70" t="s">
        <v>17</v>
      </c>
      <c r="D4479" s="70" t="s">
        <v>934</v>
      </c>
      <c r="E4479" s="252" t="s">
        <v>867</v>
      </c>
      <c r="F4479" s="252"/>
      <c r="G4479" s="71" t="s">
        <v>871</v>
      </c>
      <c r="H4479" s="72">
        <v>6.4000000000000001E-2</v>
      </c>
      <c r="I4479" s="73">
        <v>14.39</v>
      </c>
      <c r="J4479" s="73">
        <v>0.92</v>
      </c>
    </row>
    <row r="4480" spans="1:10" s="46" customFormat="1" ht="24" customHeight="1" x14ac:dyDescent="0.2">
      <c r="A4480" s="70" t="s">
        <v>815</v>
      </c>
      <c r="B4480" s="69" t="s">
        <v>939</v>
      </c>
      <c r="C4480" s="70" t="s">
        <v>17</v>
      </c>
      <c r="D4480" s="70" t="s">
        <v>940</v>
      </c>
      <c r="E4480" s="252" t="s">
        <v>814</v>
      </c>
      <c r="F4480" s="252"/>
      <c r="G4480" s="71" t="s">
        <v>27</v>
      </c>
      <c r="H4480" s="72">
        <v>0.76300000000000001</v>
      </c>
      <c r="I4480" s="73">
        <v>17.82</v>
      </c>
      <c r="J4480" s="73">
        <v>13.59</v>
      </c>
    </row>
    <row r="4481" spans="1:10" s="46" customFormat="1" ht="24" customHeight="1" x14ac:dyDescent="0.2">
      <c r="A4481" s="70" t="s">
        <v>815</v>
      </c>
      <c r="B4481" s="69" t="s">
        <v>908</v>
      </c>
      <c r="C4481" s="70" t="s">
        <v>17</v>
      </c>
      <c r="D4481" s="70" t="s">
        <v>909</v>
      </c>
      <c r="E4481" s="252" t="s">
        <v>814</v>
      </c>
      <c r="F4481" s="252"/>
      <c r="G4481" s="71" t="s">
        <v>27</v>
      </c>
      <c r="H4481" s="72">
        <v>1.1439999999999999</v>
      </c>
      <c r="I4481" s="73">
        <v>14.42</v>
      </c>
      <c r="J4481" s="73">
        <v>16.489999999999998</v>
      </c>
    </row>
    <row r="4482" spans="1:10" s="46" customFormat="1" ht="24" customHeight="1" x14ac:dyDescent="0.2">
      <c r="A4482" s="75" t="s">
        <v>816</v>
      </c>
      <c r="B4482" s="74" t="s">
        <v>1307</v>
      </c>
      <c r="C4482" s="75" t="s">
        <v>17</v>
      </c>
      <c r="D4482" s="75" t="s">
        <v>1308</v>
      </c>
      <c r="E4482" s="253" t="s">
        <v>821</v>
      </c>
      <c r="F4482" s="253"/>
      <c r="G4482" s="76" t="s">
        <v>69</v>
      </c>
      <c r="H4482" s="77">
        <v>1.1000000000000001</v>
      </c>
      <c r="I4482" s="78">
        <v>62.5</v>
      </c>
      <c r="J4482" s="78">
        <v>68.75</v>
      </c>
    </row>
    <row r="4483" spans="1:10" s="46" customFormat="1" ht="25.5" x14ac:dyDescent="0.2">
      <c r="A4483" s="80"/>
      <c r="B4483" s="80"/>
      <c r="C4483" s="80"/>
      <c r="D4483" s="80"/>
      <c r="E4483" s="80" t="s">
        <v>824</v>
      </c>
      <c r="F4483" s="79">
        <v>30.23</v>
      </c>
      <c r="G4483" s="80" t="s">
        <v>825</v>
      </c>
      <c r="H4483" s="79">
        <v>0</v>
      </c>
      <c r="I4483" s="80" t="s">
        <v>826</v>
      </c>
      <c r="J4483" s="79">
        <v>30.23</v>
      </c>
    </row>
    <row r="4484" spans="1:10" s="46" customFormat="1" ht="26.25" thickBot="1" x14ac:dyDescent="0.25">
      <c r="A4484" s="80"/>
      <c r="B4484" s="80"/>
      <c r="C4484" s="80"/>
      <c r="D4484" s="80"/>
      <c r="E4484" s="80" t="s">
        <v>827</v>
      </c>
      <c r="F4484" s="79">
        <v>31.86</v>
      </c>
      <c r="G4484" s="80"/>
      <c r="H4484" s="254" t="s">
        <v>828</v>
      </c>
      <c r="I4484" s="254"/>
      <c r="J4484" s="79">
        <v>159.97</v>
      </c>
    </row>
    <row r="4485" spans="1:10" s="46" customFormat="1" ht="1.1499999999999999" customHeight="1" thickTop="1" x14ac:dyDescent="0.2">
      <c r="A4485" s="81"/>
      <c r="B4485" s="81"/>
      <c r="C4485" s="81"/>
      <c r="D4485" s="81"/>
      <c r="E4485" s="81"/>
      <c r="F4485" s="81"/>
      <c r="G4485" s="81"/>
      <c r="H4485" s="81"/>
      <c r="I4485" s="81"/>
      <c r="J4485" s="81"/>
    </row>
    <row r="4486" spans="1:10" s="46" customFormat="1" ht="18" customHeight="1" x14ac:dyDescent="0.2">
      <c r="A4486" s="65"/>
      <c r="B4486" s="94" t="s">
        <v>2</v>
      </c>
      <c r="C4486" s="65" t="s">
        <v>3</v>
      </c>
      <c r="D4486" s="65" t="s">
        <v>4</v>
      </c>
      <c r="E4486" s="250" t="s">
        <v>812</v>
      </c>
      <c r="F4486" s="250"/>
      <c r="G4486" s="66" t="s">
        <v>5</v>
      </c>
      <c r="H4486" s="94" t="s">
        <v>6</v>
      </c>
      <c r="I4486" s="94" t="s">
        <v>7</v>
      </c>
      <c r="J4486" s="94" t="s">
        <v>9</v>
      </c>
    </row>
    <row r="4487" spans="1:10" s="46" customFormat="1" ht="48" customHeight="1" x14ac:dyDescent="0.2">
      <c r="A4487" s="67" t="s">
        <v>813</v>
      </c>
      <c r="B4487" s="40" t="s">
        <v>1709</v>
      </c>
      <c r="C4487" s="67" t="s">
        <v>17</v>
      </c>
      <c r="D4487" s="67" t="s">
        <v>1710</v>
      </c>
      <c r="E4487" s="251" t="s">
        <v>930</v>
      </c>
      <c r="F4487" s="251"/>
      <c r="G4487" s="41" t="s">
        <v>69</v>
      </c>
      <c r="H4487" s="68">
        <v>1</v>
      </c>
      <c r="I4487" s="42">
        <v>200.42</v>
      </c>
      <c r="J4487" s="42">
        <v>200.42</v>
      </c>
    </row>
    <row r="4488" spans="1:10" s="46" customFormat="1" ht="36" customHeight="1" x14ac:dyDescent="0.2">
      <c r="A4488" s="70" t="s">
        <v>815</v>
      </c>
      <c r="B4488" s="69" t="s">
        <v>931</v>
      </c>
      <c r="C4488" s="70" t="s">
        <v>17</v>
      </c>
      <c r="D4488" s="70" t="s">
        <v>932</v>
      </c>
      <c r="E4488" s="252" t="s">
        <v>867</v>
      </c>
      <c r="F4488" s="252"/>
      <c r="G4488" s="71" t="s">
        <v>868</v>
      </c>
      <c r="H4488" s="72">
        <v>6.9000000000000006E-2</v>
      </c>
      <c r="I4488" s="73">
        <v>19.89</v>
      </c>
      <c r="J4488" s="73">
        <v>1.37</v>
      </c>
    </row>
    <row r="4489" spans="1:10" s="46" customFormat="1" ht="36" customHeight="1" x14ac:dyDescent="0.2">
      <c r="A4489" s="70" t="s">
        <v>815</v>
      </c>
      <c r="B4489" s="69" t="s">
        <v>933</v>
      </c>
      <c r="C4489" s="70" t="s">
        <v>17</v>
      </c>
      <c r="D4489" s="70" t="s">
        <v>934</v>
      </c>
      <c r="E4489" s="252" t="s">
        <v>867</v>
      </c>
      <c r="F4489" s="252"/>
      <c r="G4489" s="71" t="s">
        <v>871</v>
      </c>
      <c r="H4489" s="72">
        <v>6.4000000000000001E-2</v>
      </c>
      <c r="I4489" s="73">
        <v>14.39</v>
      </c>
      <c r="J4489" s="73">
        <v>0.92</v>
      </c>
    </row>
    <row r="4490" spans="1:10" s="46" customFormat="1" ht="24" customHeight="1" x14ac:dyDescent="0.2">
      <c r="A4490" s="70" t="s">
        <v>815</v>
      </c>
      <c r="B4490" s="69" t="s">
        <v>939</v>
      </c>
      <c r="C4490" s="70" t="s">
        <v>17</v>
      </c>
      <c r="D4490" s="70" t="s">
        <v>940</v>
      </c>
      <c r="E4490" s="252" t="s">
        <v>814</v>
      </c>
      <c r="F4490" s="252"/>
      <c r="G4490" s="71" t="s">
        <v>27</v>
      </c>
      <c r="H4490" s="72">
        <v>2.5459999999999998</v>
      </c>
      <c r="I4490" s="73">
        <v>17.82</v>
      </c>
      <c r="J4490" s="73">
        <v>45.36</v>
      </c>
    </row>
    <row r="4491" spans="1:10" s="46" customFormat="1" ht="24" customHeight="1" x14ac:dyDescent="0.2">
      <c r="A4491" s="70" t="s">
        <v>815</v>
      </c>
      <c r="B4491" s="69" t="s">
        <v>908</v>
      </c>
      <c r="C4491" s="70" t="s">
        <v>17</v>
      </c>
      <c r="D4491" s="70" t="s">
        <v>909</v>
      </c>
      <c r="E4491" s="252" t="s">
        <v>814</v>
      </c>
      <c r="F4491" s="252"/>
      <c r="G4491" s="71" t="s">
        <v>27</v>
      </c>
      <c r="H4491" s="72">
        <v>3.819</v>
      </c>
      <c r="I4491" s="73">
        <v>14.42</v>
      </c>
      <c r="J4491" s="73">
        <v>55.06</v>
      </c>
    </row>
    <row r="4492" spans="1:10" s="46" customFormat="1" ht="24" customHeight="1" x14ac:dyDescent="0.2">
      <c r="A4492" s="75" t="s">
        <v>816</v>
      </c>
      <c r="B4492" s="74" t="s">
        <v>963</v>
      </c>
      <c r="C4492" s="75" t="s">
        <v>17</v>
      </c>
      <c r="D4492" s="75" t="s">
        <v>964</v>
      </c>
      <c r="E4492" s="253" t="s">
        <v>821</v>
      </c>
      <c r="F4492" s="253"/>
      <c r="G4492" s="76" t="s">
        <v>69</v>
      </c>
      <c r="H4492" s="77">
        <v>1.1000000000000001</v>
      </c>
      <c r="I4492" s="78">
        <v>88.83</v>
      </c>
      <c r="J4492" s="78">
        <v>97.71</v>
      </c>
    </row>
    <row r="4493" spans="1:10" s="46" customFormat="1" ht="25.5" x14ac:dyDescent="0.2">
      <c r="A4493" s="80"/>
      <c r="B4493" s="80"/>
      <c r="C4493" s="80"/>
      <c r="D4493" s="80"/>
      <c r="E4493" s="80" t="s">
        <v>824</v>
      </c>
      <c r="F4493" s="79">
        <v>71.430000000000007</v>
      </c>
      <c r="G4493" s="80" t="s">
        <v>825</v>
      </c>
      <c r="H4493" s="79">
        <v>0</v>
      </c>
      <c r="I4493" s="80" t="s">
        <v>826</v>
      </c>
      <c r="J4493" s="79">
        <v>71.430000000000007</v>
      </c>
    </row>
    <row r="4494" spans="1:10" s="46" customFormat="1" ht="26.25" thickBot="1" x14ac:dyDescent="0.25">
      <c r="A4494" s="80"/>
      <c r="B4494" s="80"/>
      <c r="C4494" s="80"/>
      <c r="D4494" s="80"/>
      <c r="E4494" s="80" t="s">
        <v>827</v>
      </c>
      <c r="F4494" s="79">
        <v>49.84</v>
      </c>
      <c r="G4494" s="80"/>
      <c r="H4494" s="254" t="s">
        <v>828</v>
      </c>
      <c r="I4494" s="254"/>
      <c r="J4494" s="79">
        <v>250.26</v>
      </c>
    </row>
    <row r="4495" spans="1:10" s="46" customFormat="1" ht="1.1499999999999999" customHeight="1" thickTop="1" x14ac:dyDescent="0.2">
      <c r="A4495" s="81"/>
      <c r="B4495" s="81"/>
      <c r="C4495" s="81"/>
      <c r="D4495" s="81"/>
      <c r="E4495" s="81"/>
      <c r="F4495" s="81"/>
      <c r="G4495" s="81"/>
      <c r="H4495" s="81"/>
      <c r="I4495" s="81"/>
      <c r="J4495" s="81"/>
    </row>
    <row r="4496" spans="1:10" s="46" customFormat="1" ht="18" customHeight="1" x14ac:dyDescent="0.2">
      <c r="A4496" s="65"/>
      <c r="B4496" s="94" t="s">
        <v>2</v>
      </c>
      <c r="C4496" s="65" t="s">
        <v>3</v>
      </c>
      <c r="D4496" s="65" t="s">
        <v>4</v>
      </c>
      <c r="E4496" s="250" t="s">
        <v>812</v>
      </c>
      <c r="F4496" s="250"/>
      <c r="G4496" s="66" t="s">
        <v>5</v>
      </c>
      <c r="H4496" s="94" t="s">
        <v>6</v>
      </c>
      <c r="I4496" s="94" t="s">
        <v>7</v>
      </c>
      <c r="J4496" s="94" t="s">
        <v>9</v>
      </c>
    </row>
    <row r="4497" spans="1:10" s="46" customFormat="1" ht="36" customHeight="1" x14ac:dyDescent="0.2">
      <c r="A4497" s="67" t="s">
        <v>813</v>
      </c>
      <c r="B4497" s="40" t="s">
        <v>1510</v>
      </c>
      <c r="C4497" s="67" t="s">
        <v>17</v>
      </c>
      <c r="D4497" s="67" t="s">
        <v>1511</v>
      </c>
      <c r="E4497" s="251" t="s">
        <v>895</v>
      </c>
      <c r="F4497" s="251"/>
      <c r="G4497" s="41" t="s">
        <v>49</v>
      </c>
      <c r="H4497" s="68">
        <v>1</v>
      </c>
      <c r="I4497" s="42">
        <v>6.97</v>
      </c>
      <c r="J4497" s="42">
        <v>6.97</v>
      </c>
    </row>
    <row r="4498" spans="1:10" s="46" customFormat="1" ht="24" customHeight="1" x14ac:dyDescent="0.2">
      <c r="A4498" s="70" t="s">
        <v>815</v>
      </c>
      <c r="B4498" s="69" t="s">
        <v>1202</v>
      </c>
      <c r="C4498" s="70" t="s">
        <v>17</v>
      </c>
      <c r="D4498" s="70" t="s">
        <v>1203</v>
      </c>
      <c r="E4498" s="252" t="s">
        <v>814</v>
      </c>
      <c r="F4498" s="252"/>
      <c r="G4498" s="71" t="s">
        <v>27</v>
      </c>
      <c r="H4498" s="72">
        <v>8.5999999999999993E-2</v>
      </c>
      <c r="I4498" s="73">
        <v>13.92</v>
      </c>
      <c r="J4498" s="73">
        <v>1.19</v>
      </c>
    </row>
    <row r="4499" spans="1:10" s="46" customFormat="1" ht="24" customHeight="1" x14ac:dyDescent="0.2">
      <c r="A4499" s="70" t="s">
        <v>815</v>
      </c>
      <c r="B4499" s="69" t="s">
        <v>1204</v>
      </c>
      <c r="C4499" s="70" t="s">
        <v>17</v>
      </c>
      <c r="D4499" s="70" t="s">
        <v>1205</v>
      </c>
      <c r="E4499" s="252" t="s">
        <v>814</v>
      </c>
      <c r="F4499" s="252"/>
      <c r="G4499" s="71" t="s">
        <v>27</v>
      </c>
      <c r="H4499" s="72">
        <v>8.5999999999999993E-2</v>
      </c>
      <c r="I4499" s="73">
        <v>17.86</v>
      </c>
      <c r="J4499" s="73">
        <v>1.53</v>
      </c>
    </row>
    <row r="4500" spans="1:10" s="46" customFormat="1" ht="24" customHeight="1" x14ac:dyDescent="0.2">
      <c r="A4500" s="75" t="s">
        <v>816</v>
      </c>
      <c r="B4500" s="74" t="s">
        <v>1337</v>
      </c>
      <c r="C4500" s="75" t="s">
        <v>17</v>
      </c>
      <c r="D4500" s="75" t="s">
        <v>1338</v>
      </c>
      <c r="E4500" s="253" t="s">
        <v>821</v>
      </c>
      <c r="F4500" s="253"/>
      <c r="G4500" s="76" t="s">
        <v>49</v>
      </c>
      <c r="H4500" s="77">
        <v>6.0000000000000001E-3</v>
      </c>
      <c r="I4500" s="78">
        <v>65.040000000000006</v>
      </c>
      <c r="J4500" s="78">
        <v>0.39</v>
      </c>
    </row>
    <row r="4501" spans="1:10" s="46" customFormat="1" ht="24" customHeight="1" x14ac:dyDescent="0.2">
      <c r="A4501" s="75" t="s">
        <v>816</v>
      </c>
      <c r="B4501" s="74" t="s">
        <v>1269</v>
      </c>
      <c r="C4501" s="75" t="s">
        <v>17</v>
      </c>
      <c r="D4501" s="75" t="s">
        <v>1270</v>
      </c>
      <c r="E4501" s="253" t="s">
        <v>821</v>
      </c>
      <c r="F4501" s="253"/>
      <c r="G4501" s="76" t="s">
        <v>49</v>
      </c>
      <c r="H4501" s="77">
        <v>4.2999999999999997E-2</v>
      </c>
      <c r="I4501" s="78">
        <v>1.75</v>
      </c>
      <c r="J4501" s="78">
        <v>7.0000000000000007E-2</v>
      </c>
    </row>
    <row r="4502" spans="1:10" s="46" customFormat="1" ht="24" customHeight="1" x14ac:dyDescent="0.2">
      <c r="A4502" s="75" t="s">
        <v>816</v>
      </c>
      <c r="B4502" s="74" t="s">
        <v>2398</v>
      </c>
      <c r="C4502" s="75" t="s">
        <v>17</v>
      </c>
      <c r="D4502" s="75" t="s">
        <v>2399</v>
      </c>
      <c r="E4502" s="253" t="s">
        <v>821</v>
      </c>
      <c r="F4502" s="253"/>
      <c r="G4502" s="76" t="s">
        <v>49</v>
      </c>
      <c r="H4502" s="77">
        <v>1</v>
      </c>
      <c r="I4502" s="78">
        <v>3.46</v>
      </c>
      <c r="J4502" s="78">
        <v>3.46</v>
      </c>
    </row>
    <row r="4503" spans="1:10" s="46" customFormat="1" ht="24" customHeight="1" x14ac:dyDescent="0.2">
      <c r="A4503" s="75" t="s">
        <v>816</v>
      </c>
      <c r="B4503" s="74" t="s">
        <v>1273</v>
      </c>
      <c r="C4503" s="75" t="s">
        <v>17</v>
      </c>
      <c r="D4503" s="75" t="s">
        <v>1274</v>
      </c>
      <c r="E4503" s="253" t="s">
        <v>821</v>
      </c>
      <c r="F4503" s="253"/>
      <c r="G4503" s="76" t="s">
        <v>49</v>
      </c>
      <c r="H4503" s="77">
        <v>6.0000000000000001E-3</v>
      </c>
      <c r="I4503" s="78">
        <v>56.48</v>
      </c>
      <c r="J4503" s="78">
        <v>0.33</v>
      </c>
    </row>
    <row r="4504" spans="1:10" s="46" customFormat="1" ht="25.5" x14ac:dyDescent="0.2">
      <c r="A4504" s="80"/>
      <c r="B4504" s="80"/>
      <c r="C4504" s="80"/>
      <c r="D4504" s="80"/>
      <c r="E4504" s="80" t="s">
        <v>824</v>
      </c>
      <c r="F4504" s="79">
        <v>1.96</v>
      </c>
      <c r="G4504" s="80" t="s">
        <v>825</v>
      </c>
      <c r="H4504" s="79">
        <v>0</v>
      </c>
      <c r="I4504" s="80" t="s">
        <v>826</v>
      </c>
      <c r="J4504" s="79">
        <v>1.96</v>
      </c>
    </row>
    <row r="4505" spans="1:10" s="46" customFormat="1" ht="26.25" thickBot="1" x14ac:dyDescent="0.25">
      <c r="A4505" s="80"/>
      <c r="B4505" s="80"/>
      <c r="C4505" s="80"/>
      <c r="D4505" s="80"/>
      <c r="E4505" s="80" t="s">
        <v>827</v>
      </c>
      <c r="F4505" s="79">
        <v>1.73</v>
      </c>
      <c r="G4505" s="80"/>
      <c r="H4505" s="254" t="s">
        <v>828</v>
      </c>
      <c r="I4505" s="254"/>
      <c r="J4505" s="79">
        <v>8.6999999999999993</v>
      </c>
    </row>
    <row r="4506" spans="1:10" s="46" customFormat="1" ht="1.1499999999999999" customHeight="1" thickTop="1" x14ac:dyDescent="0.2">
      <c r="A4506" s="81"/>
      <c r="B4506" s="81"/>
      <c r="C4506" s="81"/>
      <c r="D4506" s="81"/>
      <c r="E4506" s="81"/>
      <c r="F4506" s="81"/>
      <c r="G4506" s="81"/>
      <c r="H4506" s="81"/>
      <c r="I4506" s="81"/>
      <c r="J4506" s="81"/>
    </row>
    <row r="4507" spans="1:10" s="46" customFormat="1" ht="18" customHeight="1" x14ac:dyDescent="0.2">
      <c r="A4507" s="65"/>
      <c r="B4507" s="94" t="s">
        <v>2</v>
      </c>
      <c r="C4507" s="65" t="s">
        <v>3</v>
      </c>
      <c r="D4507" s="65" t="s">
        <v>4</v>
      </c>
      <c r="E4507" s="250" t="s">
        <v>812</v>
      </c>
      <c r="F4507" s="250"/>
      <c r="G4507" s="66" t="s">
        <v>5</v>
      </c>
      <c r="H4507" s="94" t="s">
        <v>6</v>
      </c>
      <c r="I4507" s="94" t="s">
        <v>7</v>
      </c>
      <c r="J4507" s="94" t="s">
        <v>9</v>
      </c>
    </row>
    <row r="4508" spans="1:10" s="46" customFormat="1" ht="36" customHeight="1" x14ac:dyDescent="0.2">
      <c r="A4508" s="67" t="s">
        <v>813</v>
      </c>
      <c r="B4508" s="40" t="s">
        <v>1508</v>
      </c>
      <c r="C4508" s="67" t="s">
        <v>17</v>
      </c>
      <c r="D4508" s="67" t="s">
        <v>1509</v>
      </c>
      <c r="E4508" s="251" t="s">
        <v>895</v>
      </c>
      <c r="F4508" s="251"/>
      <c r="G4508" s="41" t="s">
        <v>49</v>
      </c>
      <c r="H4508" s="68">
        <v>1</v>
      </c>
      <c r="I4508" s="42">
        <v>4.38</v>
      </c>
      <c r="J4508" s="42">
        <v>4.38</v>
      </c>
    </row>
    <row r="4509" spans="1:10" s="46" customFormat="1" ht="24" customHeight="1" x14ac:dyDescent="0.2">
      <c r="A4509" s="70" t="s">
        <v>815</v>
      </c>
      <c r="B4509" s="69" t="s">
        <v>1202</v>
      </c>
      <c r="C4509" s="70" t="s">
        <v>17</v>
      </c>
      <c r="D4509" s="70" t="s">
        <v>1203</v>
      </c>
      <c r="E4509" s="252" t="s">
        <v>814</v>
      </c>
      <c r="F4509" s="252"/>
      <c r="G4509" s="71" t="s">
        <v>27</v>
      </c>
      <c r="H4509" s="72">
        <v>8.5999999999999993E-2</v>
      </c>
      <c r="I4509" s="73">
        <v>13.92</v>
      </c>
      <c r="J4509" s="73">
        <v>1.19</v>
      </c>
    </row>
    <row r="4510" spans="1:10" s="46" customFormat="1" ht="24" customHeight="1" x14ac:dyDescent="0.2">
      <c r="A4510" s="70" t="s">
        <v>815</v>
      </c>
      <c r="B4510" s="69" t="s">
        <v>1204</v>
      </c>
      <c r="C4510" s="70" t="s">
        <v>17</v>
      </c>
      <c r="D4510" s="70" t="s">
        <v>1205</v>
      </c>
      <c r="E4510" s="252" t="s">
        <v>814</v>
      </c>
      <c r="F4510" s="252"/>
      <c r="G4510" s="71" t="s">
        <v>27</v>
      </c>
      <c r="H4510" s="72">
        <v>8.5999999999999993E-2</v>
      </c>
      <c r="I4510" s="73">
        <v>17.86</v>
      </c>
      <c r="J4510" s="73">
        <v>1.53</v>
      </c>
    </row>
    <row r="4511" spans="1:10" s="46" customFormat="1" ht="24" customHeight="1" x14ac:dyDescent="0.2">
      <c r="A4511" s="75" t="s">
        <v>816</v>
      </c>
      <c r="B4511" s="74" t="s">
        <v>1337</v>
      </c>
      <c r="C4511" s="75" t="s">
        <v>17</v>
      </c>
      <c r="D4511" s="75" t="s">
        <v>1338</v>
      </c>
      <c r="E4511" s="253" t="s">
        <v>821</v>
      </c>
      <c r="F4511" s="253"/>
      <c r="G4511" s="76" t="s">
        <v>49</v>
      </c>
      <c r="H4511" s="77">
        <v>6.0000000000000001E-3</v>
      </c>
      <c r="I4511" s="78">
        <v>65.040000000000006</v>
      </c>
      <c r="J4511" s="78">
        <v>0.39</v>
      </c>
    </row>
    <row r="4512" spans="1:10" s="46" customFormat="1" ht="24" customHeight="1" x14ac:dyDescent="0.2">
      <c r="A4512" s="75" t="s">
        <v>816</v>
      </c>
      <c r="B4512" s="74" t="s">
        <v>1269</v>
      </c>
      <c r="C4512" s="75" t="s">
        <v>17</v>
      </c>
      <c r="D4512" s="75" t="s">
        <v>1270</v>
      </c>
      <c r="E4512" s="253" t="s">
        <v>821</v>
      </c>
      <c r="F4512" s="253"/>
      <c r="G4512" s="76" t="s">
        <v>49</v>
      </c>
      <c r="H4512" s="77">
        <v>4.2999999999999997E-2</v>
      </c>
      <c r="I4512" s="78">
        <v>1.75</v>
      </c>
      <c r="J4512" s="78">
        <v>7.0000000000000007E-2</v>
      </c>
    </row>
    <row r="4513" spans="1:10" s="46" customFormat="1" ht="24" customHeight="1" x14ac:dyDescent="0.2">
      <c r="A4513" s="75" t="s">
        <v>816</v>
      </c>
      <c r="B4513" s="74" t="s">
        <v>2400</v>
      </c>
      <c r="C4513" s="75" t="s">
        <v>17</v>
      </c>
      <c r="D4513" s="75" t="s">
        <v>2401</v>
      </c>
      <c r="E4513" s="253" t="s">
        <v>821</v>
      </c>
      <c r="F4513" s="253"/>
      <c r="G4513" s="76" t="s">
        <v>49</v>
      </c>
      <c r="H4513" s="77">
        <v>1</v>
      </c>
      <c r="I4513" s="78">
        <v>0.87</v>
      </c>
      <c r="J4513" s="78">
        <v>0.87</v>
      </c>
    </row>
    <row r="4514" spans="1:10" s="46" customFormat="1" ht="24" customHeight="1" x14ac:dyDescent="0.2">
      <c r="A4514" s="75" t="s">
        <v>816</v>
      </c>
      <c r="B4514" s="74" t="s">
        <v>1273</v>
      </c>
      <c r="C4514" s="75" t="s">
        <v>17</v>
      </c>
      <c r="D4514" s="75" t="s">
        <v>1274</v>
      </c>
      <c r="E4514" s="253" t="s">
        <v>821</v>
      </c>
      <c r="F4514" s="253"/>
      <c r="G4514" s="76" t="s">
        <v>49</v>
      </c>
      <c r="H4514" s="77">
        <v>6.0000000000000001E-3</v>
      </c>
      <c r="I4514" s="78">
        <v>56.48</v>
      </c>
      <c r="J4514" s="78">
        <v>0.33</v>
      </c>
    </row>
    <row r="4515" spans="1:10" s="46" customFormat="1" ht="25.5" x14ac:dyDescent="0.2">
      <c r="A4515" s="80"/>
      <c r="B4515" s="80"/>
      <c r="C4515" s="80"/>
      <c r="D4515" s="80"/>
      <c r="E4515" s="80" t="s">
        <v>824</v>
      </c>
      <c r="F4515" s="79">
        <v>1.96</v>
      </c>
      <c r="G4515" s="80" t="s">
        <v>825</v>
      </c>
      <c r="H4515" s="79">
        <v>0</v>
      </c>
      <c r="I4515" s="80" t="s">
        <v>826</v>
      </c>
      <c r="J4515" s="79">
        <v>1.96</v>
      </c>
    </row>
    <row r="4516" spans="1:10" s="46" customFormat="1" ht="26.25" thickBot="1" x14ac:dyDescent="0.25">
      <c r="A4516" s="80"/>
      <c r="B4516" s="80"/>
      <c r="C4516" s="80"/>
      <c r="D4516" s="80"/>
      <c r="E4516" s="80" t="s">
        <v>827</v>
      </c>
      <c r="F4516" s="79">
        <v>1.08</v>
      </c>
      <c r="G4516" s="80"/>
      <c r="H4516" s="254" t="s">
        <v>828</v>
      </c>
      <c r="I4516" s="254"/>
      <c r="J4516" s="79">
        <v>5.46</v>
      </c>
    </row>
    <row r="4517" spans="1:10" s="46" customFormat="1" ht="1.1499999999999999" customHeight="1" thickTop="1" x14ac:dyDescent="0.2">
      <c r="A4517" s="81"/>
      <c r="B4517" s="81"/>
      <c r="C4517" s="81"/>
      <c r="D4517" s="81"/>
      <c r="E4517" s="81"/>
      <c r="F4517" s="81"/>
      <c r="G4517" s="81"/>
      <c r="H4517" s="81"/>
      <c r="I4517" s="81"/>
      <c r="J4517" s="81"/>
    </row>
    <row r="4518" spans="1:10" s="46" customFormat="1" ht="18" customHeight="1" x14ac:dyDescent="0.2">
      <c r="A4518" s="65"/>
      <c r="B4518" s="94" t="s">
        <v>2</v>
      </c>
      <c r="C4518" s="65" t="s">
        <v>3</v>
      </c>
      <c r="D4518" s="65" t="s">
        <v>4</v>
      </c>
      <c r="E4518" s="250" t="s">
        <v>812</v>
      </c>
      <c r="F4518" s="250"/>
      <c r="G4518" s="66" t="s">
        <v>5</v>
      </c>
      <c r="H4518" s="94" t="s">
        <v>6</v>
      </c>
      <c r="I4518" s="94" t="s">
        <v>7</v>
      </c>
      <c r="J4518" s="94" t="s">
        <v>9</v>
      </c>
    </row>
    <row r="4519" spans="1:10" s="46" customFormat="1" ht="36" customHeight="1" x14ac:dyDescent="0.2">
      <c r="A4519" s="67" t="s">
        <v>813</v>
      </c>
      <c r="B4519" s="40" t="s">
        <v>1554</v>
      </c>
      <c r="C4519" s="67" t="s">
        <v>17</v>
      </c>
      <c r="D4519" s="67" t="s">
        <v>1555</v>
      </c>
      <c r="E4519" s="251" t="s">
        <v>895</v>
      </c>
      <c r="F4519" s="251"/>
      <c r="G4519" s="41" t="s">
        <v>49</v>
      </c>
      <c r="H4519" s="68">
        <v>1</v>
      </c>
      <c r="I4519" s="42">
        <v>4.66</v>
      </c>
      <c r="J4519" s="42">
        <v>4.66</v>
      </c>
    </row>
    <row r="4520" spans="1:10" s="46" customFormat="1" ht="24" customHeight="1" x14ac:dyDescent="0.2">
      <c r="A4520" s="70" t="s">
        <v>815</v>
      </c>
      <c r="B4520" s="69" t="s">
        <v>1202</v>
      </c>
      <c r="C4520" s="70" t="s">
        <v>17</v>
      </c>
      <c r="D4520" s="70" t="s">
        <v>1203</v>
      </c>
      <c r="E4520" s="252" t="s">
        <v>814</v>
      </c>
      <c r="F4520" s="252"/>
      <c r="G4520" s="71" t="s">
        <v>27</v>
      </c>
      <c r="H4520" s="72">
        <v>0.04</v>
      </c>
      <c r="I4520" s="73">
        <v>13.92</v>
      </c>
      <c r="J4520" s="73">
        <v>0.55000000000000004</v>
      </c>
    </row>
    <row r="4521" spans="1:10" s="46" customFormat="1" ht="24" customHeight="1" x14ac:dyDescent="0.2">
      <c r="A4521" s="70" t="s">
        <v>815</v>
      </c>
      <c r="B4521" s="69" t="s">
        <v>1204</v>
      </c>
      <c r="C4521" s="70" t="s">
        <v>17</v>
      </c>
      <c r="D4521" s="70" t="s">
        <v>1205</v>
      </c>
      <c r="E4521" s="252" t="s">
        <v>814</v>
      </c>
      <c r="F4521" s="252"/>
      <c r="G4521" s="71" t="s">
        <v>27</v>
      </c>
      <c r="H4521" s="72">
        <v>0.04</v>
      </c>
      <c r="I4521" s="73">
        <v>17.86</v>
      </c>
      <c r="J4521" s="73">
        <v>0.71</v>
      </c>
    </row>
    <row r="4522" spans="1:10" s="46" customFormat="1" ht="24" customHeight="1" x14ac:dyDescent="0.2">
      <c r="A4522" s="75" t="s">
        <v>816</v>
      </c>
      <c r="B4522" s="74" t="s">
        <v>1337</v>
      </c>
      <c r="C4522" s="75" t="s">
        <v>17</v>
      </c>
      <c r="D4522" s="75" t="s">
        <v>1338</v>
      </c>
      <c r="E4522" s="253" t="s">
        <v>821</v>
      </c>
      <c r="F4522" s="253"/>
      <c r="G4522" s="76" t="s">
        <v>49</v>
      </c>
      <c r="H4522" s="77">
        <v>7.0000000000000001E-3</v>
      </c>
      <c r="I4522" s="78">
        <v>65.040000000000006</v>
      </c>
      <c r="J4522" s="78">
        <v>0.45</v>
      </c>
    </row>
    <row r="4523" spans="1:10" s="46" customFormat="1" ht="24" customHeight="1" x14ac:dyDescent="0.2">
      <c r="A4523" s="75" t="s">
        <v>816</v>
      </c>
      <c r="B4523" s="74" t="s">
        <v>1269</v>
      </c>
      <c r="C4523" s="75" t="s">
        <v>17</v>
      </c>
      <c r="D4523" s="75" t="s">
        <v>1270</v>
      </c>
      <c r="E4523" s="253" t="s">
        <v>821</v>
      </c>
      <c r="F4523" s="253"/>
      <c r="G4523" s="76" t="s">
        <v>49</v>
      </c>
      <c r="H4523" s="77">
        <v>1.2999999999999999E-2</v>
      </c>
      <c r="I4523" s="78">
        <v>1.75</v>
      </c>
      <c r="J4523" s="78">
        <v>0.02</v>
      </c>
    </row>
    <row r="4524" spans="1:10" s="46" customFormat="1" ht="24" customHeight="1" x14ac:dyDescent="0.2">
      <c r="A4524" s="75" t="s">
        <v>816</v>
      </c>
      <c r="B4524" s="74" t="s">
        <v>2402</v>
      </c>
      <c r="C4524" s="75" t="s">
        <v>17</v>
      </c>
      <c r="D4524" s="75" t="s">
        <v>2403</v>
      </c>
      <c r="E4524" s="253" t="s">
        <v>821</v>
      </c>
      <c r="F4524" s="253"/>
      <c r="G4524" s="76" t="s">
        <v>49</v>
      </c>
      <c r="H4524" s="77">
        <v>1</v>
      </c>
      <c r="I4524" s="78">
        <v>2.48</v>
      </c>
      <c r="J4524" s="78">
        <v>2.48</v>
      </c>
    </row>
    <row r="4525" spans="1:10" s="46" customFormat="1" ht="24" customHeight="1" x14ac:dyDescent="0.2">
      <c r="A4525" s="75" t="s">
        <v>816</v>
      </c>
      <c r="B4525" s="74" t="s">
        <v>1273</v>
      </c>
      <c r="C4525" s="75" t="s">
        <v>17</v>
      </c>
      <c r="D4525" s="75" t="s">
        <v>1274</v>
      </c>
      <c r="E4525" s="253" t="s">
        <v>821</v>
      </c>
      <c r="F4525" s="253"/>
      <c r="G4525" s="76" t="s">
        <v>49</v>
      </c>
      <c r="H4525" s="77">
        <v>8.0000000000000002E-3</v>
      </c>
      <c r="I4525" s="78">
        <v>56.48</v>
      </c>
      <c r="J4525" s="78">
        <v>0.45</v>
      </c>
    </row>
    <row r="4526" spans="1:10" s="46" customFormat="1" ht="25.5" x14ac:dyDescent="0.2">
      <c r="A4526" s="80"/>
      <c r="B4526" s="80"/>
      <c r="C4526" s="80"/>
      <c r="D4526" s="80"/>
      <c r="E4526" s="80" t="s">
        <v>824</v>
      </c>
      <c r="F4526" s="79">
        <v>0.91</v>
      </c>
      <c r="G4526" s="80" t="s">
        <v>825</v>
      </c>
      <c r="H4526" s="79">
        <v>0</v>
      </c>
      <c r="I4526" s="80" t="s">
        <v>826</v>
      </c>
      <c r="J4526" s="79">
        <v>0.91</v>
      </c>
    </row>
    <row r="4527" spans="1:10" s="46" customFormat="1" ht="26.25" thickBot="1" x14ac:dyDescent="0.25">
      <c r="A4527" s="80"/>
      <c r="B4527" s="80"/>
      <c r="C4527" s="80"/>
      <c r="D4527" s="80"/>
      <c r="E4527" s="80" t="s">
        <v>827</v>
      </c>
      <c r="F4527" s="79">
        <v>1.1499999999999999</v>
      </c>
      <c r="G4527" s="80"/>
      <c r="H4527" s="254" t="s">
        <v>828</v>
      </c>
      <c r="I4527" s="254"/>
      <c r="J4527" s="79">
        <v>5.81</v>
      </c>
    </row>
    <row r="4528" spans="1:10" s="46" customFormat="1" ht="1.1499999999999999" customHeight="1" thickTop="1" x14ac:dyDescent="0.2">
      <c r="A4528" s="81"/>
      <c r="B4528" s="81"/>
      <c r="C4528" s="81"/>
      <c r="D4528" s="81"/>
      <c r="E4528" s="81"/>
      <c r="F4528" s="81"/>
      <c r="G4528" s="81"/>
      <c r="H4528" s="81"/>
      <c r="I4528" s="81"/>
      <c r="J4528" s="81"/>
    </row>
    <row r="4529" spans="1:10" s="46" customFormat="1" ht="18" customHeight="1" x14ac:dyDescent="0.2">
      <c r="A4529" s="65"/>
      <c r="B4529" s="94" t="s">
        <v>2</v>
      </c>
      <c r="C4529" s="65" t="s">
        <v>3</v>
      </c>
      <c r="D4529" s="65" t="s">
        <v>4</v>
      </c>
      <c r="E4529" s="250" t="s">
        <v>812</v>
      </c>
      <c r="F4529" s="250"/>
      <c r="G4529" s="66" t="s">
        <v>5</v>
      </c>
      <c r="H4529" s="94" t="s">
        <v>6</v>
      </c>
      <c r="I4529" s="94" t="s">
        <v>7</v>
      </c>
      <c r="J4529" s="94" t="s">
        <v>9</v>
      </c>
    </row>
    <row r="4530" spans="1:10" s="46" customFormat="1" ht="36" customHeight="1" x14ac:dyDescent="0.2">
      <c r="A4530" s="67" t="s">
        <v>813</v>
      </c>
      <c r="B4530" s="40" t="s">
        <v>1590</v>
      </c>
      <c r="C4530" s="67" t="s">
        <v>17</v>
      </c>
      <c r="D4530" s="67" t="s">
        <v>1591</v>
      </c>
      <c r="E4530" s="251" t="s">
        <v>895</v>
      </c>
      <c r="F4530" s="251"/>
      <c r="G4530" s="41" t="s">
        <v>49</v>
      </c>
      <c r="H4530" s="68">
        <v>1</v>
      </c>
      <c r="I4530" s="42">
        <v>6.49</v>
      </c>
      <c r="J4530" s="42">
        <v>6.49</v>
      </c>
    </row>
    <row r="4531" spans="1:10" s="46" customFormat="1" ht="24" customHeight="1" x14ac:dyDescent="0.2">
      <c r="A4531" s="70" t="s">
        <v>815</v>
      </c>
      <c r="B4531" s="69" t="s">
        <v>1202</v>
      </c>
      <c r="C4531" s="70" t="s">
        <v>17</v>
      </c>
      <c r="D4531" s="70" t="s">
        <v>1203</v>
      </c>
      <c r="E4531" s="252" t="s">
        <v>814</v>
      </c>
      <c r="F4531" s="252"/>
      <c r="G4531" s="71" t="s">
        <v>27</v>
      </c>
      <c r="H4531" s="72">
        <v>5.8999999999999997E-2</v>
      </c>
      <c r="I4531" s="73">
        <v>13.92</v>
      </c>
      <c r="J4531" s="73">
        <v>0.82</v>
      </c>
    </row>
    <row r="4532" spans="1:10" s="46" customFormat="1" ht="24" customHeight="1" x14ac:dyDescent="0.2">
      <c r="A4532" s="70" t="s">
        <v>815</v>
      </c>
      <c r="B4532" s="69" t="s">
        <v>1204</v>
      </c>
      <c r="C4532" s="70" t="s">
        <v>17</v>
      </c>
      <c r="D4532" s="70" t="s">
        <v>1205</v>
      </c>
      <c r="E4532" s="252" t="s">
        <v>814</v>
      </c>
      <c r="F4532" s="252"/>
      <c r="G4532" s="71" t="s">
        <v>27</v>
      </c>
      <c r="H4532" s="72">
        <v>5.8999999999999997E-2</v>
      </c>
      <c r="I4532" s="73">
        <v>17.86</v>
      </c>
      <c r="J4532" s="73">
        <v>1.05</v>
      </c>
    </row>
    <row r="4533" spans="1:10" s="46" customFormat="1" ht="24" customHeight="1" x14ac:dyDescent="0.2">
      <c r="A4533" s="75" t="s">
        <v>816</v>
      </c>
      <c r="B4533" s="74" t="s">
        <v>1337</v>
      </c>
      <c r="C4533" s="75" t="s">
        <v>17</v>
      </c>
      <c r="D4533" s="75" t="s">
        <v>1338</v>
      </c>
      <c r="E4533" s="253" t="s">
        <v>821</v>
      </c>
      <c r="F4533" s="253"/>
      <c r="G4533" s="76" t="s">
        <v>49</v>
      </c>
      <c r="H4533" s="77">
        <v>1.2E-2</v>
      </c>
      <c r="I4533" s="78">
        <v>65.040000000000006</v>
      </c>
      <c r="J4533" s="78">
        <v>0.78</v>
      </c>
    </row>
    <row r="4534" spans="1:10" s="46" customFormat="1" ht="24" customHeight="1" x14ac:dyDescent="0.2">
      <c r="A4534" s="75" t="s">
        <v>816</v>
      </c>
      <c r="B4534" s="74" t="s">
        <v>1269</v>
      </c>
      <c r="C4534" s="75" t="s">
        <v>17</v>
      </c>
      <c r="D4534" s="75" t="s">
        <v>1270</v>
      </c>
      <c r="E4534" s="253" t="s">
        <v>821</v>
      </c>
      <c r="F4534" s="253"/>
      <c r="G4534" s="76" t="s">
        <v>49</v>
      </c>
      <c r="H4534" s="77">
        <v>0.02</v>
      </c>
      <c r="I4534" s="78">
        <v>1.75</v>
      </c>
      <c r="J4534" s="78">
        <v>0.03</v>
      </c>
    </row>
    <row r="4535" spans="1:10" s="46" customFormat="1" ht="24" customHeight="1" x14ac:dyDescent="0.2">
      <c r="A4535" s="75" t="s">
        <v>816</v>
      </c>
      <c r="B4535" s="74" t="s">
        <v>2404</v>
      </c>
      <c r="C4535" s="75" t="s">
        <v>17</v>
      </c>
      <c r="D4535" s="75" t="s">
        <v>2405</v>
      </c>
      <c r="E4535" s="253" t="s">
        <v>821</v>
      </c>
      <c r="F4535" s="253"/>
      <c r="G4535" s="76" t="s">
        <v>49</v>
      </c>
      <c r="H4535" s="77">
        <v>1</v>
      </c>
      <c r="I4535" s="78">
        <v>3.02</v>
      </c>
      <c r="J4535" s="78">
        <v>3.02</v>
      </c>
    </row>
    <row r="4536" spans="1:10" s="46" customFormat="1" ht="24" customHeight="1" x14ac:dyDescent="0.2">
      <c r="A4536" s="75" t="s">
        <v>816</v>
      </c>
      <c r="B4536" s="74" t="s">
        <v>1273</v>
      </c>
      <c r="C4536" s="75" t="s">
        <v>17</v>
      </c>
      <c r="D4536" s="75" t="s">
        <v>1274</v>
      </c>
      <c r="E4536" s="253" t="s">
        <v>821</v>
      </c>
      <c r="F4536" s="253"/>
      <c r="G4536" s="76" t="s">
        <v>49</v>
      </c>
      <c r="H4536" s="77">
        <v>1.4E-2</v>
      </c>
      <c r="I4536" s="78">
        <v>56.48</v>
      </c>
      <c r="J4536" s="78">
        <v>0.79</v>
      </c>
    </row>
    <row r="4537" spans="1:10" s="46" customFormat="1" ht="25.5" x14ac:dyDescent="0.2">
      <c r="A4537" s="80"/>
      <c r="B4537" s="80"/>
      <c r="C4537" s="80"/>
      <c r="D4537" s="80"/>
      <c r="E4537" s="80" t="s">
        <v>824</v>
      </c>
      <c r="F4537" s="79">
        <v>1.35</v>
      </c>
      <c r="G4537" s="80" t="s">
        <v>825</v>
      </c>
      <c r="H4537" s="79">
        <v>0</v>
      </c>
      <c r="I4537" s="80" t="s">
        <v>826</v>
      </c>
      <c r="J4537" s="79">
        <v>1.35</v>
      </c>
    </row>
    <row r="4538" spans="1:10" s="46" customFormat="1" ht="26.25" thickBot="1" x14ac:dyDescent="0.25">
      <c r="A4538" s="80"/>
      <c r="B4538" s="80"/>
      <c r="C4538" s="80"/>
      <c r="D4538" s="80"/>
      <c r="E4538" s="80" t="s">
        <v>827</v>
      </c>
      <c r="F4538" s="79">
        <v>1.61</v>
      </c>
      <c r="G4538" s="80"/>
      <c r="H4538" s="254" t="s">
        <v>828</v>
      </c>
      <c r="I4538" s="254"/>
      <c r="J4538" s="79">
        <v>8.1</v>
      </c>
    </row>
    <row r="4539" spans="1:10" s="46" customFormat="1" ht="1.1499999999999999" customHeight="1" thickTop="1" x14ac:dyDescent="0.2">
      <c r="A4539" s="81"/>
      <c r="B4539" s="81"/>
      <c r="C4539" s="81"/>
      <c r="D4539" s="81"/>
      <c r="E4539" s="81"/>
      <c r="F4539" s="81"/>
      <c r="G4539" s="81"/>
      <c r="H4539" s="81"/>
      <c r="I4539" s="81"/>
      <c r="J4539" s="81"/>
    </row>
    <row r="4540" spans="1:10" s="46" customFormat="1" ht="18" customHeight="1" x14ac:dyDescent="0.2">
      <c r="A4540" s="65"/>
      <c r="B4540" s="94" t="s">
        <v>2</v>
      </c>
      <c r="C4540" s="65" t="s">
        <v>3</v>
      </c>
      <c r="D4540" s="65" t="s">
        <v>4</v>
      </c>
      <c r="E4540" s="250" t="s">
        <v>812</v>
      </c>
      <c r="F4540" s="250"/>
      <c r="G4540" s="66" t="s">
        <v>5</v>
      </c>
      <c r="H4540" s="94" t="s">
        <v>6</v>
      </c>
      <c r="I4540" s="94" t="s">
        <v>7</v>
      </c>
      <c r="J4540" s="94" t="s">
        <v>9</v>
      </c>
    </row>
    <row r="4541" spans="1:10" s="46" customFormat="1" ht="36" customHeight="1" x14ac:dyDescent="0.2">
      <c r="A4541" s="67" t="s">
        <v>813</v>
      </c>
      <c r="B4541" s="40" t="s">
        <v>1568</v>
      </c>
      <c r="C4541" s="67" t="s">
        <v>17</v>
      </c>
      <c r="D4541" s="67" t="s">
        <v>1569</v>
      </c>
      <c r="E4541" s="251" t="s">
        <v>895</v>
      </c>
      <c r="F4541" s="251"/>
      <c r="G4541" s="41" t="s">
        <v>49</v>
      </c>
      <c r="H4541" s="68">
        <v>1</v>
      </c>
      <c r="I4541" s="42">
        <v>8.09</v>
      </c>
      <c r="J4541" s="42">
        <v>8.09</v>
      </c>
    </row>
    <row r="4542" spans="1:10" s="46" customFormat="1" ht="24" customHeight="1" x14ac:dyDescent="0.2">
      <c r="A4542" s="70" t="s">
        <v>815</v>
      </c>
      <c r="B4542" s="69" t="s">
        <v>1202</v>
      </c>
      <c r="C4542" s="70" t="s">
        <v>17</v>
      </c>
      <c r="D4542" s="70" t="s">
        <v>1203</v>
      </c>
      <c r="E4542" s="252" t="s">
        <v>814</v>
      </c>
      <c r="F4542" s="252"/>
      <c r="G4542" s="71" t="s">
        <v>27</v>
      </c>
      <c r="H4542" s="72">
        <v>0.11899999999999999</v>
      </c>
      <c r="I4542" s="73">
        <v>13.92</v>
      </c>
      <c r="J4542" s="73">
        <v>1.65</v>
      </c>
    </row>
    <row r="4543" spans="1:10" s="46" customFormat="1" ht="24" customHeight="1" x14ac:dyDescent="0.2">
      <c r="A4543" s="70" t="s">
        <v>815</v>
      </c>
      <c r="B4543" s="69" t="s">
        <v>1204</v>
      </c>
      <c r="C4543" s="70" t="s">
        <v>17</v>
      </c>
      <c r="D4543" s="70" t="s">
        <v>1205</v>
      </c>
      <c r="E4543" s="252" t="s">
        <v>814</v>
      </c>
      <c r="F4543" s="252"/>
      <c r="G4543" s="71" t="s">
        <v>27</v>
      </c>
      <c r="H4543" s="72">
        <v>0.11899999999999999</v>
      </c>
      <c r="I4543" s="73">
        <v>17.86</v>
      </c>
      <c r="J4543" s="73">
        <v>2.12</v>
      </c>
    </row>
    <row r="4544" spans="1:10" s="46" customFormat="1" ht="24" customHeight="1" x14ac:dyDescent="0.2">
      <c r="A4544" s="75" t="s">
        <v>816</v>
      </c>
      <c r="B4544" s="74" t="s">
        <v>1337</v>
      </c>
      <c r="C4544" s="75" t="s">
        <v>17</v>
      </c>
      <c r="D4544" s="75" t="s">
        <v>1338</v>
      </c>
      <c r="E4544" s="253" t="s">
        <v>821</v>
      </c>
      <c r="F4544" s="253"/>
      <c r="G4544" s="76" t="s">
        <v>49</v>
      </c>
      <c r="H4544" s="77">
        <v>8.9999999999999993E-3</v>
      </c>
      <c r="I4544" s="78">
        <v>65.040000000000006</v>
      </c>
      <c r="J4544" s="78">
        <v>0.57999999999999996</v>
      </c>
    </row>
    <row r="4545" spans="1:10" s="46" customFormat="1" ht="24" customHeight="1" x14ac:dyDescent="0.2">
      <c r="A4545" s="75" t="s">
        <v>816</v>
      </c>
      <c r="B4545" s="74" t="s">
        <v>1269</v>
      </c>
      <c r="C4545" s="75" t="s">
        <v>17</v>
      </c>
      <c r="D4545" s="75" t="s">
        <v>1270</v>
      </c>
      <c r="E4545" s="253" t="s">
        <v>821</v>
      </c>
      <c r="F4545" s="253"/>
      <c r="G4545" s="76" t="s">
        <v>49</v>
      </c>
      <c r="H4545" s="77">
        <v>0.06</v>
      </c>
      <c r="I4545" s="78">
        <v>1.75</v>
      </c>
      <c r="J4545" s="78">
        <v>0.1</v>
      </c>
    </row>
    <row r="4546" spans="1:10" s="46" customFormat="1" ht="24" customHeight="1" x14ac:dyDescent="0.2">
      <c r="A4546" s="75" t="s">
        <v>816</v>
      </c>
      <c r="B4546" s="74" t="s">
        <v>2404</v>
      </c>
      <c r="C4546" s="75" t="s">
        <v>17</v>
      </c>
      <c r="D4546" s="75" t="s">
        <v>2405</v>
      </c>
      <c r="E4546" s="253" t="s">
        <v>821</v>
      </c>
      <c r="F4546" s="253"/>
      <c r="G4546" s="76" t="s">
        <v>49</v>
      </c>
      <c r="H4546" s="77">
        <v>1</v>
      </c>
      <c r="I4546" s="78">
        <v>3.02</v>
      </c>
      <c r="J4546" s="78">
        <v>3.02</v>
      </c>
    </row>
    <row r="4547" spans="1:10" s="46" customFormat="1" ht="24" customHeight="1" x14ac:dyDescent="0.2">
      <c r="A4547" s="75" t="s">
        <v>816</v>
      </c>
      <c r="B4547" s="74" t="s">
        <v>1273</v>
      </c>
      <c r="C4547" s="75" t="s">
        <v>17</v>
      </c>
      <c r="D4547" s="75" t="s">
        <v>1274</v>
      </c>
      <c r="E4547" s="253" t="s">
        <v>821</v>
      </c>
      <c r="F4547" s="253"/>
      <c r="G4547" s="76" t="s">
        <v>49</v>
      </c>
      <c r="H4547" s="77">
        <v>1.0999999999999999E-2</v>
      </c>
      <c r="I4547" s="78">
        <v>56.48</v>
      </c>
      <c r="J4547" s="78">
        <v>0.62</v>
      </c>
    </row>
    <row r="4548" spans="1:10" s="46" customFormat="1" ht="25.5" x14ac:dyDescent="0.2">
      <c r="A4548" s="80"/>
      <c r="B4548" s="80"/>
      <c r="C4548" s="80"/>
      <c r="D4548" s="80"/>
      <c r="E4548" s="80" t="s">
        <v>824</v>
      </c>
      <c r="F4548" s="79">
        <v>2.73</v>
      </c>
      <c r="G4548" s="80" t="s">
        <v>825</v>
      </c>
      <c r="H4548" s="79">
        <v>0</v>
      </c>
      <c r="I4548" s="80" t="s">
        <v>826</v>
      </c>
      <c r="J4548" s="79">
        <v>2.73</v>
      </c>
    </row>
    <row r="4549" spans="1:10" s="46" customFormat="1" ht="26.25" thickBot="1" x14ac:dyDescent="0.25">
      <c r="A4549" s="80"/>
      <c r="B4549" s="80"/>
      <c r="C4549" s="80"/>
      <c r="D4549" s="80"/>
      <c r="E4549" s="80" t="s">
        <v>827</v>
      </c>
      <c r="F4549" s="79">
        <v>2.0099999999999998</v>
      </c>
      <c r="G4549" s="80"/>
      <c r="H4549" s="254" t="s">
        <v>828</v>
      </c>
      <c r="I4549" s="254"/>
      <c r="J4549" s="79">
        <v>10.1</v>
      </c>
    </row>
    <row r="4550" spans="1:10" s="46" customFormat="1" ht="1.1499999999999999" customHeight="1" thickTop="1" x14ac:dyDescent="0.2">
      <c r="A4550" s="81"/>
      <c r="B4550" s="81"/>
      <c r="C4550" s="81"/>
      <c r="D4550" s="81"/>
      <c r="E4550" s="81"/>
      <c r="F4550" s="81"/>
      <c r="G4550" s="81"/>
      <c r="H4550" s="81"/>
      <c r="I4550" s="81"/>
      <c r="J4550" s="81"/>
    </row>
    <row r="4551" spans="1:10" s="46" customFormat="1" ht="18" customHeight="1" x14ac:dyDescent="0.2">
      <c r="A4551" s="65"/>
      <c r="B4551" s="94" t="s">
        <v>2</v>
      </c>
      <c r="C4551" s="65" t="s">
        <v>3</v>
      </c>
      <c r="D4551" s="65" t="s">
        <v>4</v>
      </c>
      <c r="E4551" s="250" t="s">
        <v>812</v>
      </c>
      <c r="F4551" s="250"/>
      <c r="G4551" s="66" t="s">
        <v>5</v>
      </c>
      <c r="H4551" s="94" t="s">
        <v>6</v>
      </c>
      <c r="I4551" s="94" t="s">
        <v>7</v>
      </c>
      <c r="J4551" s="94" t="s">
        <v>9</v>
      </c>
    </row>
    <row r="4552" spans="1:10" s="46" customFormat="1" ht="48" customHeight="1" x14ac:dyDescent="0.2">
      <c r="A4552" s="67" t="s">
        <v>813</v>
      </c>
      <c r="B4552" s="40" t="s">
        <v>1377</v>
      </c>
      <c r="C4552" s="67" t="s">
        <v>17</v>
      </c>
      <c r="D4552" s="67" t="s">
        <v>1378</v>
      </c>
      <c r="E4552" s="251" t="s">
        <v>895</v>
      </c>
      <c r="F4552" s="251"/>
      <c r="G4552" s="41" t="s">
        <v>49</v>
      </c>
      <c r="H4552" s="68">
        <v>1</v>
      </c>
      <c r="I4552" s="42">
        <v>10.43</v>
      </c>
      <c r="J4552" s="42">
        <v>10.43</v>
      </c>
    </row>
    <row r="4553" spans="1:10" s="46" customFormat="1" ht="24" customHeight="1" x14ac:dyDescent="0.2">
      <c r="A4553" s="70" t="s">
        <v>815</v>
      </c>
      <c r="B4553" s="69" t="s">
        <v>1202</v>
      </c>
      <c r="C4553" s="70" t="s">
        <v>17</v>
      </c>
      <c r="D4553" s="70" t="s">
        <v>1203</v>
      </c>
      <c r="E4553" s="252" t="s">
        <v>814</v>
      </c>
      <c r="F4553" s="252"/>
      <c r="G4553" s="71" t="s">
        <v>27</v>
      </c>
      <c r="H4553" s="72">
        <v>0.08</v>
      </c>
      <c r="I4553" s="73">
        <v>13.92</v>
      </c>
      <c r="J4553" s="73">
        <v>1.1100000000000001</v>
      </c>
    </row>
    <row r="4554" spans="1:10" s="46" customFormat="1" ht="24" customHeight="1" x14ac:dyDescent="0.2">
      <c r="A4554" s="70" t="s">
        <v>815</v>
      </c>
      <c r="B4554" s="69" t="s">
        <v>1204</v>
      </c>
      <c r="C4554" s="70" t="s">
        <v>17</v>
      </c>
      <c r="D4554" s="70" t="s">
        <v>1205</v>
      </c>
      <c r="E4554" s="252" t="s">
        <v>814</v>
      </c>
      <c r="F4554" s="252"/>
      <c r="G4554" s="71" t="s">
        <v>27</v>
      </c>
      <c r="H4554" s="72">
        <v>0.08</v>
      </c>
      <c r="I4554" s="73">
        <v>17.86</v>
      </c>
      <c r="J4554" s="73">
        <v>1.42</v>
      </c>
    </row>
    <row r="4555" spans="1:10" s="46" customFormat="1" ht="24" customHeight="1" x14ac:dyDescent="0.2">
      <c r="A4555" s="75" t="s">
        <v>816</v>
      </c>
      <c r="B4555" s="74" t="s">
        <v>2280</v>
      </c>
      <c r="C4555" s="75" t="s">
        <v>17</v>
      </c>
      <c r="D4555" s="75" t="s">
        <v>2281</v>
      </c>
      <c r="E4555" s="253" t="s">
        <v>821</v>
      </c>
      <c r="F4555" s="253"/>
      <c r="G4555" s="76" t="s">
        <v>49</v>
      </c>
      <c r="H4555" s="77">
        <v>1</v>
      </c>
      <c r="I4555" s="78">
        <v>2.99</v>
      </c>
      <c r="J4555" s="78">
        <v>2.99</v>
      </c>
    </row>
    <row r="4556" spans="1:10" s="46" customFormat="1" ht="24" customHeight="1" x14ac:dyDescent="0.2">
      <c r="A4556" s="75" t="s">
        <v>816</v>
      </c>
      <c r="B4556" s="74" t="s">
        <v>2406</v>
      </c>
      <c r="C4556" s="75" t="s">
        <v>17</v>
      </c>
      <c r="D4556" s="75" t="s">
        <v>2407</v>
      </c>
      <c r="E4556" s="253" t="s">
        <v>821</v>
      </c>
      <c r="F4556" s="253"/>
      <c r="G4556" s="76" t="s">
        <v>49</v>
      </c>
      <c r="H4556" s="77">
        <v>1</v>
      </c>
      <c r="I4556" s="78">
        <v>3.82</v>
      </c>
      <c r="J4556" s="78">
        <v>3.82</v>
      </c>
    </row>
    <row r="4557" spans="1:10" s="46" customFormat="1" ht="36" customHeight="1" x14ac:dyDescent="0.2">
      <c r="A4557" s="75" t="s">
        <v>816</v>
      </c>
      <c r="B4557" s="74" t="s">
        <v>1343</v>
      </c>
      <c r="C4557" s="75" t="s">
        <v>17</v>
      </c>
      <c r="D4557" s="75" t="s">
        <v>1344</v>
      </c>
      <c r="E4557" s="253" t="s">
        <v>821</v>
      </c>
      <c r="F4557" s="253"/>
      <c r="G4557" s="76" t="s">
        <v>49</v>
      </c>
      <c r="H4557" s="77">
        <v>4.5999999999999999E-2</v>
      </c>
      <c r="I4557" s="78">
        <v>23.81</v>
      </c>
      <c r="J4557" s="78">
        <v>1.0900000000000001</v>
      </c>
    </row>
    <row r="4558" spans="1:10" s="46" customFormat="1" ht="25.5" x14ac:dyDescent="0.2">
      <c r="A4558" s="80"/>
      <c r="B4558" s="80"/>
      <c r="C4558" s="80"/>
      <c r="D4558" s="80"/>
      <c r="E4558" s="80" t="s">
        <v>824</v>
      </c>
      <c r="F4558" s="79">
        <v>1.83</v>
      </c>
      <c r="G4558" s="80" t="s">
        <v>825</v>
      </c>
      <c r="H4558" s="79">
        <v>0</v>
      </c>
      <c r="I4558" s="80" t="s">
        <v>826</v>
      </c>
      <c r="J4558" s="79">
        <v>1.83</v>
      </c>
    </row>
    <row r="4559" spans="1:10" s="46" customFormat="1" ht="26.25" thickBot="1" x14ac:dyDescent="0.25">
      <c r="A4559" s="80"/>
      <c r="B4559" s="80"/>
      <c r="C4559" s="80"/>
      <c r="D4559" s="80"/>
      <c r="E4559" s="80" t="s">
        <v>827</v>
      </c>
      <c r="F4559" s="79">
        <v>2.59</v>
      </c>
      <c r="G4559" s="80"/>
      <c r="H4559" s="254" t="s">
        <v>828</v>
      </c>
      <c r="I4559" s="254"/>
      <c r="J4559" s="79">
        <v>13.02</v>
      </c>
    </row>
    <row r="4560" spans="1:10" s="46" customFormat="1" ht="1.1499999999999999" customHeight="1" thickTop="1" x14ac:dyDescent="0.2">
      <c r="A4560" s="81"/>
      <c r="B4560" s="81"/>
      <c r="C4560" s="81"/>
      <c r="D4560" s="81"/>
      <c r="E4560" s="81"/>
      <c r="F4560" s="81"/>
      <c r="G4560" s="81"/>
      <c r="H4560" s="81"/>
      <c r="I4560" s="81"/>
      <c r="J4560" s="81"/>
    </row>
    <row r="4561" spans="1:10" s="46" customFormat="1" ht="18" customHeight="1" x14ac:dyDescent="0.2">
      <c r="A4561" s="65"/>
      <c r="B4561" s="94" t="s">
        <v>2</v>
      </c>
      <c r="C4561" s="65" t="s">
        <v>3</v>
      </c>
      <c r="D4561" s="65" t="s">
        <v>4</v>
      </c>
      <c r="E4561" s="250" t="s">
        <v>812</v>
      </c>
      <c r="F4561" s="250"/>
      <c r="G4561" s="66" t="s">
        <v>5</v>
      </c>
      <c r="H4561" s="94" t="s">
        <v>6</v>
      </c>
      <c r="I4561" s="94" t="s">
        <v>7</v>
      </c>
      <c r="J4561" s="94" t="s">
        <v>9</v>
      </c>
    </row>
    <row r="4562" spans="1:10" s="46" customFormat="1" ht="48" customHeight="1" x14ac:dyDescent="0.2">
      <c r="A4562" s="67" t="s">
        <v>813</v>
      </c>
      <c r="B4562" s="40" t="s">
        <v>1369</v>
      </c>
      <c r="C4562" s="67" t="s">
        <v>17</v>
      </c>
      <c r="D4562" s="67" t="s">
        <v>1370</v>
      </c>
      <c r="E4562" s="251" t="s">
        <v>895</v>
      </c>
      <c r="F4562" s="251"/>
      <c r="G4562" s="41" t="s">
        <v>49</v>
      </c>
      <c r="H4562" s="68">
        <v>1</v>
      </c>
      <c r="I4562" s="42">
        <v>13.29</v>
      </c>
      <c r="J4562" s="42">
        <v>13.29</v>
      </c>
    </row>
    <row r="4563" spans="1:10" s="46" customFormat="1" ht="24" customHeight="1" x14ac:dyDescent="0.2">
      <c r="A4563" s="70" t="s">
        <v>815</v>
      </c>
      <c r="B4563" s="69" t="s">
        <v>1202</v>
      </c>
      <c r="C4563" s="70" t="s">
        <v>17</v>
      </c>
      <c r="D4563" s="70" t="s">
        <v>1203</v>
      </c>
      <c r="E4563" s="252" t="s">
        <v>814</v>
      </c>
      <c r="F4563" s="252"/>
      <c r="G4563" s="71" t="s">
        <v>27</v>
      </c>
      <c r="H4563" s="72">
        <v>0.17</v>
      </c>
      <c r="I4563" s="73">
        <v>13.92</v>
      </c>
      <c r="J4563" s="73">
        <v>2.36</v>
      </c>
    </row>
    <row r="4564" spans="1:10" s="46" customFormat="1" ht="24" customHeight="1" x14ac:dyDescent="0.2">
      <c r="A4564" s="70" t="s">
        <v>815</v>
      </c>
      <c r="B4564" s="69" t="s">
        <v>1204</v>
      </c>
      <c r="C4564" s="70" t="s">
        <v>17</v>
      </c>
      <c r="D4564" s="70" t="s">
        <v>1205</v>
      </c>
      <c r="E4564" s="252" t="s">
        <v>814</v>
      </c>
      <c r="F4564" s="252"/>
      <c r="G4564" s="71" t="s">
        <v>27</v>
      </c>
      <c r="H4564" s="72">
        <v>0.17</v>
      </c>
      <c r="I4564" s="73">
        <v>17.86</v>
      </c>
      <c r="J4564" s="73">
        <v>3.03</v>
      </c>
    </row>
    <row r="4565" spans="1:10" s="46" customFormat="1" ht="24" customHeight="1" x14ac:dyDescent="0.2">
      <c r="A4565" s="75" t="s">
        <v>816</v>
      </c>
      <c r="B4565" s="74" t="s">
        <v>2280</v>
      </c>
      <c r="C4565" s="75" t="s">
        <v>17</v>
      </c>
      <c r="D4565" s="75" t="s">
        <v>2281</v>
      </c>
      <c r="E4565" s="253" t="s">
        <v>821</v>
      </c>
      <c r="F4565" s="253"/>
      <c r="G4565" s="76" t="s">
        <v>49</v>
      </c>
      <c r="H4565" s="77">
        <v>1</v>
      </c>
      <c r="I4565" s="78">
        <v>2.99</v>
      </c>
      <c r="J4565" s="78">
        <v>2.99</v>
      </c>
    </row>
    <row r="4566" spans="1:10" s="46" customFormat="1" ht="24" customHeight="1" x14ac:dyDescent="0.2">
      <c r="A4566" s="75" t="s">
        <v>816</v>
      </c>
      <c r="B4566" s="74" t="s">
        <v>2406</v>
      </c>
      <c r="C4566" s="75" t="s">
        <v>17</v>
      </c>
      <c r="D4566" s="75" t="s">
        <v>2407</v>
      </c>
      <c r="E4566" s="253" t="s">
        <v>821</v>
      </c>
      <c r="F4566" s="253"/>
      <c r="G4566" s="76" t="s">
        <v>49</v>
      </c>
      <c r="H4566" s="77">
        <v>1</v>
      </c>
      <c r="I4566" s="78">
        <v>3.82</v>
      </c>
      <c r="J4566" s="78">
        <v>3.82</v>
      </c>
    </row>
    <row r="4567" spans="1:10" s="46" customFormat="1" ht="36" customHeight="1" x14ac:dyDescent="0.2">
      <c r="A4567" s="75" t="s">
        <v>816</v>
      </c>
      <c r="B4567" s="74" t="s">
        <v>1343</v>
      </c>
      <c r="C4567" s="75" t="s">
        <v>17</v>
      </c>
      <c r="D4567" s="75" t="s">
        <v>1344</v>
      </c>
      <c r="E4567" s="253" t="s">
        <v>821</v>
      </c>
      <c r="F4567" s="253"/>
      <c r="G4567" s="76" t="s">
        <v>49</v>
      </c>
      <c r="H4567" s="77">
        <v>4.5999999999999999E-2</v>
      </c>
      <c r="I4567" s="78">
        <v>23.81</v>
      </c>
      <c r="J4567" s="78">
        <v>1.0900000000000001</v>
      </c>
    </row>
    <row r="4568" spans="1:10" s="46" customFormat="1" ht="25.5" x14ac:dyDescent="0.2">
      <c r="A4568" s="80"/>
      <c r="B4568" s="80"/>
      <c r="C4568" s="80"/>
      <c r="D4568" s="80"/>
      <c r="E4568" s="80" t="s">
        <v>824</v>
      </c>
      <c r="F4568" s="79">
        <v>3.89</v>
      </c>
      <c r="G4568" s="80" t="s">
        <v>825</v>
      </c>
      <c r="H4568" s="79">
        <v>0</v>
      </c>
      <c r="I4568" s="80" t="s">
        <v>826</v>
      </c>
      <c r="J4568" s="79">
        <v>3.89</v>
      </c>
    </row>
    <row r="4569" spans="1:10" s="46" customFormat="1" ht="26.25" thickBot="1" x14ac:dyDescent="0.25">
      <c r="A4569" s="80"/>
      <c r="B4569" s="80"/>
      <c r="C4569" s="80"/>
      <c r="D4569" s="80"/>
      <c r="E4569" s="80" t="s">
        <v>827</v>
      </c>
      <c r="F4569" s="79">
        <v>3.3</v>
      </c>
      <c r="G4569" s="80"/>
      <c r="H4569" s="254" t="s">
        <v>828</v>
      </c>
      <c r="I4569" s="254"/>
      <c r="J4569" s="79">
        <v>16.59</v>
      </c>
    </row>
    <row r="4570" spans="1:10" s="46" customFormat="1" ht="1.1499999999999999" customHeight="1" thickTop="1" x14ac:dyDescent="0.2">
      <c r="A4570" s="81"/>
      <c r="B4570" s="81"/>
      <c r="C4570" s="81"/>
      <c r="D4570" s="81"/>
      <c r="E4570" s="81"/>
      <c r="F4570" s="81"/>
      <c r="G4570" s="81"/>
      <c r="H4570" s="81"/>
      <c r="I4570" s="81"/>
      <c r="J4570" s="81"/>
    </row>
    <row r="4571" spans="1:10" s="46" customFormat="1" ht="18" customHeight="1" x14ac:dyDescent="0.2">
      <c r="A4571" s="65"/>
      <c r="B4571" s="94" t="s">
        <v>2</v>
      </c>
      <c r="C4571" s="65" t="s">
        <v>3</v>
      </c>
      <c r="D4571" s="65" t="s">
        <v>4</v>
      </c>
      <c r="E4571" s="250" t="s">
        <v>812</v>
      </c>
      <c r="F4571" s="250"/>
      <c r="G4571" s="66" t="s">
        <v>5</v>
      </c>
      <c r="H4571" s="94" t="s">
        <v>6</v>
      </c>
      <c r="I4571" s="94" t="s">
        <v>7</v>
      </c>
      <c r="J4571" s="94" t="s">
        <v>9</v>
      </c>
    </row>
    <row r="4572" spans="1:10" s="46" customFormat="1" ht="36" customHeight="1" x14ac:dyDescent="0.2">
      <c r="A4572" s="67" t="s">
        <v>813</v>
      </c>
      <c r="B4572" s="40" t="s">
        <v>1385</v>
      </c>
      <c r="C4572" s="67" t="s">
        <v>17</v>
      </c>
      <c r="D4572" s="67" t="s">
        <v>1386</v>
      </c>
      <c r="E4572" s="251" t="s">
        <v>895</v>
      </c>
      <c r="F4572" s="251"/>
      <c r="G4572" s="41" t="s">
        <v>49</v>
      </c>
      <c r="H4572" s="68">
        <v>1</v>
      </c>
      <c r="I4572" s="42">
        <v>12.97</v>
      </c>
      <c r="J4572" s="42">
        <v>12.97</v>
      </c>
    </row>
    <row r="4573" spans="1:10" s="46" customFormat="1" ht="24" customHeight="1" x14ac:dyDescent="0.2">
      <c r="A4573" s="70" t="s">
        <v>815</v>
      </c>
      <c r="B4573" s="69" t="s">
        <v>1202</v>
      </c>
      <c r="C4573" s="70" t="s">
        <v>17</v>
      </c>
      <c r="D4573" s="70" t="s">
        <v>1203</v>
      </c>
      <c r="E4573" s="252" t="s">
        <v>814</v>
      </c>
      <c r="F4573" s="252"/>
      <c r="G4573" s="71" t="s">
        <v>27</v>
      </c>
      <c r="H4573" s="72">
        <v>0.16</v>
      </c>
      <c r="I4573" s="73">
        <v>13.92</v>
      </c>
      <c r="J4573" s="73">
        <v>2.2200000000000002</v>
      </c>
    </row>
    <row r="4574" spans="1:10" s="46" customFormat="1" ht="24" customHeight="1" x14ac:dyDescent="0.2">
      <c r="A4574" s="70" t="s">
        <v>815</v>
      </c>
      <c r="B4574" s="69" t="s">
        <v>1204</v>
      </c>
      <c r="C4574" s="70" t="s">
        <v>17</v>
      </c>
      <c r="D4574" s="70" t="s">
        <v>1205</v>
      </c>
      <c r="E4574" s="252" t="s">
        <v>814</v>
      </c>
      <c r="F4574" s="252"/>
      <c r="G4574" s="71" t="s">
        <v>27</v>
      </c>
      <c r="H4574" s="72">
        <v>0.16</v>
      </c>
      <c r="I4574" s="73">
        <v>17.86</v>
      </c>
      <c r="J4574" s="73">
        <v>2.85</v>
      </c>
    </row>
    <row r="4575" spans="1:10" s="46" customFormat="1" ht="24" customHeight="1" x14ac:dyDescent="0.2">
      <c r="A4575" s="75" t="s">
        <v>816</v>
      </c>
      <c r="B4575" s="74" t="s">
        <v>2280</v>
      </c>
      <c r="C4575" s="75" t="s">
        <v>17</v>
      </c>
      <c r="D4575" s="75" t="s">
        <v>2281</v>
      </c>
      <c r="E4575" s="253" t="s">
        <v>821</v>
      </c>
      <c r="F4575" s="253"/>
      <c r="G4575" s="76" t="s">
        <v>49</v>
      </c>
      <c r="H4575" s="77">
        <v>1</v>
      </c>
      <c r="I4575" s="78">
        <v>2.99</v>
      </c>
      <c r="J4575" s="78">
        <v>2.99</v>
      </c>
    </row>
    <row r="4576" spans="1:10" s="46" customFormat="1" ht="24" customHeight="1" x14ac:dyDescent="0.2">
      <c r="A4576" s="75" t="s">
        <v>816</v>
      </c>
      <c r="B4576" s="74" t="s">
        <v>2406</v>
      </c>
      <c r="C4576" s="75" t="s">
        <v>17</v>
      </c>
      <c r="D4576" s="75" t="s">
        <v>2407</v>
      </c>
      <c r="E4576" s="253" t="s">
        <v>821</v>
      </c>
      <c r="F4576" s="253"/>
      <c r="G4576" s="76" t="s">
        <v>49</v>
      </c>
      <c r="H4576" s="77">
        <v>1</v>
      </c>
      <c r="I4576" s="78">
        <v>3.82</v>
      </c>
      <c r="J4576" s="78">
        <v>3.82</v>
      </c>
    </row>
    <row r="4577" spans="1:10" s="46" customFormat="1" ht="36" customHeight="1" x14ac:dyDescent="0.2">
      <c r="A4577" s="75" t="s">
        <v>816</v>
      </c>
      <c r="B4577" s="74" t="s">
        <v>1343</v>
      </c>
      <c r="C4577" s="75" t="s">
        <v>17</v>
      </c>
      <c r="D4577" s="75" t="s">
        <v>1344</v>
      </c>
      <c r="E4577" s="253" t="s">
        <v>821</v>
      </c>
      <c r="F4577" s="253"/>
      <c r="G4577" s="76" t="s">
        <v>49</v>
      </c>
      <c r="H4577" s="77">
        <v>4.5999999999999999E-2</v>
      </c>
      <c r="I4577" s="78">
        <v>23.81</v>
      </c>
      <c r="J4577" s="78">
        <v>1.0900000000000001</v>
      </c>
    </row>
    <row r="4578" spans="1:10" s="46" customFormat="1" ht="25.5" x14ac:dyDescent="0.2">
      <c r="A4578" s="80"/>
      <c r="B4578" s="80"/>
      <c r="C4578" s="80"/>
      <c r="D4578" s="80"/>
      <c r="E4578" s="80" t="s">
        <v>824</v>
      </c>
      <c r="F4578" s="79">
        <v>3.67</v>
      </c>
      <c r="G4578" s="80" t="s">
        <v>825</v>
      </c>
      <c r="H4578" s="79">
        <v>0</v>
      </c>
      <c r="I4578" s="80" t="s">
        <v>826</v>
      </c>
      <c r="J4578" s="79">
        <v>3.67</v>
      </c>
    </row>
    <row r="4579" spans="1:10" s="46" customFormat="1" ht="26.25" thickBot="1" x14ac:dyDescent="0.25">
      <c r="A4579" s="80"/>
      <c r="B4579" s="80"/>
      <c r="C4579" s="80"/>
      <c r="D4579" s="80"/>
      <c r="E4579" s="80" t="s">
        <v>827</v>
      </c>
      <c r="F4579" s="79">
        <v>3.22</v>
      </c>
      <c r="G4579" s="80"/>
      <c r="H4579" s="254" t="s">
        <v>828</v>
      </c>
      <c r="I4579" s="254"/>
      <c r="J4579" s="79">
        <v>16.190000000000001</v>
      </c>
    </row>
    <row r="4580" spans="1:10" s="46" customFormat="1" ht="1.1499999999999999" customHeight="1" thickTop="1" x14ac:dyDescent="0.2">
      <c r="A4580" s="81"/>
      <c r="B4580" s="81"/>
      <c r="C4580" s="81"/>
      <c r="D4580" s="81"/>
      <c r="E4580" s="81"/>
      <c r="F4580" s="81"/>
      <c r="G4580" s="81"/>
      <c r="H4580" s="81"/>
      <c r="I4580" s="81"/>
      <c r="J4580" s="81"/>
    </row>
    <row r="4581" spans="1:10" s="46" customFormat="1" ht="18" customHeight="1" x14ac:dyDescent="0.2">
      <c r="A4581" s="65"/>
      <c r="B4581" s="94" t="s">
        <v>2</v>
      </c>
      <c r="C4581" s="65" t="s">
        <v>3</v>
      </c>
      <c r="D4581" s="65" t="s">
        <v>4</v>
      </c>
      <c r="E4581" s="250" t="s">
        <v>812</v>
      </c>
      <c r="F4581" s="250"/>
      <c r="G4581" s="66" t="s">
        <v>5</v>
      </c>
      <c r="H4581" s="94" t="s">
        <v>6</v>
      </c>
      <c r="I4581" s="94" t="s">
        <v>7</v>
      </c>
      <c r="J4581" s="94" t="s">
        <v>9</v>
      </c>
    </row>
    <row r="4582" spans="1:10" s="46" customFormat="1" ht="48" customHeight="1" x14ac:dyDescent="0.2">
      <c r="A4582" s="67" t="s">
        <v>813</v>
      </c>
      <c r="B4582" s="40" t="s">
        <v>1447</v>
      </c>
      <c r="C4582" s="67" t="s">
        <v>17</v>
      </c>
      <c r="D4582" s="67" t="s">
        <v>1448</v>
      </c>
      <c r="E4582" s="251" t="s">
        <v>895</v>
      </c>
      <c r="F4582" s="251"/>
      <c r="G4582" s="41" t="s">
        <v>49</v>
      </c>
      <c r="H4582" s="68">
        <v>1</v>
      </c>
      <c r="I4582" s="42">
        <v>4.5</v>
      </c>
      <c r="J4582" s="42">
        <v>4.5</v>
      </c>
    </row>
    <row r="4583" spans="1:10" s="46" customFormat="1" ht="24" customHeight="1" x14ac:dyDescent="0.2">
      <c r="A4583" s="70" t="s">
        <v>815</v>
      </c>
      <c r="B4583" s="69" t="s">
        <v>1202</v>
      </c>
      <c r="C4583" s="70" t="s">
        <v>17</v>
      </c>
      <c r="D4583" s="70" t="s">
        <v>1203</v>
      </c>
      <c r="E4583" s="252" t="s">
        <v>814</v>
      </c>
      <c r="F4583" s="252"/>
      <c r="G4583" s="71" t="s">
        <v>27</v>
      </c>
      <c r="H4583" s="72">
        <v>7.0000000000000007E-2</v>
      </c>
      <c r="I4583" s="73">
        <v>13.92</v>
      </c>
      <c r="J4583" s="73">
        <v>0.97</v>
      </c>
    </row>
    <row r="4584" spans="1:10" s="46" customFormat="1" ht="24" customHeight="1" x14ac:dyDescent="0.2">
      <c r="A4584" s="70" t="s">
        <v>815</v>
      </c>
      <c r="B4584" s="69" t="s">
        <v>1204</v>
      </c>
      <c r="C4584" s="70" t="s">
        <v>17</v>
      </c>
      <c r="D4584" s="70" t="s">
        <v>1205</v>
      </c>
      <c r="E4584" s="252" t="s">
        <v>814</v>
      </c>
      <c r="F4584" s="252"/>
      <c r="G4584" s="71" t="s">
        <v>27</v>
      </c>
      <c r="H4584" s="72">
        <v>7.0000000000000007E-2</v>
      </c>
      <c r="I4584" s="73">
        <v>17.86</v>
      </c>
      <c r="J4584" s="73">
        <v>1.25</v>
      </c>
    </row>
    <row r="4585" spans="1:10" s="46" customFormat="1" ht="24" customHeight="1" x14ac:dyDescent="0.2">
      <c r="A4585" s="75" t="s">
        <v>816</v>
      </c>
      <c r="B4585" s="74" t="s">
        <v>1337</v>
      </c>
      <c r="C4585" s="75" t="s">
        <v>17</v>
      </c>
      <c r="D4585" s="75" t="s">
        <v>1338</v>
      </c>
      <c r="E4585" s="253" t="s">
        <v>821</v>
      </c>
      <c r="F4585" s="253"/>
      <c r="G4585" s="76" t="s">
        <v>49</v>
      </c>
      <c r="H4585" s="77">
        <v>9.9000000000000008E-3</v>
      </c>
      <c r="I4585" s="78">
        <v>65.040000000000006</v>
      </c>
      <c r="J4585" s="78">
        <v>0.64</v>
      </c>
    </row>
    <row r="4586" spans="1:10" s="46" customFormat="1" ht="24" customHeight="1" x14ac:dyDescent="0.2">
      <c r="A4586" s="75" t="s">
        <v>816</v>
      </c>
      <c r="B4586" s="74" t="s">
        <v>2408</v>
      </c>
      <c r="C4586" s="75" t="s">
        <v>17</v>
      </c>
      <c r="D4586" s="75" t="s">
        <v>2409</v>
      </c>
      <c r="E4586" s="253" t="s">
        <v>821</v>
      </c>
      <c r="F4586" s="253"/>
      <c r="G4586" s="76" t="s">
        <v>49</v>
      </c>
      <c r="H4586" s="77">
        <v>1</v>
      </c>
      <c r="I4586" s="78">
        <v>0.8</v>
      </c>
      <c r="J4586" s="78">
        <v>0.8</v>
      </c>
    </row>
    <row r="4587" spans="1:10" s="46" customFormat="1" ht="24" customHeight="1" x14ac:dyDescent="0.2">
      <c r="A4587" s="75" t="s">
        <v>816</v>
      </c>
      <c r="B4587" s="74" t="s">
        <v>1273</v>
      </c>
      <c r="C4587" s="75" t="s">
        <v>17</v>
      </c>
      <c r="D4587" s="75" t="s">
        <v>1274</v>
      </c>
      <c r="E4587" s="253" t="s">
        <v>821</v>
      </c>
      <c r="F4587" s="253"/>
      <c r="G4587" s="76" t="s">
        <v>49</v>
      </c>
      <c r="H4587" s="77">
        <v>1.4999999999999999E-2</v>
      </c>
      <c r="I4587" s="78">
        <v>56.48</v>
      </c>
      <c r="J4587" s="78">
        <v>0.84</v>
      </c>
    </row>
    <row r="4588" spans="1:10" s="46" customFormat="1" ht="25.5" x14ac:dyDescent="0.2">
      <c r="A4588" s="80"/>
      <c r="B4588" s="80"/>
      <c r="C4588" s="80"/>
      <c r="D4588" s="80"/>
      <c r="E4588" s="80" t="s">
        <v>824</v>
      </c>
      <c r="F4588" s="79">
        <v>1.6</v>
      </c>
      <c r="G4588" s="80" t="s">
        <v>825</v>
      </c>
      <c r="H4588" s="79">
        <v>0</v>
      </c>
      <c r="I4588" s="80" t="s">
        <v>826</v>
      </c>
      <c r="J4588" s="79">
        <v>1.6</v>
      </c>
    </row>
    <row r="4589" spans="1:10" s="46" customFormat="1" ht="26.25" thickBot="1" x14ac:dyDescent="0.25">
      <c r="A4589" s="80"/>
      <c r="B4589" s="80"/>
      <c r="C4589" s="80"/>
      <c r="D4589" s="80"/>
      <c r="E4589" s="80" t="s">
        <v>827</v>
      </c>
      <c r="F4589" s="79">
        <v>1.1100000000000001</v>
      </c>
      <c r="G4589" s="80"/>
      <c r="H4589" s="254" t="s">
        <v>828</v>
      </c>
      <c r="I4589" s="254"/>
      <c r="J4589" s="79">
        <v>5.61</v>
      </c>
    </row>
    <row r="4590" spans="1:10" s="46" customFormat="1" ht="1.1499999999999999" customHeight="1" thickTop="1" x14ac:dyDescent="0.2">
      <c r="A4590" s="81"/>
      <c r="B4590" s="81"/>
      <c r="C4590" s="81"/>
      <c r="D4590" s="81"/>
      <c r="E4590" s="81"/>
      <c r="F4590" s="81"/>
      <c r="G4590" s="81"/>
      <c r="H4590" s="81"/>
      <c r="I4590" s="81"/>
      <c r="J4590" s="81"/>
    </row>
    <row r="4591" spans="1:10" s="46" customFormat="1" ht="18" customHeight="1" x14ac:dyDescent="0.2">
      <c r="A4591" s="65"/>
      <c r="B4591" s="94" t="s">
        <v>2</v>
      </c>
      <c r="C4591" s="65" t="s">
        <v>3</v>
      </c>
      <c r="D4591" s="65" t="s">
        <v>4</v>
      </c>
      <c r="E4591" s="250" t="s">
        <v>812</v>
      </c>
      <c r="F4591" s="250"/>
      <c r="G4591" s="66" t="s">
        <v>5</v>
      </c>
      <c r="H4591" s="94" t="s">
        <v>6</v>
      </c>
      <c r="I4591" s="94" t="s">
        <v>7</v>
      </c>
      <c r="J4591" s="94" t="s">
        <v>9</v>
      </c>
    </row>
    <row r="4592" spans="1:10" s="46" customFormat="1" ht="48" customHeight="1" x14ac:dyDescent="0.2">
      <c r="A4592" s="67" t="s">
        <v>813</v>
      </c>
      <c r="B4592" s="40" t="s">
        <v>1435</v>
      </c>
      <c r="C4592" s="67" t="s">
        <v>17</v>
      </c>
      <c r="D4592" s="67" t="s">
        <v>1436</v>
      </c>
      <c r="E4592" s="251" t="s">
        <v>895</v>
      </c>
      <c r="F4592" s="251"/>
      <c r="G4592" s="41" t="s">
        <v>49</v>
      </c>
      <c r="H4592" s="68">
        <v>1</v>
      </c>
      <c r="I4592" s="42">
        <v>4.84</v>
      </c>
      <c r="J4592" s="42">
        <v>4.84</v>
      </c>
    </row>
    <row r="4593" spans="1:10" s="46" customFormat="1" ht="24" customHeight="1" x14ac:dyDescent="0.2">
      <c r="A4593" s="70" t="s">
        <v>815</v>
      </c>
      <c r="B4593" s="69" t="s">
        <v>1202</v>
      </c>
      <c r="C4593" s="70" t="s">
        <v>17</v>
      </c>
      <c r="D4593" s="70" t="s">
        <v>1203</v>
      </c>
      <c r="E4593" s="252" t="s">
        <v>814</v>
      </c>
      <c r="F4593" s="252"/>
      <c r="G4593" s="71" t="s">
        <v>27</v>
      </c>
      <c r="H4593" s="72">
        <v>0.03</v>
      </c>
      <c r="I4593" s="73">
        <v>13.92</v>
      </c>
      <c r="J4593" s="73">
        <v>0.41</v>
      </c>
    </row>
    <row r="4594" spans="1:10" s="46" customFormat="1" ht="24" customHeight="1" x14ac:dyDescent="0.2">
      <c r="A4594" s="70" t="s">
        <v>815</v>
      </c>
      <c r="B4594" s="69" t="s">
        <v>1204</v>
      </c>
      <c r="C4594" s="70" t="s">
        <v>17</v>
      </c>
      <c r="D4594" s="70" t="s">
        <v>1205</v>
      </c>
      <c r="E4594" s="252" t="s">
        <v>814</v>
      </c>
      <c r="F4594" s="252"/>
      <c r="G4594" s="71" t="s">
        <v>27</v>
      </c>
      <c r="H4594" s="72">
        <v>0.03</v>
      </c>
      <c r="I4594" s="73">
        <v>17.86</v>
      </c>
      <c r="J4594" s="73">
        <v>0.53</v>
      </c>
    </row>
    <row r="4595" spans="1:10" s="46" customFormat="1" ht="24" customHeight="1" x14ac:dyDescent="0.2">
      <c r="A4595" s="75" t="s">
        <v>816</v>
      </c>
      <c r="B4595" s="74" t="s">
        <v>2350</v>
      </c>
      <c r="C4595" s="75" t="s">
        <v>17</v>
      </c>
      <c r="D4595" s="75" t="s">
        <v>2351</v>
      </c>
      <c r="E4595" s="253" t="s">
        <v>821</v>
      </c>
      <c r="F4595" s="253"/>
      <c r="G4595" s="76" t="s">
        <v>49</v>
      </c>
      <c r="H4595" s="77">
        <v>1</v>
      </c>
      <c r="I4595" s="78">
        <v>1.69</v>
      </c>
      <c r="J4595" s="78">
        <v>1.69</v>
      </c>
    </row>
    <row r="4596" spans="1:10" s="46" customFormat="1" ht="24" customHeight="1" x14ac:dyDescent="0.2">
      <c r="A4596" s="75" t="s">
        <v>816</v>
      </c>
      <c r="B4596" s="74" t="s">
        <v>2410</v>
      </c>
      <c r="C4596" s="75" t="s">
        <v>17</v>
      </c>
      <c r="D4596" s="75" t="s">
        <v>2411</v>
      </c>
      <c r="E4596" s="253" t="s">
        <v>821</v>
      </c>
      <c r="F4596" s="253"/>
      <c r="G4596" s="76" t="s">
        <v>49</v>
      </c>
      <c r="H4596" s="77">
        <v>1</v>
      </c>
      <c r="I4596" s="78">
        <v>1.74</v>
      </c>
      <c r="J4596" s="78">
        <v>1.74</v>
      </c>
    </row>
    <row r="4597" spans="1:10" s="46" customFormat="1" ht="36" customHeight="1" x14ac:dyDescent="0.2">
      <c r="A4597" s="75" t="s">
        <v>816</v>
      </c>
      <c r="B4597" s="74" t="s">
        <v>1343</v>
      </c>
      <c r="C4597" s="75" t="s">
        <v>17</v>
      </c>
      <c r="D4597" s="75" t="s">
        <v>1344</v>
      </c>
      <c r="E4597" s="253" t="s">
        <v>821</v>
      </c>
      <c r="F4597" s="253"/>
      <c r="G4597" s="76" t="s">
        <v>49</v>
      </c>
      <c r="H4597" s="77">
        <v>0.02</v>
      </c>
      <c r="I4597" s="78">
        <v>23.81</v>
      </c>
      <c r="J4597" s="78">
        <v>0.47</v>
      </c>
    </row>
    <row r="4598" spans="1:10" s="46" customFormat="1" ht="25.5" x14ac:dyDescent="0.2">
      <c r="A4598" s="80"/>
      <c r="B4598" s="80"/>
      <c r="C4598" s="80"/>
      <c r="D4598" s="80"/>
      <c r="E4598" s="80" t="s">
        <v>824</v>
      </c>
      <c r="F4598" s="79">
        <v>0.68</v>
      </c>
      <c r="G4598" s="80" t="s">
        <v>825</v>
      </c>
      <c r="H4598" s="79">
        <v>0</v>
      </c>
      <c r="I4598" s="80" t="s">
        <v>826</v>
      </c>
      <c r="J4598" s="79">
        <v>0.68</v>
      </c>
    </row>
    <row r="4599" spans="1:10" s="46" customFormat="1" ht="26.25" thickBot="1" x14ac:dyDescent="0.25">
      <c r="A4599" s="80"/>
      <c r="B4599" s="80"/>
      <c r="C4599" s="80"/>
      <c r="D4599" s="80"/>
      <c r="E4599" s="80" t="s">
        <v>827</v>
      </c>
      <c r="F4599" s="79">
        <v>1.2</v>
      </c>
      <c r="G4599" s="80"/>
      <c r="H4599" s="254" t="s">
        <v>828</v>
      </c>
      <c r="I4599" s="254"/>
      <c r="J4599" s="79">
        <v>6.04</v>
      </c>
    </row>
    <row r="4600" spans="1:10" s="46" customFormat="1" ht="1.1499999999999999" customHeight="1" thickTop="1" x14ac:dyDescent="0.2">
      <c r="A4600" s="81"/>
      <c r="B4600" s="81"/>
      <c r="C4600" s="81"/>
      <c r="D4600" s="81"/>
      <c r="E4600" s="81"/>
      <c r="F4600" s="81"/>
      <c r="G4600" s="81"/>
      <c r="H4600" s="81"/>
      <c r="I4600" s="81"/>
      <c r="J4600" s="81"/>
    </row>
    <row r="4601" spans="1:10" s="46" customFormat="1" ht="18" customHeight="1" x14ac:dyDescent="0.2">
      <c r="A4601" s="65"/>
      <c r="B4601" s="94" t="s">
        <v>2</v>
      </c>
      <c r="C4601" s="65" t="s">
        <v>3</v>
      </c>
      <c r="D4601" s="65" t="s">
        <v>4</v>
      </c>
      <c r="E4601" s="250" t="s">
        <v>812</v>
      </c>
      <c r="F4601" s="250"/>
      <c r="G4601" s="66" t="s">
        <v>5</v>
      </c>
      <c r="H4601" s="94" t="s">
        <v>6</v>
      </c>
      <c r="I4601" s="94" t="s">
        <v>7</v>
      </c>
      <c r="J4601" s="94" t="s">
        <v>9</v>
      </c>
    </row>
    <row r="4602" spans="1:10" s="46" customFormat="1" ht="48" customHeight="1" x14ac:dyDescent="0.2">
      <c r="A4602" s="67" t="s">
        <v>813</v>
      </c>
      <c r="B4602" s="40" t="s">
        <v>1431</v>
      </c>
      <c r="C4602" s="67" t="s">
        <v>17</v>
      </c>
      <c r="D4602" s="67" t="s">
        <v>1432</v>
      </c>
      <c r="E4602" s="251" t="s">
        <v>895</v>
      </c>
      <c r="F4602" s="251"/>
      <c r="G4602" s="41" t="s">
        <v>49</v>
      </c>
      <c r="H4602" s="68">
        <v>1</v>
      </c>
      <c r="I4602" s="42">
        <v>6.43</v>
      </c>
      <c r="J4602" s="42">
        <v>6.43</v>
      </c>
    </row>
    <row r="4603" spans="1:10" s="46" customFormat="1" ht="24" customHeight="1" x14ac:dyDescent="0.2">
      <c r="A4603" s="70" t="s">
        <v>815</v>
      </c>
      <c r="B4603" s="69" t="s">
        <v>1202</v>
      </c>
      <c r="C4603" s="70" t="s">
        <v>17</v>
      </c>
      <c r="D4603" s="70" t="s">
        <v>1203</v>
      </c>
      <c r="E4603" s="252" t="s">
        <v>814</v>
      </c>
      <c r="F4603" s="252"/>
      <c r="G4603" s="71" t="s">
        <v>27</v>
      </c>
      <c r="H4603" s="72">
        <v>0.08</v>
      </c>
      <c r="I4603" s="73">
        <v>13.92</v>
      </c>
      <c r="J4603" s="73">
        <v>1.1100000000000001</v>
      </c>
    </row>
    <row r="4604" spans="1:10" s="46" customFormat="1" ht="24" customHeight="1" x14ac:dyDescent="0.2">
      <c r="A4604" s="70" t="s">
        <v>815</v>
      </c>
      <c r="B4604" s="69" t="s">
        <v>1204</v>
      </c>
      <c r="C4604" s="70" t="s">
        <v>17</v>
      </c>
      <c r="D4604" s="70" t="s">
        <v>1205</v>
      </c>
      <c r="E4604" s="252" t="s">
        <v>814</v>
      </c>
      <c r="F4604" s="252"/>
      <c r="G4604" s="71" t="s">
        <v>27</v>
      </c>
      <c r="H4604" s="72">
        <v>0.08</v>
      </c>
      <c r="I4604" s="73">
        <v>17.86</v>
      </c>
      <c r="J4604" s="73">
        <v>1.42</v>
      </c>
    </row>
    <row r="4605" spans="1:10" s="46" customFormat="1" ht="24" customHeight="1" x14ac:dyDescent="0.2">
      <c r="A4605" s="75" t="s">
        <v>816</v>
      </c>
      <c r="B4605" s="74" t="s">
        <v>2350</v>
      </c>
      <c r="C4605" s="75" t="s">
        <v>17</v>
      </c>
      <c r="D4605" s="75" t="s">
        <v>2351</v>
      </c>
      <c r="E4605" s="253" t="s">
        <v>821</v>
      </c>
      <c r="F4605" s="253"/>
      <c r="G4605" s="76" t="s">
        <v>49</v>
      </c>
      <c r="H4605" s="77">
        <v>1</v>
      </c>
      <c r="I4605" s="78">
        <v>1.69</v>
      </c>
      <c r="J4605" s="78">
        <v>1.69</v>
      </c>
    </row>
    <row r="4606" spans="1:10" s="46" customFormat="1" ht="24" customHeight="1" x14ac:dyDescent="0.2">
      <c r="A4606" s="75" t="s">
        <v>816</v>
      </c>
      <c r="B4606" s="74" t="s">
        <v>2410</v>
      </c>
      <c r="C4606" s="75" t="s">
        <v>17</v>
      </c>
      <c r="D4606" s="75" t="s">
        <v>2411</v>
      </c>
      <c r="E4606" s="253" t="s">
        <v>821</v>
      </c>
      <c r="F4606" s="253"/>
      <c r="G4606" s="76" t="s">
        <v>49</v>
      </c>
      <c r="H4606" s="77">
        <v>1</v>
      </c>
      <c r="I4606" s="78">
        <v>1.74</v>
      </c>
      <c r="J4606" s="78">
        <v>1.74</v>
      </c>
    </row>
    <row r="4607" spans="1:10" s="46" customFormat="1" ht="36" customHeight="1" x14ac:dyDescent="0.2">
      <c r="A4607" s="75" t="s">
        <v>816</v>
      </c>
      <c r="B4607" s="74" t="s">
        <v>1343</v>
      </c>
      <c r="C4607" s="75" t="s">
        <v>17</v>
      </c>
      <c r="D4607" s="75" t="s">
        <v>1344</v>
      </c>
      <c r="E4607" s="253" t="s">
        <v>821</v>
      </c>
      <c r="F4607" s="253"/>
      <c r="G4607" s="76" t="s">
        <v>49</v>
      </c>
      <c r="H4607" s="77">
        <v>0.02</v>
      </c>
      <c r="I4607" s="78">
        <v>23.81</v>
      </c>
      <c r="J4607" s="78">
        <v>0.47</v>
      </c>
    </row>
    <row r="4608" spans="1:10" s="46" customFormat="1" ht="25.5" x14ac:dyDescent="0.2">
      <c r="A4608" s="80"/>
      <c r="B4608" s="80"/>
      <c r="C4608" s="80"/>
      <c r="D4608" s="80"/>
      <c r="E4608" s="80" t="s">
        <v>824</v>
      </c>
      <c r="F4608" s="79">
        <v>1.83</v>
      </c>
      <c r="G4608" s="80" t="s">
        <v>825</v>
      </c>
      <c r="H4608" s="79">
        <v>0</v>
      </c>
      <c r="I4608" s="80" t="s">
        <v>826</v>
      </c>
      <c r="J4608" s="79">
        <v>1.83</v>
      </c>
    </row>
    <row r="4609" spans="1:10" s="46" customFormat="1" ht="26.25" thickBot="1" x14ac:dyDescent="0.25">
      <c r="A4609" s="80"/>
      <c r="B4609" s="80"/>
      <c r="C4609" s="80"/>
      <c r="D4609" s="80"/>
      <c r="E4609" s="80" t="s">
        <v>827</v>
      </c>
      <c r="F4609" s="79">
        <v>1.59</v>
      </c>
      <c r="G4609" s="80"/>
      <c r="H4609" s="254" t="s">
        <v>828</v>
      </c>
      <c r="I4609" s="254"/>
      <c r="J4609" s="79">
        <v>8.02</v>
      </c>
    </row>
    <row r="4610" spans="1:10" s="46" customFormat="1" ht="1.1499999999999999" customHeight="1" thickTop="1" x14ac:dyDescent="0.2">
      <c r="A4610" s="81"/>
      <c r="B4610" s="81"/>
      <c r="C4610" s="81"/>
      <c r="D4610" s="81"/>
      <c r="E4610" s="81"/>
      <c r="F4610" s="81"/>
      <c r="G4610" s="81"/>
      <c r="H4610" s="81"/>
      <c r="I4610" s="81"/>
      <c r="J4610" s="81"/>
    </row>
    <row r="4611" spans="1:10" s="46" customFormat="1" ht="18" customHeight="1" x14ac:dyDescent="0.2">
      <c r="A4611" s="65"/>
      <c r="B4611" s="94" t="s">
        <v>2</v>
      </c>
      <c r="C4611" s="65" t="s">
        <v>3</v>
      </c>
      <c r="D4611" s="65" t="s">
        <v>4</v>
      </c>
      <c r="E4611" s="250" t="s">
        <v>812</v>
      </c>
      <c r="F4611" s="250"/>
      <c r="G4611" s="66" t="s">
        <v>5</v>
      </c>
      <c r="H4611" s="94" t="s">
        <v>6</v>
      </c>
      <c r="I4611" s="94" t="s">
        <v>7</v>
      </c>
      <c r="J4611" s="94" t="s">
        <v>9</v>
      </c>
    </row>
    <row r="4612" spans="1:10" s="46" customFormat="1" ht="48" customHeight="1" x14ac:dyDescent="0.2">
      <c r="A4612" s="67" t="s">
        <v>813</v>
      </c>
      <c r="B4612" s="40" t="s">
        <v>1411</v>
      </c>
      <c r="C4612" s="67" t="s">
        <v>17</v>
      </c>
      <c r="D4612" s="67" t="s">
        <v>1412</v>
      </c>
      <c r="E4612" s="251" t="s">
        <v>895</v>
      </c>
      <c r="F4612" s="251"/>
      <c r="G4612" s="41" t="s">
        <v>49</v>
      </c>
      <c r="H4612" s="68">
        <v>1</v>
      </c>
      <c r="I4612" s="42">
        <v>8.2799999999999994</v>
      </c>
      <c r="J4612" s="42">
        <v>8.2799999999999994</v>
      </c>
    </row>
    <row r="4613" spans="1:10" s="46" customFormat="1" ht="24" customHeight="1" x14ac:dyDescent="0.2">
      <c r="A4613" s="70" t="s">
        <v>815</v>
      </c>
      <c r="B4613" s="69" t="s">
        <v>1202</v>
      </c>
      <c r="C4613" s="70" t="s">
        <v>17</v>
      </c>
      <c r="D4613" s="70" t="s">
        <v>1203</v>
      </c>
      <c r="E4613" s="252" t="s">
        <v>814</v>
      </c>
      <c r="F4613" s="252"/>
      <c r="G4613" s="71" t="s">
        <v>27</v>
      </c>
      <c r="H4613" s="72">
        <v>0.06</v>
      </c>
      <c r="I4613" s="73">
        <v>13.92</v>
      </c>
      <c r="J4613" s="73">
        <v>0.83</v>
      </c>
    </row>
    <row r="4614" spans="1:10" s="46" customFormat="1" ht="24" customHeight="1" x14ac:dyDescent="0.2">
      <c r="A4614" s="70" t="s">
        <v>815</v>
      </c>
      <c r="B4614" s="69" t="s">
        <v>1204</v>
      </c>
      <c r="C4614" s="70" t="s">
        <v>17</v>
      </c>
      <c r="D4614" s="70" t="s">
        <v>1205</v>
      </c>
      <c r="E4614" s="252" t="s">
        <v>814</v>
      </c>
      <c r="F4614" s="252"/>
      <c r="G4614" s="71" t="s">
        <v>27</v>
      </c>
      <c r="H4614" s="72">
        <v>0.06</v>
      </c>
      <c r="I4614" s="73">
        <v>17.86</v>
      </c>
      <c r="J4614" s="73">
        <v>1.07</v>
      </c>
    </row>
    <row r="4615" spans="1:10" s="46" customFormat="1" ht="24" customHeight="1" x14ac:dyDescent="0.2">
      <c r="A4615" s="75" t="s">
        <v>816</v>
      </c>
      <c r="B4615" s="74" t="s">
        <v>2286</v>
      </c>
      <c r="C4615" s="75" t="s">
        <v>17</v>
      </c>
      <c r="D4615" s="75" t="s">
        <v>2287</v>
      </c>
      <c r="E4615" s="253" t="s">
        <v>821</v>
      </c>
      <c r="F4615" s="253"/>
      <c r="G4615" s="76" t="s">
        <v>49</v>
      </c>
      <c r="H4615" s="77">
        <v>1</v>
      </c>
      <c r="I4615" s="78">
        <v>2.38</v>
      </c>
      <c r="J4615" s="78">
        <v>2.38</v>
      </c>
    </row>
    <row r="4616" spans="1:10" s="46" customFormat="1" ht="24" customHeight="1" x14ac:dyDescent="0.2">
      <c r="A4616" s="75" t="s">
        <v>816</v>
      </c>
      <c r="B4616" s="74" t="s">
        <v>2412</v>
      </c>
      <c r="C4616" s="75" t="s">
        <v>17</v>
      </c>
      <c r="D4616" s="75" t="s">
        <v>2413</v>
      </c>
      <c r="E4616" s="253" t="s">
        <v>821</v>
      </c>
      <c r="F4616" s="253"/>
      <c r="G4616" s="76" t="s">
        <v>49</v>
      </c>
      <c r="H4616" s="77">
        <v>1</v>
      </c>
      <c r="I4616" s="78">
        <v>3.29</v>
      </c>
      <c r="J4616" s="78">
        <v>3.29</v>
      </c>
    </row>
    <row r="4617" spans="1:10" s="46" customFormat="1" ht="36" customHeight="1" x14ac:dyDescent="0.2">
      <c r="A4617" s="75" t="s">
        <v>816</v>
      </c>
      <c r="B4617" s="74" t="s">
        <v>1343</v>
      </c>
      <c r="C4617" s="75" t="s">
        <v>17</v>
      </c>
      <c r="D4617" s="75" t="s">
        <v>1344</v>
      </c>
      <c r="E4617" s="253" t="s">
        <v>821</v>
      </c>
      <c r="F4617" s="253"/>
      <c r="G4617" s="76" t="s">
        <v>49</v>
      </c>
      <c r="H4617" s="77">
        <v>0.03</v>
      </c>
      <c r="I4617" s="78">
        <v>23.81</v>
      </c>
      <c r="J4617" s="78">
        <v>0.71</v>
      </c>
    </row>
    <row r="4618" spans="1:10" s="46" customFormat="1" ht="25.5" x14ac:dyDescent="0.2">
      <c r="A4618" s="80"/>
      <c r="B4618" s="80"/>
      <c r="C4618" s="80"/>
      <c r="D4618" s="80"/>
      <c r="E4618" s="80" t="s">
        <v>824</v>
      </c>
      <c r="F4618" s="79">
        <v>1.37</v>
      </c>
      <c r="G4618" s="80" t="s">
        <v>825</v>
      </c>
      <c r="H4618" s="79">
        <v>0</v>
      </c>
      <c r="I4618" s="80" t="s">
        <v>826</v>
      </c>
      <c r="J4618" s="79">
        <v>1.37</v>
      </c>
    </row>
    <row r="4619" spans="1:10" s="46" customFormat="1" ht="26.25" thickBot="1" x14ac:dyDescent="0.25">
      <c r="A4619" s="80"/>
      <c r="B4619" s="80"/>
      <c r="C4619" s="80"/>
      <c r="D4619" s="80"/>
      <c r="E4619" s="80" t="s">
        <v>827</v>
      </c>
      <c r="F4619" s="79">
        <v>2.0499999999999998</v>
      </c>
      <c r="G4619" s="80"/>
      <c r="H4619" s="254" t="s">
        <v>828</v>
      </c>
      <c r="I4619" s="254"/>
      <c r="J4619" s="79">
        <v>10.33</v>
      </c>
    </row>
    <row r="4620" spans="1:10" s="46" customFormat="1" ht="1.1499999999999999" customHeight="1" thickTop="1" x14ac:dyDescent="0.2">
      <c r="A4620" s="81"/>
      <c r="B4620" s="81"/>
      <c r="C4620" s="81"/>
      <c r="D4620" s="81"/>
      <c r="E4620" s="81"/>
      <c r="F4620" s="81"/>
      <c r="G4620" s="81"/>
      <c r="H4620" s="81"/>
      <c r="I4620" s="81"/>
      <c r="J4620" s="81"/>
    </row>
    <row r="4621" spans="1:10" s="46" customFormat="1" ht="18" customHeight="1" x14ac:dyDescent="0.2">
      <c r="A4621" s="65"/>
      <c r="B4621" s="94" t="s">
        <v>2</v>
      </c>
      <c r="C4621" s="65" t="s">
        <v>3</v>
      </c>
      <c r="D4621" s="65" t="s">
        <v>4</v>
      </c>
      <c r="E4621" s="250" t="s">
        <v>812</v>
      </c>
      <c r="F4621" s="250"/>
      <c r="G4621" s="66" t="s">
        <v>5</v>
      </c>
      <c r="H4621" s="94" t="s">
        <v>6</v>
      </c>
      <c r="I4621" s="94" t="s">
        <v>7</v>
      </c>
      <c r="J4621" s="94" t="s">
        <v>9</v>
      </c>
    </row>
    <row r="4622" spans="1:10" s="46" customFormat="1" ht="48" customHeight="1" x14ac:dyDescent="0.2">
      <c r="A4622" s="67" t="s">
        <v>813</v>
      </c>
      <c r="B4622" s="40" t="s">
        <v>1401</v>
      </c>
      <c r="C4622" s="67" t="s">
        <v>17</v>
      </c>
      <c r="D4622" s="67" t="s">
        <v>1402</v>
      </c>
      <c r="E4622" s="251" t="s">
        <v>895</v>
      </c>
      <c r="F4622" s="251"/>
      <c r="G4622" s="41" t="s">
        <v>49</v>
      </c>
      <c r="H4622" s="68">
        <v>1</v>
      </c>
      <c r="I4622" s="42">
        <v>10.5</v>
      </c>
      <c r="J4622" s="42">
        <v>10.5</v>
      </c>
    </row>
    <row r="4623" spans="1:10" s="46" customFormat="1" ht="24" customHeight="1" x14ac:dyDescent="0.2">
      <c r="A4623" s="70" t="s">
        <v>815</v>
      </c>
      <c r="B4623" s="69" t="s">
        <v>1202</v>
      </c>
      <c r="C4623" s="70" t="s">
        <v>17</v>
      </c>
      <c r="D4623" s="70" t="s">
        <v>1203</v>
      </c>
      <c r="E4623" s="252" t="s">
        <v>814</v>
      </c>
      <c r="F4623" s="252"/>
      <c r="G4623" s="71" t="s">
        <v>27</v>
      </c>
      <c r="H4623" s="72">
        <v>0.13</v>
      </c>
      <c r="I4623" s="73">
        <v>13.92</v>
      </c>
      <c r="J4623" s="73">
        <v>1.8</v>
      </c>
    </row>
    <row r="4624" spans="1:10" s="46" customFormat="1" ht="24" customHeight="1" x14ac:dyDescent="0.2">
      <c r="A4624" s="70" t="s">
        <v>815</v>
      </c>
      <c r="B4624" s="69" t="s">
        <v>1204</v>
      </c>
      <c r="C4624" s="70" t="s">
        <v>17</v>
      </c>
      <c r="D4624" s="70" t="s">
        <v>1205</v>
      </c>
      <c r="E4624" s="252" t="s">
        <v>814</v>
      </c>
      <c r="F4624" s="252"/>
      <c r="G4624" s="71" t="s">
        <v>27</v>
      </c>
      <c r="H4624" s="72">
        <v>0.13</v>
      </c>
      <c r="I4624" s="73">
        <v>17.86</v>
      </c>
      <c r="J4624" s="73">
        <v>2.3199999999999998</v>
      </c>
    </row>
    <row r="4625" spans="1:10" s="46" customFormat="1" ht="24" customHeight="1" x14ac:dyDescent="0.2">
      <c r="A4625" s="75" t="s">
        <v>816</v>
      </c>
      <c r="B4625" s="74" t="s">
        <v>2286</v>
      </c>
      <c r="C4625" s="75" t="s">
        <v>17</v>
      </c>
      <c r="D4625" s="75" t="s">
        <v>2287</v>
      </c>
      <c r="E4625" s="253" t="s">
        <v>821</v>
      </c>
      <c r="F4625" s="253"/>
      <c r="G4625" s="76" t="s">
        <v>49</v>
      </c>
      <c r="H4625" s="77">
        <v>1</v>
      </c>
      <c r="I4625" s="78">
        <v>2.38</v>
      </c>
      <c r="J4625" s="78">
        <v>2.38</v>
      </c>
    </row>
    <row r="4626" spans="1:10" s="46" customFormat="1" ht="24" customHeight="1" x14ac:dyDescent="0.2">
      <c r="A4626" s="75" t="s">
        <v>816</v>
      </c>
      <c r="B4626" s="74" t="s">
        <v>2412</v>
      </c>
      <c r="C4626" s="75" t="s">
        <v>17</v>
      </c>
      <c r="D4626" s="75" t="s">
        <v>2413</v>
      </c>
      <c r="E4626" s="253" t="s">
        <v>821</v>
      </c>
      <c r="F4626" s="253"/>
      <c r="G4626" s="76" t="s">
        <v>49</v>
      </c>
      <c r="H4626" s="77">
        <v>1</v>
      </c>
      <c r="I4626" s="78">
        <v>3.29</v>
      </c>
      <c r="J4626" s="78">
        <v>3.29</v>
      </c>
    </row>
    <row r="4627" spans="1:10" s="46" customFormat="1" ht="36" customHeight="1" x14ac:dyDescent="0.2">
      <c r="A4627" s="75" t="s">
        <v>816</v>
      </c>
      <c r="B4627" s="74" t="s">
        <v>1343</v>
      </c>
      <c r="C4627" s="75" t="s">
        <v>17</v>
      </c>
      <c r="D4627" s="75" t="s">
        <v>1344</v>
      </c>
      <c r="E4627" s="253" t="s">
        <v>821</v>
      </c>
      <c r="F4627" s="253"/>
      <c r="G4627" s="76" t="s">
        <v>49</v>
      </c>
      <c r="H4627" s="77">
        <v>0.03</v>
      </c>
      <c r="I4627" s="78">
        <v>23.81</v>
      </c>
      <c r="J4627" s="78">
        <v>0.71</v>
      </c>
    </row>
    <row r="4628" spans="1:10" s="46" customFormat="1" ht="25.5" x14ac:dyDescent="0.2">
      <c r="A4628" s="80"/>
      <c r="B4628" s="80"/>
      <c r="C4628" s="80"/>
      <c r="D4628" s="80"/>
      <c r="E4628" s="80" t="s">
        <v>824</v>
      </c>
      <c r="F4628" s="79">
        <v>2.97</v>
      </c>
      <c r="G4628" s="80" t="s">
        <v>825</v>
      </c>
      <c r="H4628" s="79">
        <v>0</v>
      </c>
      <c r="I4628" s="80" t="s">
        <v>826</v>
      </c>
      <c r="J4628" s="79">
        <v>2.97</v>
      </c>
    </row>
    <row r="4629" spans="1:10" s="46" customFormat="1" ht="26.25" thickBot="1" x14ac:dyDescent="0.25">
      <c r="A4629" s="80"/>
      <c r="B4629" s="80"/>
      <c r="C4629" s="80"/>
      <c r="D4629" s="80"/>
      <c r="E4629" s="80" t="s">
        <v>827</v>
      </c>
      <c r="F4629" s="79">
        <v>2.61</v>
      </c>
      <c r="G4629" s="80"/>
      <c r="H4629" s="254" t="s">
        <v>828</v>
      </c>
      <c r="I4629" s="254"/>
      <c r="J4629" s="79">
        <v>13.11</v>
      </c>
    </row>
    <row r="4630" spans="1:10" s="46" customFormat="1" ht="1.1499999999999999" customHeight="1" thickTop="1" x14ac:dyDescent="0.2">
      <c r="A4630" s="81"/>
      <c r="B4630" s="81"/>
      <c r="C4630" s="81"/>
      <c r="D4630" s="81"/>
      <c r="E4630" s="81"/>
      <c r="F4630" s="81"/>
      <c r="G4630" s="81"/>
      <c r="H4630" s="81"/>
      <c r="I4630" s="81"/>
      <c r="J4630" s="81"/>
    </row>
    <row r="4631" spans="1:10" s="46" customFormat="1" ht="18" customHeight="1" x14ac:dyDescent="0.2">
      <c r="A4631" s="65"/>
      <c r="B4631" s="94" t="s">
        <v>2</v>
      </c>
      <c r="C4631" s="65" t="s">
        <v>3</v>
      </c>
      <c r="D4631" s="65" t="s">
        <v>4</v>
      </c>
      <c r="E4631" s="250" t="s">
        <v>812</v>
      </c>
      <c r="F4631" s="250"/>
      <c r="G4631" s="66" t="s">
        <v>5</v>
      </c>
      <c r="H4631" s="94" t="s">
        <v>6</v>
      </c>
      <c r="I4631" s="94" t="s">
        <v>7</v>
      </c>
      <c r="J4631" s="94" t="s">
        <v>9</v>
      </c>
    </row>
    <row r="4632" spans="1:10" s="46" customFormat="1" ht="36" customHeight="1" x14ac:dyDescent="0.2">
      <c r="A4632" s="67" t="s">
        <v>813</v>
      </c>
      <c r="B4632" s="40" t="s">
        <v>1522</v>
      </c>
      <c r="C4632" s="67" t="s">
        <v>17</v>
      </c>
      <c r="D4632" s="67" t="s">
        <v>1523</v>
      </c>
      <c r="E4632" s="251" t="s">
        <v>895</v>
      </c>
      <c r="F4632" s="251"/>
      <c r="G4632" s="41" t="s">
        <v>49</v>
      </c>
      <c r="H4632" s="68">
        <v>1</v>
      </c>
      <c r="I4632" s="42">
        <v>2.83</v>
      </c>
      <c r="J4632" s="42">
        <v>2.83</v>
      </c>
    </row>
    <row r="4633" spans="1:10" s="46" customFormat="1" ht="24" customHeight="1" x14ac:dyDescent="0.2">
      <c r="A4633" s="70" t="s">
        <v>815</v>
      </c>
      <c r="B4633" s="69" t="s">
        <v>1202</v>
      </c>
      <c r="C4633" s="70" t="s">
        <v>17</v>
      </c>
      <c r="D4633" s="70" t="s">
        <v>1203</v>
      </c>
      <c r="E4633" s="252" t="s">
        <v>814</v>
      </c>
      <c r="F4633" s="252"/>
      <c r="G4633" s="71" t="s">
        <v>27</v>
      </c>
      <c r="H4633" s="72">
        <v>5.1999999999999998E-2</v>
      </c>
      <c r="I4633" s="73">
        <v>13.92</v>
      </c>
      <c r="J4633" s="73">
        <v>0.72</v>
      </c>
    </row>
    <row r="4634" spans="1:10" s="46" customFormat="1" ht="24" customHeight="1" x14ac:dyDescent="0.2">
      <c r="A4634" s="70" t="s">
        <v>815</v>
      </c>
      <c r="B4634" s="69" t="s">
        <v>1204</v>
      </c>
      <c r="C4634" s="70" t="s">
        <v>17</v>
      </c>
      <c r="D4634" s="70" t="s">
        <v>1205</v>
      </c>
      <c r="E4634" s="252" t="s">
        <v>814</v>
      </c>
      <c r="F4634" s="252"/>
      <c r="G4634" s="71" t="s">
        <v>27</v>
      </c>
      <c r="H4634" s="72">
        <v>5.1999999999999998E-2</v>
      </c>
      <c r="I4634" s="73">
        <v>17.86</v>
      </c>
      <c r="J4634" s="73">
        <v>0.92</v>
      </c>
    </row>
    <row r="4635" spans="1:10" s="46" customFormat="1" ht="24" customHeight="1" x14ac:dyDescent="0.2">
      <c r="A4635" s="75" t="s">
        <v>816</v>
      </c>
      <c r="B4635" s="74" t="s">
        <v>1337</v>
      </c>
      <c r="C4635" s="75" t="s">
        <v>17</v>
      </c>
      <c r="D4635" s="75" t="s">
        <v>1338</v>
      </c>
      <c r="E4635" s="253" t="s">
        <v>821</v>
      </c>
      <c r="F4635" s="253"/>
      <c r="G4635" s="76" t="s">
        <v>49</v>
      </c>
      <c r="H4635" s="77">
        <v>6.0000000000000001E-3</v>
      </c>
      <c r="I4635" s="78">
        <v>65.040000000000006</v>
      </c>
      <c r="J4635" s="78">
        <v>0.39</v>
      </c>
    </row>
    <row r="4636" spans="1:10" s="46" customFormat="1" ht="24" customHeight="1" x14ac:dyDescent="0.2">
      <c r="A4636" s="75" t="s">
        <v>816</v>
      </c>
      <c r="B4636" s="74" t="s">
        <v>1269</v>
      </c>
      <c r="C4636" s="75" t="s">
        <v>17</v>
      </c>
      <c r="D4636" s="75" t="s">
        <v>1270</v>
      </c>
      <c r="E4636" s="253" t="s">
        <v>821</v>
      </c>
      <c r="F4636" s="253"/>
      <c r="G4636" s="76" t="s">
        <v>49</v>
      </c>
      <c r="H4636" s="77">
        <v>2.5999999999999999E-2</v>
      </c>
      <c r="I4636" s="78">
        <v>1.75</v>
      </c>
      <c r="J4636" s="78">
        <v>0.04</v>
      </c>
    </row>
    <row r="4637" spans="1:10" s="46" customFormat="1" ht="24" customHeight="1" x14ac:dyDescent="0.2">
      <c r="A4637" s="75" t="s">
        <v>816</v>
      </c>
      <c r="B4637" s="74" t="s">
        <v>2414</v>
      </c>
      <c r="C4637" s="75" t="s">
        <v>17</v>
      </c>
      <c r="D4637" s="75" t="s">
        <v>2415</v>
      </c>
      <c r="E4637" s="253" t="s">
        <v>821</v>
      </c>
      <c r="F4637" s="253"/>
      <c r="G4637" s="76" t="s">
        <v>49</v>
      </c>
      <c r="H4637" s="77">
        <v>1</v>
      </c>
      <c r="I4637" s="78">
        <v>0.43</v>
      </c>
      <c r="J4637" s="78">
        <v>0.43</v>
      </c>
    </row>
    <row r="4638" spans="1:10" s="46" customFormat="1" ht="24" customHeight="1" x14ac:dyDescent="0.2">
      <c r="A4638" s="75" t="s">
        <v>816</v>
      </c>
      <c r="B4638" s="74" t="s">
        <v>1273</v>
      </c>
      <c r="C4638" s="75" t="s">
        <v>17</v>
      </c>
      <c r="D4638" s="75" t="s">
        <v>1274</v>
      </c>
      <c r="E4638" s="253" t="s">
        <v>821</v>
      </c>
      <c r="F4638" s="253"/>
      <c r="G4638" s="76" t="s">
        <v>49</v>
      </c>
      <c r="H4638" s="77">
        <v>6.0000000000000001E-3</v>
      </c>
      <c r="I4638" s="78">
        <v>56.48</v>
      </c>
      <c r="J4638" s="78">
        <v>0.33</v>
      </c>
    </row>
    <row r="4639" spans="1:10" s="46" customFormat="1" ht="25.5" x14ac:dyDescent="0.2">
      <c r="A4639" s="80"/>
      <c r="B4639" s="80"/>
      <c r="C4639" s="80"/>
      <c r="D4639" s="80"/>
      <c r="E4639" s="80" t="s">
        <v>824</v>
      </c>
      <c r="F4639" s="79">
        <v>1.18</v>
      </c>
      <c r="G4639" s="80" t="s">
        <v>825</v>
      </c>
      <c r="H4639" s="79">
        <v>0</v>
      </c>
      <c r="I4639" s="80" t="s">
        <v>826</v>
      </c>
      <c r="J4639" s="79">
        <v>1.18</v>
      </c>
    </row>
    <row r="4640" spans="1:10" s="46" customFormat="1" ht="26.25" thickBot="1" x14ac:dyDescent="0.25">
      <c r="A4640" s="80"/>
      <c r="B4640" s="80"/>
      <c r="C4640" s="80"/>
      <c r="D4640" s="80"/>
      <c r="E4640" s="80" t="s">
        <v>827</v>
      </c>
      <c r="F4640" s="79">
        <v>0.7</v>
      </c>
      <c r="G4640" s="80"/>
      <c r="H4640" s="254" t="s">
        <v>828</v>
      </c>
      <c r="I4640" s="254"/>
      <c r="J4640" s="79">
        <v>3.53</v>
      </c>
    </row>
    <row r="4641" spans="1:10" s="46" customFormat="1" ht="1.1499999999999999" customHeight="1" thickTop="1" x14ac:dyDescent="0.2">
      <c r="A4641" s="81"/>
      <c r="B4641" s="81"/>
      <c r="C4641" s="81"/>
      <c r="D4641" s="81"/>
      <c r="E4641" s="81"/>
      <c r="F4641" s="81"/>
      <c r="G4641" s="81"/>
      <c r="H4641" s="81"/>
      <c r="I4641" s="81"/>
      <c r="J4641" s="81"/>
    </row>
    <row r="4642" spans="1:10" s="46" customFormat="1" ht="18" customHeight="1" x14ac:dyDescent="0.2">
      <c r="A4642" s="65"/>
      <c r="B4642" s="94" t="s">
        <v>2</v>
      </c>
      <c r="C4642" s="65" t="s">
        <v>3</v>
      </c>
      <c r="D4642" s="65" t="s">
        <v>4</v>
      </c>
      <c r="E4642" s="250" t="s">
        <v>812</v>
      </c>
      <c r="F4642" s="250"/>
      <c r="G4642" s="66" t="s">
        <v>5</v>
      </c>
      <c r="H4642" s="94" t="s">
        <v>6</v>
      </c>
      <c r="I4642" s="94" t="s">
        <v>7</v>
      </c>
      <c r="J4642" s="94" t="s">
        <v>9</v>
      </c>
    </row>
    <row r="4643" spans="1:10" s="46" customFormat="1" ht="36" customHeight="1" x14ac:dyDescent="0.2">
      <c r="A4643" s="67" t="s">
        <v>813</v>
      </c>
      <c r="B4643" s="40" t="s">
        <v>1506</v>
      </c>
      <c r="C4643" s="67" t="s">
        <v>17</v>
      </c>
      <c r="D4643" s="67" t="s">
        <v>1507</v>
      </c>
      <c r="E4643" s="251" t="s">
        <v>895</v>
      </c>
      <c r="F4643" s="251"/>
      <c r="G4643" s="41" t="s">
        <v>49</v>
      </c>
      <c r="H4643" s="68">
        <v>1</v>
      </c>
      <c r="I4643" s="42">
        <v>3.94</v>
      </c>
      <c r="J4643" s="42">
        <v>3.94</v>
      </c>
    </row>
    <row r="4644" spans="1:10" s="46" customFormat="1" ht="24" customHeight="1" x14ac:dyDescent="0.2">
      <c r="A4644" s="70" t="s">
        <v>815</v>
      </c>
      <c r="B4644" s="69" t="s">
        <v>1202</v>
      </c>
      <c r="C4644" s="70" t="s">
        <v>17</v>
      </c>
      <c r="D4644" s="70" t="s">
        <v>1203</v>
      </c>
      <c r="E4644" s="252" t="s">
        <v>814</v>
      </c>
      <c r="F4644" s="252"/>
      <c r="G4644" s="71" t="s">
        <v>27</v>
      </c>
      <c r="H4644" s="72">
        <v>8.5999999999999993E-2</v>
      </c>
      <c r="I4644" s="73">
        <v>13.92</v>
      </c>
      <c r="J4644" s="73">
        <v>1.19</v>
      </c>
    </row>
    <row r="4645" spans="1:10" s="46" customFormat="1" ht="24" customHeight="1" x14ac:dyDescent="0.2">
      <c r="A4645" s="70" t="s">
        <v>815</v>
      </c>
      <c r="B4645" s="69" t="s">
        <v>1204</v>
      </c>
      <c r="C4645" s="70" t="s">
        <v>17</v>
      </c>
      <c r="D4645" s="70" t="s">
        <v>1205</v>
      </c>
      <c r="E4645" s="252" t="s">
        <v>814</v>
      </c>
      <c r="F4645" s="252"/>
      <c r="G4645" s="71" t="s">
        <v>27</v>
      </c>
      <c r="H4645" s="72">
        <v>8.5999999999999993E-2</v>
      </c>
      <c r="I4645" s="73">
        <v>17.86</v>
      </c>
      <c r="J4645" s="73">
        <v>1.53</v>
      </c>
    </row>
    <row r="4646" spans="1:10" s="46" customFormat="1" ht="24" customHeight="1" x14ac:dyDescent="0.2">
      <c r="A4646" s="75" t="s">
        <v>816</v>
      </c>
      <c r="B4646" s="74" t="s">
        <v>1337</v>
      </c>
      <c r="C4646" s="75" t="s">
        <v>17</v>
      </c>
      <c r="D4646" s="75" t="s">
        <v>1338</v>
      </c>
      <c r="E4646" s="253" t="s">
        <v>821</v>
      </c>
      <c r="F4646" s="253"/>
      <c r="G4646" s="76" t="s">
        <v>49</v>
      </c>
      <c r="H4646" s="77">
        <v>6.0000000000000001E-3</v>
      </c>
      <c r="I4646" s="78">
        <v>65.040000000000006</v>
      </c>
      <c r="J4646" s="78">
        <v>0.39</v>
      </c>
    </row>
    <row r="4647" spans="1:10" s="46" customFormat="1" ht="24" customHeight="1" x14ac:dyDescent="0.2">
      <c r="A4647" s="75" t="s">
        <v>816</v>
      </c>
      <c r="B4647" s="74" t="s">
        <v>1269</v>
      </c>
      <c r="C4647" s="75" t="s">
        <v>17</v>
      </c>
      <c r="D4647" s="75" t="s">
        <v>1270</v>
      </c>
      <c r="E4647" s="253" t="s">
        <v>821</v>
      </c>
      <c r="F4647" s="253"/>
      <c r="G4647" s="76" t="s">
        <v>49</v>
      </c>
      <c r="H4647" s="77">
        <v>4.2999999999999997E-2</v>
      </c>
      <c r="I4647" s="78">
        <v>1.75</v>
      </c>
      <c r="J4647" s="78">
        <v>7.0000000000000007E-2</v>
      </c>
    </row>
    <row r="4648" spans="1:10" s="46" customFormat="1" ht="24" customHeight="1" x14ac:dyDescent="0.2">
      <c r="A4648" s="75" t="s">
        <v>816</v>
      </c>
      <c r="B4648" s="74" t="s">
        <v>2414</v>
      </c>
      <c r="C4648" s="75" t="s">
        <v>17</v>
      </c>
      <c r="D4648" s="75" t="s">
        <v>2415</v>
      </c>
      <c r="E4648" s="253" t="s">
        <v>821</v>
      </c>
      <c r="F4648" s="253"/>
      <c r="G4648" s="76" t="s">
        <v>49</v>
      </c>
      <c r="H4648" s="77">
        <v>1</v>
      </c>
      <c r="I4648" s="78">
        <v>0.43</v>
      </c>
      <c r="J4648" s="78">
        <v>0.43</v>
      </c>
    </row>
    <row r="4649" spans="1:10" s="46" customFormat="1" ht="24" customHeight="1" x14ac:dyDescent="0.2">
      <c r="A4649" s="75" t="s">
        <v>816</v>
      </c>
      <c r="B4649" s="74" t="s">
        <v>1273</v>
      </c>
      <c r="C4649" s="75" t="s">
        <v>17</v>
      </c>
      <c r="D4649" s="75" t="s">
        <v>1274</v>
      </c>
      <c r="E4649" s="253" t="s">
        <v>821</v>
      </c>
      <c r="F4649" s="253"/>
      <c r="G4649" s="76" t="s">
        <v>49</v>
      </c>
      <c r="H4649" s="77">
        <v>6.0000000000000001E-3</v>
      </c>
      <c r="I4649" s="78">
        <v>56.48</v>
      </c>
      <c r="J4649" s="78">
        <v>0.33</v>
      </c>
    </row>
    <row r="4650" spans="1:10" s="46" customFormat="1" ht="25.5" x14ac:dyDescent="0.2">
      <c r="A4650" s="80"/>
      <c r="B4650" s="80"/>
      <c r="C4650" s="80"/>
      <c r="D4650" s="80"/>
      <c r="E4650" s="80" t="s">
        <v>824</v>
      </c>
      <c r="F4650" s="79">
        <v>1.96</v>
      </c>
      <c r="G4650" s="80" t="s">
        <v>825</v>
      </c>
      <c r="H4650" s="79">
        <v>0</v>
      </c>
      <c r="I4650" s="80" t="s">
        <v>826</v>
      </c>
      <c r="J4650" s="79">
        <v>1.96</v>
      </c>
    </row>
    <row r="4651" spans="1:10" s="46" customFormat="1" ht="26.25" thickBot="1" x14ac:dyDescent="0.25">
      <c r="A4651" s="80"/>
      <c r="B4651" s="80"/>
      <c r="C4651" s="80"/>
      <c r="D4651" s="80"/>
      <c r="E4651" s="80" t="s">
        <v>827</v>
      </c>
      <c r="F4651" s="79">
        <v>0.97</v>
      </c>
      <c r="G4651" s="80"/>
      <c r="H4651" s="254" t="s">
        <v>828</v>
      </c>
      <c r="I4651" s="254"/>
      <c r="J4651" s="79">
        <v>4.91</v>
      </c>
    </row>
    <row r="4652" spans="1:10" s="46" customFormat="1" ht="1.1499999999999999" customHeight="1" thickTop="1" x14ac:dyDescent="0.2">
      <c r="A4652" s="81"/>
      <c r="B4652" s="81"/>
      <c r="C4652" s="81"/>
      <c r="D4652" s="81"/>
      <c r="E4652" s="81"/>
      <c r="F4652" s="81"/>
      <c r="G4652" s="81"/>
      <c r="H4652" s="81"/>
      <c r="I4652" s="81"/>
      <c r="J4652" s="81"/>
    </row>
    <row r="4653" spans="1:10" s="46" customFormat="1" ht="18" customHeight="1" x14ac:dyDescent="0.2">
      <c r="A4653" s="65"/>
      <c r="B4653" s="94" t="s">
        <v>2</v>
      </c>
      <c r="C4653" s="65" t="s">
        <v>3</v>
      </c>
      <c r="D4653" s="65" t="s">
        <v>4</v>
      </c>
      <c r="E4653" s="250" t="s">
        <v>812</v>
      </c>
      <c r="F4653" s="250"/>
      <c r="G4653" s="66" t="s">
        <v>5</v>
      </c>
      <c r="H4653" s="94" t="s">
        <v>6</v>
      </c>
      <c r="I4653" s="94" t="s">
        <v>7</v>
      </c>
      <c r="J4653" s="94" t="s">
        <v>9</v>
      </c>
    </row>
    <row r="4654" spans="1:10" s="46" customFormat="1" ht="24" customHeight="1" x14ac:dyDescent="0.2">
      <c r="A4654" s="67" t="s">
        <v>813</v>
      </c>
      <c r="B4654" s="40" t="s">
        <v>1552</v>
      </c>
      <c r="C4654" s="67" t="s">
        <v>17</v>
      </c>
      <c r="D4654" s="67" t="s">
        <v>1553</v>
      </c>
      <c r="E4654" s="251" t="s">
        <v>895</v>
      </c>
      <c r="F4654" s="251"/>
      <c r="G4654" s="41" t="s">
        <v>49</v>
      </c>
      <c r="H4654" s="68">
        <v>1</v>
      </c>
      <c r="I4654" s="42">
        <v>2.71</v>
      </c>
      <c r="J4654" s="42">
        <v>2.71</v>
      </c>
    </row>
    <row r="4655" spans="1:10" s="46" customFormat="1" ht="24" customHeight="1" x14ac:dyDescent="0.2">
      <c r="A4655" s="70" t="s">
        <v>815</v>
      </c>
      <c r="B4655" s="69" t="s">
        <v>1202</v>
      </c>
      <c r="C4655" s="70" t="s">
        <v>17</v>
      </c>
      <c r="D4655" s="70" t="s">
        <v>1203</v>
      </c>
      <c r="E4655" s="252" t="s">
        <v>814</v>
      </c>
      <c r="F4655" s="252"/>
      <c r="G4655" s="71" t="s">
        <v>27</v>
      </c>
      <c r="H4655" s="72">
        <v>0.04</v>
      </c>
      <c r="I4655" s="73">
        <v>13.92</v>
      </c>
      <c r="J4655" s="73">
        <v>0.55000000000000004</v>
      </c>
    </row>
    <row r="4656" spans="1:10" s="46" customFormat="1" ht="24" customHeight="1" x14ac:dyDescent="0.2">
      <c r="A4656" s="70" t="s">
        <v>815</v>
      </c>
      <c r="B4656" s="69" t="s">
        <v>1204</v>
      </c>
      <c r="C4656" s="70" t="s">
        <v>17</v>
      </c>
      <c r="D4656" s="70" t="s">
        <v>1205</v>
      </c>
      <c r="E4656" s="252" t="s">
        <v>814</v>
      </c>
      <c r="F4656" s="252"/>
      <c r="G4656" s="71" t="s">
        <v>27</v>
      </c>
      <c r="H4656" s="72">
        <v>0.04</v>
      </c>
      <c r="I4656" s="73">
        <v>17.86</v>
      </c>
      <c r="J4656" s="73">
        <v>0.71</v>
      </c>
    </row>
    <row r="4657" spans="1:10" s="46" customFormat="1" ht="24" customHeight="1" x14ac:dyDescent="0.2">
      <c r="A4657" s="75" t="s">
        <v>816</v>
      </c>
      <c r="B4657" s="74" t="s">
        <v>1337</v>
      </c>
      <c r="C4657" s="75" t="s">
        <v>17</v>
      </c>
      <c r="D4657" s="75" t="s">
        <v>1338</v>
      </c>
      <c r="E4657" s="253" t="s">
        <v>821</v>
      </c>
      <c r="F4657" s="253"/>
      <c r="G4657" s="76" t="s">
        <v>49</v>
      </c>
      <c r="H4657" s="77">
        <v>7.0000000000000001E-3</v>
      </c>
      <c r="I4657" s="78">
        <v>65.040000000000006</v>
      </c>
      <c r="J4657" s="78">
        <v>0.45</v>
      </c>
    </row>
    <row r="4658" spans="1:10" s="46" customFormat="1" ht="24" customHeight="1" x14ac:dyDescent="0.2">
      <c r="A4658" s="75" t="s">
        <v>816</v>
      </c>
      <c r="B4658" s="74" t="s">
        <v>1269</v>
      </c>
      <c r="C4658" s="75" t="s">
        <v>17</v>
      </c>
      <c r="D4658" s="75" t="s">
        <v>1270</v>
      </c>
      <c r="E4658" s="253" t="s">
        <v>821</v>
      </c>
      <c r="F4658" s="253"/>
      <c r="G4658" s="76" t="s">
        <v>49</v>
      </c>
      <c r="H4658" s="77">
        <v>1.2999999999999999E-2</v>
      </c>
      <c r="I4658" s="78">
        <v>1.75</v>
      </c>
      <c r="J4658" s="78">
        <v>0.02</v>
      </c>
    </row>
    <row r="4659" spans="1:10" s="46" customFormat="1" ht="24" customHeight="1" x14ac:dyDescent="0.2">
      <c r="A4659" s="75" t="s">
        <v>816</v>
      </c>
      <c r="B4659" s="74" t="s">
        <v>2416</v>
      </c>
      <c r="C4659" s="75" t="s">
        <v>17</v>
      </c>
      <c r="D4659" s="75" t="s">
        <v>2417</v>
      </c>
      <c r="E4659" s="253" t="s">
        <v>821</v>
      </c>
      <c r="F4659" s="253"/>
      <c r="G4659" s="76" t="s">
        <v>49</v>
      </c>
      <c r="H4659" s="77">
        <v>1</v>
      </c>
      <c r="I4659" s="78">
        <v>0.53</v>
      </c>
      <c r="J4659" s="78">
        <v>0.53</v>
      </c>
    </row>
    <row r="4660" spans="1:10" s="46" customFormat="1" ht="24" customHeight="1" x14ac:dyDescent="0.2">
      <c r="A4660" s="75" t="s">
        <v>816</v>
      </c>
      <c r="B4660" s="74" t="s">
        <v>1273</v>
      </c>
      <c r="C4660" s="75" t="s">
        <v>17</v>
      </c>
      <c r="D4660" s="75" t="s">
        <v>1274</v>
      </c>
      <c r="E4660" s="253" t="s">
        <v>821</v>
      </c>
      <c r="F4660" s="253"/>
      <c r="G4660" s="76" t="s">
        <v>49</v>
      </c>
      <c r="H4660" s="77">
        <v>8.0000000000000002E-3</v>
      </c>
      <c r="I4660" s="78">
        <v>56.48</v>
      </c>
      <c r="J4660" s="78">
        <v>0.45</v>
      </c>
    </row>
    <row r="4661" spans="1:10" s="46" customFormat="1" ht="25.5" x14ac:dyDescent="0.2">
      <c r="A4661" s="80"/>
      <c r="B4661" s="80"/>
      <c r="C4661" s="80"/>
      <c r="D4661" s="80"/>
      <c r="E4661" s="80" t="s">
        <v>824</v>
      </c>
      <c r="F4661" s="79">
        <v>0.91</v>
      </c>
      <c r="G4661" s="80" t="s">
        <v>825</v>
      </c>
      <c r="H4661" s="79">
        <v>0</v>
      </c>
      <c r="I4661" s="80" t="s">
        <v>826</v>
      </c>
      <c r="J4661" s="79">
        <v>0.91</v>
      </c>
    </row>
    <row r="4662" spans="1:10" s="46" customFormat="1" ht="26.25" thickBot="1" x14ac:dyDescent="0.25">
      <c r="A4662" s="80"/>
      <c r="B4662" s="80"/>
      <c r="C4662" s="80"/>
      <c r="D4662" s="80"/>
      <c r="E4662" s="80" t="s">
        <v>827</v>
      </c>
      <c r="F4662" s="79">
        <v>0.67</v>
      </c>
      <c r="G4662" s="80"/>
      <c r="H4662" s="254" t="s">
        <v>828</v>
      </c>
      <c r="I4662" s="254"/>
      <c r="J4662" s="79">
        <v>3.38</v>
      </c>
    </row>
    <row r="4663" spans="1:10" s="46" customFormat="1" ht="1.1499999999999999" customHeight="1" thickTop="1" x14ac:dyDescent="0.2">
      <c r="A4663" s="81"/>
      <c r="B4663" s="81"/>
      <c r="C4663" s="81"/>
      <c r="D4663" s="81"/>
      <c r="E4663" s="81"/>
      <c r="F4663" s="81"/>
      <c r="G4663" s="81"/>
      <c r="H4663" s="81"/>
      <c r="I4663" s="81"/>
      <c r="J4663" s="81"/>
    </row>
    <row r="4664" spans="1:10" s="46" customFormat="1" ht="18" customHeight="1" x14ac:dyDescent="0.2">
      <c r="A4664" s="65"/>
      <c r="B4664" s="94" t="s">
        <v>2</v>
      </c>
      <c r="C4664" s="65" t="s">
        <v>3</v>
      </c>
      <c r="D4664" s="65" t="s">
        <v>4</v>
      </c>
      <c r="E4664" s="250" t="s">
        <v>812</v>
      </c>
      <c r="F4664" s="250"/>
      <c r="G4664" s="66" t="s">
        <v>5</v>
      </c>
      <c r="H4664" s="94" t="s">
        <v>6</v>
      </c>
      <c r="I4664" s="94" t="s">
        <v>7</v>
      </c>
      <c r="J4664" s="94" t="s">
        <v>9</v>
      </c>
    </row>
    <row r="4665" spans="1:10" s="46" customFormat="1" ht="36" customHeight="1" x14ac:dyDescent="0.2">
      <c r="A4665" s="67" t="s">
        <v>813</v>
      </c>
      <c r="B4665" s="40" t="s">
        <v>1544</v>
      </c>
      <c r="C4665" s="67" t="s">
        <v>17</v>
      </c>
      <c r="D4665" s="67" t="s">
        <v>1545</v>
      </c>
      <c r="E4665" s="251" t="s">
        <v>895</v>
      </c>
      <c r="F4665" s="251"/>
      <c r="G4665" s="41" t="s">
        <v>49</v>
      </c>
      <c r="H4665" s="68">
        <v>1</v>
      </c>
      <c r="I4665" s="42">
        <v>3.38</v>
      </c>
      <c r="J4665" s="42">
        <v>3.38</v>
      </c>
    </row>
    <row r="4666" spans="1:10" s="46" customFormat="1" ht="24" customHeight="1" x14ac:dyDescent="0.2">
      <c r="A4666" s="70" t="s">
        <v>815</v>
      </c>
      <c r="B4666" s="69" t="s">
        <v>1202</v>
      </c>
      <c r="C4666" s="70" t="s">
        <v>17</v>
      </c>
      <c r="D4666" s="70" t="s">
        <v>1203</v>
      </c>
      <c r="E4666" s="252" t="s">
        <v>814</v>
      </c>
      <c r="F4666" s="252"/>
      <c r="G4666" s="71" t="s">
        <v>27</v>
      </c>
      <c r="H4666" s="72">
        <v>0.06</v>
      </c>
      <c r="I4666" s="73">
        <v>13.92</v>
      </c>
      <c r="J4666" s="73">
        <v>0.83</v>
      </c>
    </row>
    <row r="4667" spans="1:10" s="46" customFormat="1" ht="24" customHeight="1" x14ac:dyDescent="0.2">
      <c r="A4667" s="70" t="s">
        <v>815</v>
      </c>
      <c r="B4667" s="69" t="s">
        <v>1204</v>
      </c>
      <c r="C4667" s="70" t="s">
        <v>17</v>
      </c>
      <c r="D4667" s="70" t="s">
        <v>1205</v>
      </c>
      <c r="E4667" s="252" t="s">
        <v>814</v>
      </c>
      <c r="F4667" s="252"/>
      <c r="G4667" s="71" t="s">
        <v>27</v>
      </c>
      <c r="H4667" s="72">
        <v>0.06</v>
      </c>
      <c r="I4667" s="73">
        <v>17.86</v>
      </c>
      <c r="J4667" s="73">
        <v>1.07</v>
      </c>
    </row>
    <row r="4668" spans="1:10" s="46" customFormat="1" ht="24" customHeight="1" x14ac:dyDescent="0.2">
      <c r="A4668" s="75" t="s">
        <v>816</v>
      </c>
      <c r="B4668" s="74" t="s">
        <v>1337</v>
      </c>
      <c r="C4668" s="75" t="s">
        <v>17</v>
      </c>
      <c r="D4668" s="75" t="s">
        <v>1338</v>
      </c>
      <c r="E4668" s="253" t="s">
        <v>821</v>
      </c>
      <c r="F4668" s="253"/>
      <c r="G4668" s="76" t="s">
        <v>49</v>
      </c>
      <c r="H4668" s="77">
        <v>7.0000000000000001E-3</v>
      </c>
      <c r="I4668" s="78">
        <v>65.040000000000006</v>
      </c>
      <c r="J4668" s="78">
        <v>0.45</v>
      </c>
    </row>
    <row r="4669" spans="1:10" s="46" customFormat="1" ht="24" customHeight="1" x14ac:dyDescent="0.2">
      <c r="A4669" s="75" t="s">
        <v>816</v>
      </c>
      <c r="B4669" s="74" t="s">
        <v>1269</v>
      </c>
      <c r="C4669" s="75" t="s">
        <v>17</v>
      </c>
      <c r="D4669" s="75" t="s">
        <v>1270</v>
      </c>
      <c r="E4669" s="253" t="s">
        <v>821</v>
      </c>
      <c r="F4669" s="253"/>
      <c r="G4669" s="76" t="s">
        <v>49</v>
      </c>
      <c r="H4669" s="77">
        <v>0.03</v>
      </c>
      <c r="I4669" s="78">
        <v>1.75</v>
      </c>
      <c r="J4669" s="78">
        <v>0.05</v>
      </c>
    </row>
    <row r="4670" spans="1:10" s="46" customFormat="1" ht="24" customHeight="1" x14ac:dyDescent="0.2">
      <c r="A4670" s="75" t="s">
        <v>816</v>
      </c>
      <c r="B4670" s="74" t="s">
        <v>2416</v>
      </c>
      <c r="C4670" s="75" t="s">
        <v>17</v>
      </c>
      <c r="D4670" s="75" t="s">
        <v>2417</v>
      </c>
      <c r="E4670" s="253" t="s">
        <v>821</v>
      </c>
      <c r="F4670" s="253"/>
      <c r="G4670" s="76" t="s">
        <v>49</v>
      </c>
      <c r="H4670" s="77">
        <v>1</v>
      </c>
      <c r="I4670" s="78">
        <v>0.53</v>
      </c>
      <c r="J4670" s="78">
        <v>0.53</v>
      </c>
    </row>
    <row r="4671" spans="1:10" s="46" customFormat="1" ht="24" customHeight="1" x14ac:dyDescent="0.2">
      <c r="A4671" s="75" t="s">
        <v>816</v>
      </c>
      <c r="B4671" s="74" t="s">
        <v>1273</v>
      </c>
      <c r="C4671" s="75" t="s">
        <v>17</v>
      </c>
      <c r="D4671" s="75" t="s">
        <v>1274</v>
      </c>
      <c r="E4671" s="253" t="s">
        <v>821</v>
      </c>
      <c r="F4671" s="253"/>
      <c r="G4671" s="76" t="s">
        <v>49</v>
      </c>
      <c r="H4671" s="77">
        <v>8.0000000000000002E-3</v>
      </c>
      <c r="I4671" s="78">
        <v>56.48</v>
      </c>
      <c r="J4671" s="78">
        <v>0.45</v>
      </c>
    </row>
    <row r="4672" spans="1:10" s="46" customFormat="1" ht="25.5" x14ac:dyDescent="0.2">
      <c r="A4672" s="80"/>
      <c r="B4672" s="80"/>
      <c r="C4672" s="80"/>
      <c r="D4672" s="80"/>
      <c r="E4672" s="80" t="s">
        <v>824</v>
      </c>
      <c r="F4672" s="79">
        <v>1.37</v>
      </c>
      <c r="G4672" s="80" t="s">
        <v>825</v>
      </c>
      <c r="H4672" s="79">
        <v>0</v>
      </c>
      <c r="I4672" s="80" t="s">
        <v>826</v>
      </c>
      <c r="J4672" s="79">
        <v>1.37</v>
      </c>
    </row>
    <row r="4673" spans="1:10" s="46" customFormat="1" ht="26.25" thickBot="1" x14ac:dyDescent="0.25">
      <c r="A4673" s="80"/>
      <c r="B4673" s="80"/>
      <c r="C4673" s="80"/>
      <c r="D4673" s="80"/>
      <c r="E4673" s="80" t="s">
        <v>827</v>
      </c>
      <c r="F4673" s="79">
        <v>0.84</v>
      </c>
      <c r="G4673" s="80"/>
      <c r="H4673" s="254" t="s">
        <v>828</v>
      </c>
      <c r="I4673" s="254"/>
      <c r="J4673" s="79">
        <v>4.22</v>
      </c>
    </row>
    <row r="4674" spans="1:10" s="46" customFormat="1" ht="1.1499999999999999" customHeight="1" thickTop="1" x14ac:dyDescent="0.2">
      <c r="A4674" s="81"/>
      <c r="B4674" s="81"/>
      <c r="C4674" s="81"/>
      <c r="D4674" s="81"/>
      <c r="E4674" s="81"/>
      <c r="F4674" s="81"/>
      <c r="G4674" s="81"/>
      <c r="H4674" s="81"/>
      <c r="I4674" s="81"/>
      <c r="J4674" s="81"/>
    </row>
    <row r="4675" spans="1:10" s="46" customFormat="1" ht="18" customHeight="1" x14ac:dyDescent="0.2">
      <c r="A4675" s="65"/>
      <c r="B4675" s="94" t="s">
        <v>2</v>
      </c>
      <c r="C4675" s="65" t="s">
        <v>3</v>
      </c>
      <c r="D4675" s="65" t="s">
        <v>4</v>
      </c>
      <c r="E4675" s="250" t="s">
        <v>812</v>
      </c>
      <c r="F4675" s="250"/>
      <c r="G4675" s="66" t="s">
        <v>5</v>
      </c>
      <c r="H4675" s="94" t="s">
        <v>6</v>
      </c>
      <c r="I4675" s="94" t="s">
        <v>7</v>
      </c>
      <c r="J4675" s="94" t="s">
        <v>9</v>
      </c>
    </row>
    <row r="4676" spans="1:10" s="46" customFormat="1" ht="36" customHeight="1" x14ac:dyDescent="0.2">
      <c r="A4676" s="67" t="s">
        <v>813</v>
      </c>
      <c r="B4676" s="40" t="s">
        <v>1536</v>
      </c>
      <c r="C4676" s="67" t="s">
        <v>17</v>
      </c>
      <c r="D4676" s="67" t="s">
        <v>1537</v>
      </c>
      <c r="E4676" s="251" t="s">
        <v>895</v>
      </c>
      <c r="F4676" s="251"/>
      <c r="G4676" s="41" t="s">
        <v>49</v>
      </c>
      <c r="H4676" s="68">
        <v>1</v>
      </c>
      <c r="I4676" s="42">
        <v>4.68</v>
      </c>
      <c r="J4676" s="42">
        <v>4.68</v>
      </c>
    </row>
    <row r="4677" spans="1:10" s="46" customFormat="1" ht="24" customHeight="1" x14ac:dyDescent="0.2">
      <c r="A4677" s="70" t="s">
        <v>815</v>
      </c>
      <c r="B4677" s="69" t="s">
        <v>1202</v>
      </c>
      <c r="C4677" s="70" t="s">
        <v>17</v>
      </c>
      <c r="D4677" s="70" t="s">
        <v>1203</v>
      </c>
      <c r="E4677" s="252" t="s">
        <v>814</v>
      </c>
      <c r="F4677" s="252"/>
      <c r="G4677" s="71" t="s">
        <v>27</v>
      </c>
      <c r="H4677" s="72">
        <v>0.1</v>
      </c>
      <c r="I4677" s="73">
        <v>13.92</v>
      </c>
      <c r="J4677" s="73">
        <v>1.39</v>
      </c>
    </row>
    <row r="4678" spans="1:10" s="46" customFormat="1" ht="24" customHeight="1" x14ac:dyDescent="0.2">
      <c r="A4678" s="70" t="s">
        <v>815</v>
      </c>
      <c r="B4678" s="69" t="s">
        <v>1204</v>
      </c>
      <c r="C4678" s="70" t="s">
        <v>17</v>
      </c>
      <c r="D4678" s="70" t="s">
        <v>1205</v>
      </c>
      <c r="E4678" s="252" t="s">
        <v>814</v>
      </c>
      <c r="F4678" s="252"/>
      <c r="G4678" s="71" t="s">
        <v>27</v>
      </c>
      <c r="H4678" s="72">
        <v>0.1</v>
      </c>
      <c r="I4678" s="73">
        <v>17.86</v>
      </c>
      <c r="J4678" s="73">
        <v>1.78</v>
      </c>
    </row>
    <row r="4679" spans="1:10" s="46" customFormat="1" ht="24" customHeight="1" x14ac:dyDescent="0.2">
      <c r="A4679" s="75" t="s">
        <v>816</v>
      </c>
      <c r="B4679" s="74" t="s">
        <v>1337</v>
      </c>
      <c r="C4679" s="75" t="s">
        <v>17</v>
      </c>
      <c r="D4679" s="75" t="s">
        <v>1338</v>
      </c>
      <c r="E4679" s="253" t="s">
        <v>821</v>
      </c>
      <c r="F4679" s="253"/>
      <c r="G4679" s="76" t="s">
        <v>49</v>
      </c>
      <c r="H4679" s="77">
        <v>7.0000000000000001E-3</v>
      </c>
      <c r="I4679" s="78">
        <v>65.040000000000006</v>
      </c>
      <c r="J4679" s="78">
        <v>0.45</v>
      </c>
    </row>
    <row r="4680" spans="1:10" s="46" customFormat="1" ht="24" customHeight="1" x14ac:dyDescent="0.2">
      <c r="A4680" s="75" t="s">
        <v>816</v>
      </c>
      <c r="B4680" s="74" t="s">
        <v>1269</v>
      </c>
      <c r="C4680" s="75" t="s">
        <v>17</v>
      </c>
      <c r="D4680" s="75" t="s">
        <v>1270</v>
      </c>
      <c r="E4680" s="253" t="s">
        <v>821</v>
      </c>
      <c r="F4680" s="253"/>
      <c r="G4680" s="76" t="s">
        <v>49</v>
      </c>
      <c r="H4680" s="77">
        <v>0.05</v>
      </c>
      <c r="I4680" s="78">
        <v>1.75</v>
      </c>
      <c r="J4680" s="78">
        <v>0.08</v>
      </c>
    </row>
    <row r="4681" spans="1:10" s="46" customFormat="1" ht="24" customHeight="1" x14ac:dyDescent="0.2">
      <c r="A4681" s="75" t="s">
        <v>816</v>
      </c>
      <c r="B4681" s="74" t="s">
        <v>2416</v>
      </c>
      <c r="C4681" s="75" t="s">
        <v>17</v>
      </c>
      <c r="D4681" s="75" t="s">
        <v>2417</v>
      </c>
      <c r="E4681" s="253" t="s">
        <v>821</v>
      </c>
      <c r="F4681" s="253"/>
      <c r="G4681" s="76" t="s">
        <v>49</v>
      </c>
      <c r="H4681" s="77">
        <v>1</v>
      </c>
      <c r="I4681" s="78">
        <v>0.53</v>
      </c>
      <c r="J4681" s="78">
        <v>0.53</v>
      </c>
    </row>
    <row r="4682" spans="1:10" s="46" customFormat="1" ht="24" customHeight="1" x14ac:dyDescent="0.2">
      <c r="A4682" s="75" t="s">
        <v>816</v>
      </c>
      <c r="B4682" s="74" t="s">
        <v>1273</v>
      </c>
      <c r="C4682" s="75" t="s">
        <v>17</v>
      </c>
      <c r="D4682" s="75" t="s">
        <v>1274</v>
      </c>
      <c r="E4682" s="253" t="s">
        <v>821</v>
      </c>
      <c r="F4682" s="253"/>
      <c r="G4682" s="76" t="s">
        <v>49</v>
      </c>
      <c r="H4682" s="77">
        <v>8.0000000000000002E-3</v>
      </c>
      <c r="I4682" s="78">
        <v>56.48</v>
      </c>
      <c r="J4682" s="78">
        <v>0.45</v>
      </c>
    </row>
    <row r="4683" spans="1:10" s="46" customFormat="1" ht="25.5" x14ac:dyDescent="0.2">
      <c r="A4683" s="80"/>
      <c r="B4683" s="80"/>
      <c r="C4683" s="80"/>
      <c r="D4683" s="80"/>
      <c r="E4683" s="80" t="s">
        <v>824</v>
      </c>
      <c r="F4683" s="79">
        <v>2.29</v>
      </c>
      <c r="G4683" s="80" t="s">
        <v>825</v>
      </c>
      <c r="H4683" s="79">
        <v>0</v>
      </c>
      <c r="I4683" s="80" t="s">
        <v>826</v>
      </c>
      <c r="J4683" s="79">
        <v>2.29</v>
      </c>
    </row>
    <row r="4684" spans="1:10" s="46" customFormat="1" ht="26.25" thickBot="1" x14ac:dyDescent="0.25">
      <c r="A4684" s="80"/>
      <c r="B4684" s="80"/>
      <c r="C4684" s="80"/>
      <c r="D4684" s="80"/>
      <c r="E4684" s="80" t="s">
        <v>827</v>
      </c>
      <c r="F4684" s="79">
        <v>1.1599999999999999</v>
      </c>
      <c r="G4684" s="80"/>
      <c r="H4684" s="254" t="s">
        <v>828</v>
      </c>
      <c r="I4684" s="254"/>
      <c r="J4684" s="79">
        <v>5.84</v>
      </c>
    </row>
    <row r="4685" spans="1:10" s="46" customFormat="1" ht="1.1499999999999999" customHeight="1" thickTop="1" x14ac:dyDescent="0.2">
      <c r="A4685" s="81"/>
      <c r="B4685" s="81"/>
      <c r="C4685" s="81"/>
      <c r="D4685" s="81"/>
      <c r="E4685" s="81"/>
      <c r="F4685" s="81"/>
      <c r="G4685" s="81"/>
      <c r="H4685" s="81"/>
      <c r="I4685" s="81"/>
      <c r="J4685" s="81"/>
    </row>
    <row r="4686" spans="1:10" s="46" customFormat="1" ht="18" customHeight="1" x14ac:dyDescent="0.2">
      <c r="A4686" s="65"/>
      <c r="B4686" s="94" t="s">
        <v>2</v>
      </c>
      <c r="C4686" s="65" t="s">
        <v>3</v>
      </c>
      <c r="D4686" s="65" t="s">
        <v>4</v>
      </c>
      <c r="E4686" s="250" t="s">
        <v>812</v>
      </c>
      <c r="F4686" s="250"/>
      <c r="G4686" s="66" t="s">
        <v>5</v>
      </c>
      <c r="H4686" s="94" t="s">
        <v>6</v>
      </c>
      <c r="I4686" s="94" t="s">
        <v>7</v>
      </c>
      <c r="J4686" s="94" t="s">
        <v>9</v>
      </c>
    </row>
    <row r="4687" spans="1:10" s="46" customFormat="1" ht="24" customHeight="1" x14ac:dyDescent="0.2">
      <c r="A4687" s="67" t="s">
        <v>813</v>
      </c>
      <c r="B4687" s="40" t="s">
        <v>1586</v>
      </c>
      <c r="C4687" s="67" t="s">
        <v>17</v>
      </c>
      <c r="D4687" s="67" t="s">
        <v>1587</v>
      </c>
      <c r="E4687" s="251" t="s">
        <v>895</v>
      </c>
      <c r="F4687" s="251"/>
      <c r="G4687" s="41" t="s">
        <v>49</v>
      </c>
      <c r="H4687" s="68">
        <v>1</v>
      </c>
      <c r="I4687" s="42">
        <v>4.07</v>
      </c>
      <c r="J4687" s="42">
        <v>4.07</v>
      </c>
    </row>
    <row r="4688" spans="1:10" s="46" customFormat="1" ht="24" customHeight="1" x14ac:dyDescent="0.2">
      <c r="A4688" s="70" t="s">
        <v>815</v>
      </c>
      <c r="B4688" s="69" t="s">
        <v>1202</v>
      </c>
      <c r="C4688" s="70" t="s">
        <v>17</v>
      </c>
      <c r="D4688" s="70" t="s">
        <v>1203</v>
      </c>
      <c r="E4688" s="252" t="s">
        <v>814</v>
      </c>
      <c r="F4688" s="252"/>
      <c r="G4688" s="71" t="s">
        <v>27</v>
      </c>
      <c r="H4688" s="72">
        <v>4.9000000000000002E-2</v>
      </c>
      <c r="I4688" s="73">
        <v>13.92</v>
      </c>
      <c r="J4688" s="73">
        <v>0.68</v>
      </c>
    </row>
    <row r="4689" spans="1:10" s="46" customFormat="1" ht="24" customHeight="1" x14ac:dyDescent="0.2">
      <c r="A4689" s="70" t="s">
        <v>815</v>
      </c>
      <c r="B4689" s="69" t="s">
        <v>1204</v>
      </c>
      <c r="C4689" s="70" t="s">
        <v>17</v>
      </c>
      <c r="D4689" s="70" t="s">
        <v>1205</v>
      </c>
      <c r="E4689" s="252" t="s">
        <v>814</v>
      </c>
      <c r="F4689" s="252"/>
      <c r="G4689" s="71" t="s">
        <v>27</v>
      </c>
      <c r="H4689" s="72">
        <v>4.9000000000000002E-2</v>
      </c>
      <c r="I4689" s="73">
        <v>17.86</v>
      </c>
      <c r="J4689" s="73">
        <v>0.87</v>
      </c>
    </row>
    <row r="4690" spans="1:10" s="46" customFormat="1" ht="24" customHeight="1" x14ac:dyDescent="0.2">
      <c r="A4690" s="75" t="s">
        <v>816</v>
      </c>
      <c r="B4690" s="74" t="s">
        <v>1337</v>
      </c>
      <c r="C4690" s="75" t="s">
        <v>17</v>
      </c>
      <c r="D4690" s="75" t="s">
        <v>1338</v>
      </c>
      <c r="E4690" s="253" t="s">
        <v>821</v>
      </c>
      <c r="F4690" s="253"/>
      <c r="G4690" s="76" t="s">
        <v>49</v>
      </c>
      <c r="H4690" s="77">
        <v>8.9999999999999993E-3</v>
      </c>
      <c r="I4690" s="78">
        <v>65.040000000000006</v>
      </c>
      <c r="J4690" s="78">
        <v>0.57999999999999996</v>
      </c>
    </row>
    <row r="4691" spans="1:10" s="46" customFormat="1" ht="24" customHeight="1" x14ac:dyDescent="0.2">
      <c r="A4691" s="75" t="s">
        <v>816</v>
      </c>
      <c r="B4691" s="74" t="s">
        <v>1269</v>
      </c>
      <c r="C4691" s="75" t="s">
        <v>17</v>
      </c>
      <c r="D4691" s="75" t="s">
        <v>1270</v>
      </c>
      <c r="E4691" s="253" t="s">
        <v>821</v>
      </c>
      <c r="F4691" s="253"/>
      <c r="G4691" s="76" t="s">
        <v>49</v>
      </c>
      <c r="H4691" s="77">
        <v>1.7000000000000001E-2</v>
      </c>
      <c r="I4691" s="78">
        <v>1.75</v>
      </c>
      <c r="J4691" s="78">
        <v>0.02</v>
      </c>
    </row>
    <row r="4692" spans="1:10" s="46" customFormat="1" ht="24" customHeight="1" x14ac:dyDescent="0.2">
      <c r="A4692" s="75" t="s">
        <v>816</v>
      </c>
      <c r="B4692" s="74" t="s">
        <v>2418</v>
      </c>
      <c r="C4692" s="75" t="s">
        <v>17</v>
      </c>
      <c r="D4692" s="75" t="s">
        <v>2419</v>
      </c>
      <c r="E4692" s="253" t="s">
        <v>821</v>
      </c>
      <c r="F4692" s="253"/>
      <c r="G4692" s="76" t="s">
        <v>49</v>
      </c>
      <c r="H4692" s="77">
        <v>1</v>
      </c>
      <c r="I4692" s="78">
        <v>1.3</v>
      </c>
      <c r="J4692" s="78">
        <v>1.3</v>
      </c>
    </row>
    <row r="4693" spans="1:10" s="46" customFormat="1" ht="24" customHeight="1" x14ac:dyDescent="0.2">
      <c r="A4693" s="75" t="s">
        <v>816</v>
      </c>
      <c r="B4693" s="74" t="s">
        <v>1273</v>
      </c>
      <c r="C4693" s="75" t="s">
        <v>17</v>
      </c>
      <c r="D4693" s="75" t="s">
        <v>1274</v>
      </c>
      <c r="E4693" s="253" t="s">
        <v>821</v>
      </c>
      <c r="F4693" s="253"/>
      <c r="G4693" s="76" t="s">
        <v>49</v>
      </c>
      <c r="H4693" s="77">
        <v>1.0999999999999999E-2</v>
      </c>
      <c r="I4693" s="78">
        <v>56.48</v>
      </c>
      <c r="J4693" s="78">
        <v>0.62</v>
      </c>
    </row>
    <row r="4694" spans="1:10" s="46" customFormat="1" ht="25.5" x14ac:dyDescent="0.2">
      <c r="A4694" s="80"/>
      <c r="B4694" s="80"/>
      <c r="C4694" s="80"/>
      <c r="D4694" s="80"/>
      <c r="E4694" s="80" t="s">
        <v>824</v>
      </c>
      <c r="F4694" s="79">
        <v>1.1100000000000001</v>
      </c>
      <c r="G4694" s="80" t="s">
        <v>825</v>
      </c>
      <c r="H4694" s="79">
        <v>0</v>
      </c>
      <c r="I4694" s="80" t="s">
        <v>826</v>
      </c>
      <c r="J4694" s="79">
        <v>1.1100000000000001</v>
      </c>
    </row>
    <row r="4695" spans="1:10" s="46" customFormat="1" ht="26.25" thickBot="1" x14ac:dyDescent="0.25">
      <c r="A4695" s="80"/>
      <c r="B4695" s="80"/>
      <c r="C4695" s="80"/>
      <c r="D4695" s="80"/>
      <c r="E4695" s="80" t="s">
        <v>827</v>
      </c>
      <c r="F4695" s="79">
        <v>1.01</v>
      </c>
      <c r="G4695" s="80"/>
      <c r="H4695" s="254" t="s">
        <v>828</v>
      </c>
      <c r="I4695" s="254"/>
      <c r="J4695" s="79">
        <v>5.08</v>
      </c>
    </row>
    <row r="4696" spans="1:10" s="46" customFormat="1" ht="1.1499999999999999" customHeight="1" thickTop="1" x14ac:dyDescent="0.2">
      <c r="A4696" s="81"/>
      <c r="B4696" s="81"/>
      <c r="C4696" s="81"/>
      <c r="D4696" s="81"/>
      <c r="E4696" s="81"/>
      <c r="F4696" s="81"/>
      <c r="G4696" s="81"/>
      <c r="H4696" s="81"/>
      <c r="I4696" s="81"/>
      <c r="J4696" s="81"/>
    </row>
    <row r="4697" spans="1:10" s="46" customFormat="1" ht="18" customHeight="1" x14ac:dyDescent="0.2">
      <c r="A4697" s="65"/>
      <c r="B4697" s="94" t="s">
        <v>2</v>
      </c>
      <c r="C4697" s="65" t="s">
        <v>3</v>
      </c>
      <c r="D4697" s="65" t="s">
        <v>4</v>
      </c>
      <c r="E4697" s="250" t="s">
        <v>812</v>
      </c>
      <c r="F4697" s="250"/>
      <c r="G4697" s="66" t="s">
        <v>5</v>
      </c>
      <c r="H4697" s="94" t="s">
        <v>6</v>
      </c>
      <c r="I4697" s="94" t="s">
        <v>7</v>
      </c>
      <c r="J4697" s="94" t="s">
        <v>9</v>
      </c>
    </row>
    <row r="4698" spans="1:10" s="46" customFormat="1" ht="36" customHeight="1" x14ac:dyDescent="0.2">
      <c r="A4698" s="67" t="s">
        <v>813</v>
      </c>
      <c r="B4698" s="40" t="s">
        <v>1576</v>
      </c>
      <c r="C4698" s="67" t="s">
        <v>17</v>
      </c>
      <c r="D4698" s="67" t="s">
        <v>1577</v>
      </c>
      <c r="E4698" s="251" t="s">
        <v>895</v>
      </c>
      <c r="F4698" s="251"/>
      <c r="G4698" s="41" t="s">
        <v>49</v>
      </c>
      <c r="H4698" s="68">
        <v>1</v>
      </c>
      <c r="I4698" s="42">
        <v>4.8</v>
      </c>
      <c r="J4698" s="42">
        <v>4.8</v>
      </c>
    </row>
    <row r="4699" spans="1:10" s="46" customFormat="1" ht="24" customHeight="1" x14ac:dyDescent="0.2">
      <c r="A4699" s="70" t="s">
        <v>815</v>
      </c>
      <c r="B4699" s="69" t="s">
        <v>1202</v>
      </c>
      <c r="C4699" s="70" t="s">
        <v>17</v>
      </c>
      <c r="D4699" s="70" t="s">
        <v>1203</v>
      </c>
      <c r="E4699" s="252" t="s">
        <v>814</v>
      </c>
      <c r="F4699" s="252"/>
      <c r="G4699" s="71" t="s">
        <v>27</v>
      </c>
      <c r="H4699" s="72">
        <v>7.0999999999999994E-2</v>
      </c>
      <c r="I4699" s="73">
        <v>13.92</v>
      </c>
      <c r="J4699" s="73">
        <v>0.98</v>
      </c>
    </row>
    <row r="4700" spans="1:10" s="46" customFormat="1" ht="24" customHeight="1" x14ac:dyDescent="0.2">
      <c r="A4700" s="70" t="s">
        <v>815</v>
      </c>
      <c r="B4700" s="69" t="s">
        <v>1204</v>
      </c>
      <c r="C4700" s="70" t="s">
        <v>17</v>
      </c>
      <c r="D4700" s="70" t="s">
        <v>1205</v>
      </c>
      <c r="E4700" s="252" t="s">
        <v>814</v>
      </c>
      <c r="F4700" s="252"/>
      <c r="G4700" s="71" t="s">
        <v>27</v>
      </c>
      <c r="H4700" s="72">
        <v>7.0999999999999994E-2</v>
      </c>
      <c r="I4700" s="73">
        <v>17.86</v>
      </c>
      <c r="J4700" s="73">
        <v>1.26</v>
      </c>
    </row>
    <row r="4701" spans="1:10" s="46" customFormat="1" ht="24" customHeight="1" x14ac:dyDescent="0.2">
      <c r="A4701" s="75" t="s">
        <v>816</v>
      </c>
      <c r="B4701" s="74" t="s">
        <v>1337</v>
      </c>
      <c r="C4701" s="75" t="s">
        <v>17</v>
      </c>
      <c r="D4701" s="75" t="s">
        <v>1338</v>
      </c>
      <c r="E4701" s="253" t="s">
        <v>821</v>
      </c>
      <c r="F4701" s="253"/>
      <c r="G4701" s="76" t="s">
        <v>49</v>
      </c>
      <c r="H4701" s="77">
        <v>8.9999999999999993E-3</v>
      </c>
      <c r="I4701" s="78">
        <v>65.040000000000006</v>
      </c>
      <c r="J4701" s="78">
        <v>0.57999999999999996</v>
      </c>
    </row>
    <row r="4702" spans="1:10" s="46" customFormat="1" ht="24" customHeight="1" x14ac:dyDescent="0.2">
      <c r="A4702" s="75" t="s">
        <v>816</v>
      </c>
      <c r="B4702" s="74" t="s">
        <v>1269</v>
      </c>
      <c r="C4702" s="75" t="s">
        <v>17</v>
      </c>
      <c r="D4702" s="75" t="s">
        <v>1270</v>
      </c>
      <c r="E4702" s="253" t="s">
        <v>821</v>
      </c>
      <c r="F4702" s="253"/>
      <c r="G4702" s="76" t="s">
        <v>49</v>
      </c>
      <c r="H4702" s="77">
        <v>3.5999999999999997E-2</v>
      </c>
      <c r="I4702" s="78">
        <v>1.75</v>
      </c>
      <c r="J4702" s="78">
        <v>0.06</v>
      </c>
    </row>
    <row r="4703" spans="1:10" s="46" customFormat="1" ht="24" customHeight="1" x14ac:dyDescent="0.2">
      <c r="A4703" s="75" t="s">
        <v>816</v>
      </c>
      <c r="B4703" s="74" t="s">
        <v>2418</v>
      </c>
      <c r="C4703" s="75" t="s">
        <v>17</v>
      </c>
      <c r="D4703" s="75" t="s">
        <v>2419</v>
      </c>
      <c r="E4703" s="253" t="s">
        <v>821</v>
      </c>
      <c r="F4703" s="253"/>
      <c r="G4703" s="76" t="s">
        <v>49</v>
      </c>
      <c r="H4703" s="77">
        <v>1</v>
      </c>
      <c r="I4703" s="78">
        <v>1.3</v>
      </c>
      <c r="J4703" s="78">
        <v>1.3</v>
      </c>
    </row>
    <row r="4704" spans="1:10" s="46" customFormat="1" ht="24" customHeight="1" x14ac:dyDescent="0.2">
      <c r="A4704" s="75" t="s">
        <v>816</v>
      </c>
      <c r="B4704" s="74" t="s">
        <v>1273</v>
      </c>
      <c r="C4704" s="75" t="s">
        <v>17</v>
      </c>
      <c r="D4704" s="75" t="s">
        <v>1274</v>
      </c>
      <c r="E4704" s="253" t="s">
        <v>821</v>
      </c>
      <c r="F4704" s="253"/>
      <c r="G4704" s="76" t="s">
        <v>49</v>
      </c>
      <c r="H4704" s="77">
        <v>1.0999999999999999E-2</v>
      </c>
      <c r="I4704" s="78">
        <v>56.48</v>
      </c>
      <c r="J4704" s="78">
        <v>0.62</v>
      </c>
    </row>
    <row r="4705" spans="1:10" s="46" customFormat="1" ht="25.5" x14ac:dyDescent="0.2">
      <c r="A4705" s="80"/>
      <c r="B4705" s="80"/>
      <c r="C4705" s="80"/>
      <c r="D4705" s="80"/>
      <c r="E4705" s="80" t="s">
        <v>824</v>
      </c>
      <c r="F4705" s="79">
        <v>1.62</v>
      </c>
      <c r="G4705" s="80" t="s">
        <v>825</v>
      </c>
      <c r="H4705" s="79">
        <v>0</v>
      </c>
      <c r="I4705" s="80" t="s">
        <v>826</v>
      </c>
      <c r="J4705" s="79">
        <v>1.62</v>
      </c>
    </row>
    <row r="4706" spans="1:10" s="46" customFormat="1" ht="26.25" thickBot="1" x14ac:dyDescent="0.25">
      <c r="A4706" s="80"/>
      <c r="B4706" s="80"/>
      <c r="C4706" s="80"/>
      <c r="D4706" s="80"/>
      <c r="E4706" s="80" t="s">
        <v>827</v>
      </c>
      <c r="F4706" s="79">
        <v>1.19</v>
      </c>
      <c r="G4706" s="80"/>
      <c r="H4706" s="254" t="s">
        <v>828</v>
      </c>
      <c r="I4706" s="254"/>
      <c r="J4706" s="79">
        <v>5.99</v>
      </c>
    </row>
    <row r="4707" spans="1:10" s="46" customFormat="1" ht="1.1499999999999999" customHeight="1" thickTop="1" x14ac:dyDescent="0.2">
      <c r="A4707" s="81"/>
      <c r="B4707" s="81"/>
      <c r="C4707" s="81"/>
      <c r="D4707" s="81"/>
      <c r="E4707" s="81"/>
      <c r="F4707" s="81"/>
      <c r="G4707" s="81"/>
      <c r="H4707" s="81"/>
      <c r="I4707" s="81"/>
      <c r="J4707" s="81"/>
    </row>
    <row r="4708" spans="1:10" s="46" customFormat="1" ht="18" customHeight="1" x14ac:dyDescent="0.2">
      <c r="A4708" s="65"/>
      <c r="B4708" s="94" t="s">
        <v>2</v>
      </c>
      <c r="C4708" s="65" t="s">
        <v>3</v>
      </c>
      <c r="D4708" s="65" t="s">
        <v>4</v>
      </c>
      <c r="E4708" s="250" t="s">
        <v>812</v>
      </c>
      <c r="F4708" s="250"/>
      <c r="G4708" s="66" t="s">
        <v>5</v>
      </c>
      <c r="H4708" s="94" t="s">
        <v>6</v>
      </c>
      <c r="I4708" s="94" t="s">
        <v>7</v>
      </c>
      <c r="J4708" s="94" t="s">
        <v>9</v>
      </c>
    </row>
    <row r="4709" spans="1:10" s="46" customFormat="1" ht="36" customHeight="1" x14ac:dyDescent="0.2">
      <c r="A4709" s="67" t="s">
        <v>813</v>
      </c>
      <c r="B4709" s="40" t="s">
        <v>1566</v>
      </c>
      <c r="C4709" s="67" t="s">
        <v>17</v>
      </c>
      <c r="D4709" s="67" t="s">
        <v>1567</v>
      </c>
      <c r="E4709" s="251" t="s">
        <v>895</v>
      </c>
      <c r="F4709" s="251"/>
      <c r="G4709" s="41" t="s">
        <v>49</v>
      </c>
      <c r="H4709" s="68">
        <v>1</v>
      </c>
      <c r="I4709" s="42">
        <v>6.37</v>
      </c>
      <c r="J4709" s="42">
        <v>6.37</v>
      </c>
    </row>
    <row r="4710" spans="1:10" s="46" customFormat="1" ht="24" customHeight="1" x14ac:dyDescent="0.2">
      <c r="A4710" s="70" t="s">
        <v>815</v>
      </c>
      <c r="B4710" s="69" t="s">
        <v>1202</v>
      </c>
      <c r="C4710" s="70" t="s">
        <v>17</v>
      </c>
      <c r="D4710" s="70" t="s">
        <v>1203</v>
      </c>
      <c r="E4710" s="252" t="s">
        <v>814</v>
      </c>
      <c r="F4710" s="252"/>
      <c r="G4710" s="71" t="s">
        <v>27</v>
      </c>
      <c r="H4710" s="72">
        <v>0.11899999999999999</v>
      </c>
      <c r="I4710" s="73">
        <v>13.92</v>
      </c>
      <c r="J4710" s="73">
        <v>1.65</v>
      </c>
    </row>
    <row r="4711" spans="1:10" s="46" customFormat="1" ht="24" customHeight="1" x14ac:dyDescent="0.2">
      <c r="A4711" s="70" t="s">
        <v>815</v>
      </c>
      <c r="B4711" s="69" t="s">
        <v>1204</v>
      </c>
      <c r="C4711" s="70" t="s">
        <v>17</v>
      </c>
      <c r="D4711" s="70" t="s">
        <v>1205</v>
      </c>
      <c r="E4711" s="252" t="s">
        <v>814</v>
      </c>
      <c r="F4711" s="252"/>
      <c r="G4711" s="71" t="s">
        <v>27</v>
      </c>
      <c r="H4711" s="72">
        <v>0.11899999999999999</v>
      </c>
      <c r="I4711" s="73">
        <v>17.86</v>
      </c>
      <c r="J4711" s="73">
        <v>2.12</v>
      </c>
    </row>
    <row r="4712" spans="1:10" s="46" customFormat="1" ht="24" customHeight="1" x14ac:dyDescent="0.2">
      <c r="A4712" s="75" t="s">
        <v>816</v>
      </c>
      <c r="B4712" s="74" t="s">
        <v>1337</v>
      </c>
      <c r="C4712" s="75" t="s">
        <v>17</v>
      </c>
      <c r="D4712" s="75" t="s">
        <v>1338</v>
      </c>
      <c r="E4712" s="253" t="s">
        <v>821</v>
      </c>
      <c r="F4712" s="253"/>
      <c r="G4712" s="76" t="s">
        <v>49</v>
      </c>
      <c r="H4712" s="77">
        <v>8.9999999999999993E-3</v>
      </c>
      <c r="I4712" s="78">
        <v>65.040000000000006</v>
      </c>
      <c r="J4712" s="78">
        <v>0.57999999999999996</v>
      </c>
    </row>
    <row r="4713" spans="1:10" s="46" customFormat="1" ht="24" customHeight="1" x14ac:dyDescent="0.2">
      <c r="A4713" s="75" t="s">
        <v>816</v>
      </c>
      <c r="B4713" s="74" t="s">
        <v>1269</v>
      </c>
      <c r="C4713" s="75" t="s">
        <v>17</v>
      </c>
      <c r="D4713" s="75" t="s">
        <v>1270</v>
      </c>
      <c r="E4713" s="253" t="s">
        <v>821</v>
      </c>
      <c r="F4713" s="253"/>
      <c r="G4713" s="76" t="s">
        <v>49</v>
      </c>
      <c r="H4713" s="77">
        <v>0.06</v>
      </c>
      <c r="I4713" s="78">
        <v>1.75</v>
      </c>
      <c r="J4713" s="78">
        <v>0.1</v>
      </c>
    </row>
    <row r="4714" spans="1:10" s="46" customFormat="1" ht="24" customHeight="1" x14ac:dyDescent="0.2">
      <c r="A4714" s="75" t="s">
        <v>816</v>
      </c>
      <c r="B4714" s="74" t="s">
        <v>2418</v>
      </c>
      <c r="C4714" s="75" t="s">
        <v>17</v>
      </c>
      <c r="D4714" s="75" t="s">
        <v>2419</v>
      </c>
      <c r="E4714" s="253" t="s">
        <v>821</v>
      </c>
      <c r="F4714" s="253"/>
      <c r="G4714" s="76" t="s">
        <v>49</v>
      </c>
      <c r="H4714" s="77">
        <v>1</v>
      </c>
      <c r="I4714" s="78">
        <v>1.3</v>
      </c>
      <c r="J4714" s="78">
        <v>1.3</v>
      </c>
    </row>
    <row r="4715" spans="1:10" s="46" customFormat="1" ht="24" customHeight="1" x14ac:dyDescent="0.2">
      <c r="A4715" s="75" t="s">
        <v>816</v>
      </c>
      <c r="B4715" s="74" t="s">
        <v>1273</v>
      </c>
      <c r="C4715" s="75" t="s">
        <v>17</v>
      </c>
      <c r="D4715" s="75" t="s">
        <v>1274</v>
      </c>
      <c r="E4715" s="253" t="s">
        <v>821</v>
      </c>
      <c r="F4715" s="253"/>
      <c r="G4715" s="76" t="s">
        <v>49</v>
      </c>
      <c r="H4715" s="77">
        <v>1.0999999999999999E-2</v>
      </c>
      <c r="I4715" s="78">
        <v>56.48</v>
      </c>
      <c r="J4715" s="78">
        <v>0.62</v>
      </c>
    </row>
    <row r="4716" spans="1:10" s="46" customFormat="1" ht="25.5" x14ac:dyDescent="0.2">
      <c r="A4716" s="80"/>
      <c r="B4716" s="80"/>
      <c r="C4716" s="80"/>
      <c r="D4716" s="80"/>
      <c r="E4716" s="80" t="s">
        <v>824</v>
      </c>
      <c r="F4716" s="79">
        <v>2.73</v>
      </c>
      <c r="G4716" s="80" t="s">
        <v>825</v>
      </c>
      <c r="H4716" s="79">
        <v>0</v>
      </c>
      <c r="I4716" s="80" t="s">
        <v>826</v>
      </c>
      <c r="J4716" s="79">
        <v>2.73</v>
      </c>
    </row>
    <row r="4717" spans="1:10" s="46" customFormat="1" ht="26.25" thickBot="1" x14ac:dyDescent="0.25">
      <c r="A4717" s="80"/>
      <c r="B4717" s="80"/>
      <c r="C4717" s="80"/>
      <c r="D4717" s="80"/>
      <c r="E4717" s="80" t="s">
        <v>827</v>
      </c>
      <c r="F4717" s="79">
        <v>1.58</v>
      </c>
      <c r="G4717" s="80"/>
      <c r="H4717" s="254" t="s">
        <v>828</v>
      </c>
      <c r="I4717" s="254"/>
      <c r="J4717" s="79">
        <v>7.95</v>
      </c>
    </row>
    <row r="4718" spans="1:10" s="46" customFormat="1" ht="1.1499999999999999" customHeight="1" thickTop="1" x14ac:dyDescent="0.2">
      <c r="A4718" s="81"/>
      <c r="B4718" s="81"/>
      <c r="C4718" s="81"/>
      <c r="D4718" s="81"/>
      <c r="E4718" s="81"/>
      <c r="F4718" s="81"/>
      <c r="G4718" s="81"/>
      <c r="H4718" s="81"/>
      <c r="I4718" s="81"/>
      <c r="J4718" s="81"/>
    </row>
    <row r="4719" spans="1:10" s="46" customFormat="1" ht="18" customHeight="1" x14ac:dyDescent="0.2">
      <c r="A4719" s="65"/>
      <c r="B4719" s="94" t="s">
        <v>2</v>
      </c>
      <c r="C4719" s="65" t="s">
        <v>3</v>
      </c>
      <c r="D4719" s="65" t="s">
        <v>4</v>
      </c>
      <c r="E4719" s="250" t="s">
        <v>812</v>
      </c>
      <c r="F4719" s="250"/>
      <c r="G4719" s="66" t="s">
        <v>5</v>
      </c>
      <c r="H4719" s="94" t="s">
        <v>6</v>
      </c>
      <c r="I4719" s="94" t="s">
        <v>7</v>
      </c>
      <c r="J4719" s="94" t="s">
        <v>9</v>
      </c>
    </row>
    <row r="4720" spans="1:10" s="46" customFormat="1" ht="24" customHeight="1" x14ac:dyDescent="0.2">
      <c r="A4720" s="67" t="s">
        <v>813</v>
      </c>
      <c r="B4720" s="40" t="s">
        <v>1604</v>
      </c>
      <c r="C4720" s="67" t="s">
        <v>17</v>
      </c>
      <c r="D4720" s="67" t="s">
        <v>1605</v>
      </c>
      <c r="E4720" s="251" t="s">
        <v>895</v>
      </c>
      <c r="F4720" s="251"/>
      <c r="G4720" s="41" t="s">
        <v>49</v>
      </c>
      <c r="H4720" s="68">
        <v>1</v>
      </c>
      <c r="I4720" s="42">
        <v>6.12</v>
      </c>
      <c r="J4720" s="42">
        <v>6.12</v>
      </c>
    </row>
    <row r="4721" spans="1:10" s="46" customFormat="1" ht="24" customHeight="1" x14ac:dyDescent="0.2">
      <c r="A4721" s="70" t="s">
        <v>815</v>
      </c>
      <c r="B4721" s="69" t="s">
        <v>1202</v>
      </c>
      <c r="C4721" s="70" t="s">
        <v>17</v>
      </c>
      <c r="D4721" s="70" t="s">
        <v>1203</v>
      </c>
      <c r="E4721" s="252" t="s">
        <v>814</v>
      </c>
      <c r="F4721" s="252"/>
      <c r="G4721" s="71" t="s">
        <v>27</v>
      </c>
      <c r="H4721" s="72">
        <v>5.8999999999999997E-2</v>
      </c>
      <c r="I4721" s="73">
        <v>13.92</v>
      </c>
      <c r="J4721" s="73">
        <v>0.82</v>
      </c>
    </row>
    <row r="4722" spans="1:10" s="46" customFormat="1" ht="24" customHeight="1" x14ac:dyDescent="0.2">
      <c r="A4722" s="70" t="s">
        <v>815</v>
      </c>
      <c r="B4722" s="69" t="s">
        <v>1204</v>
      </c>
      <c r="C4722" s="70" t="s">
        <v>17</v>
      </c>
      <c r="D4722" s="70" t="s">
        <v>1205</v>
      </c>
      <c r="E4722" s="252" t="s">
        <v>814</v>
      </c>
      <c r="F4722" s="252"/>
      <c r="G4722" s="71" t="s">
        <v>27</v>
      </c>
      <c r="H4722" s="72">
        <v>5.8999999999999997E-2</v>
      </c>
      <c r="I4722" s="73">
        <v>17.86</v>
      </c>
      <c r="J4722" s="73">
        <v>1.05</v>
      </c>
    </row>
    <row r="4723" spans="1:10" s="46" customFormat="1" ht="24" customHeight="1" x14ac:dyDescent="0.2">
      <c r="A4723" s="75" t="s">
        <v>816</v>
      </c>
      <c r="B4723" s="74" t="s">
        <v>1337</v>
      </c>
      <c r="C4723" s="75" t="s">
        <v>17</v>
      </c>
      <c r="D4723" s="75" t="s">
        <v>1338</v>
      </c>
      <c r="E4723" s="253" t="s">
        <v>821</v>
      </c>
      <c r="F4723" s="253"/>
      <c r="G4723" s="76" t="s">
        <v>49</v>
      </c>
      <c r="H4723" s="77">
        <v>1.2E-2</v>
      </c>
      <c r="I4723" s="78">
        <v>65.040000000000006</v>
      </c>
      <c r="J4723" s="78">
        <v>0.78</v>
      </c>
    </row>
    <row r="4724" spans="1:10" s="46" customFormat="1" ht="24" customHeight="1" x14ac:dyDescent="0.2">
      <c r="A4724" s="75" t="s">
        <v>816</v>
      </c>
      <c r="B4724" s="74" t="s">
        <v>1269</v>
      </c>
      <c r="C4724" s="75" t="s">
        <v>17</v>
      </c>
      <c r="D4724" s="75" t="s">
        <v>1270</v>
      </c>
      <c r="E4724" s="253" t="s">
        <v>821</v>
      </c>
      <c r="F4724" s="253"/>
      <c r="G4724" s="76" t="s">
        <v>49</v>
      </c>
      <c r="H4724" s="77">
        <v>0.02</v>
      </c>
      <c r="I4724" s="78">
        <v>1.75</v>
      </c>
      <c r="J4724" s="78">
        <v>0.03</v>
      </c>
    </row>
    <row r="4725" spans="1:10" s="46" customFormat="1" ht="24" customHeight="1" x14ac:dyDescent="0.2">
      <c r="A4725" s="75" t="s">
        <v>816</v>
      </c>
      <c r="B4725" s="74" t="s">
        <v>2420</v>
      </c>
      <c r="C4725" s="75" t="s">
        <v>17</v>
      </c>
      <c r="D4725" s="75" t="s">
        <v>2421</v>
      </c>
      <c r="E4725" s="253" t="s">
        <v>821</v>
      </c>
      <c r="F4725" s="253"/>
      <c r="G4725" s="76" t="s">
        <v>49</v>
      </c>
      <c r="H4725" s="77">
        <v>1</v>
      </c>
      <c r="I4725" s="78">
        <v>2.65</v>
      </c>
      <c r="J4725" s="78">
        <v>2.65</v>
      </c>
    </row>
    <row r="4726" spans="1:10" s="46" customFormat="1" ht="24" customHeight="1" x14ac:dyDescent="0.2">
      <c r="A4726" s="75" t="s">
        <v>816</v>
      </c>
      <c r="B4726" s="74" t="s">
        <v>1273</v>
      </c>
      <c r="C4726" s="75" t="s">
        <v>17</v>
      </c>
      <c r="D4726" s="75" t="s">
        <v>1274</v>
      </c>
      <c r="E4726" s="253" t="s">
        <v>821</v>
      </c>
      <c r="F4726" s="253"/>
      <c r="G4726" s="76" t="s">
        <v>49</v>
      </c>
      <c r="H4726" s="77">
        <v>1.4E-2</v>
      </c>
      <c r="I4726" s="78">
        <v>56.48</v>
      </c>
      <c r="J4726" s="78">
        <v>0.79</v>
      </c>
    </row>
    <row r="4727" spans="1:10" s="46" customFormat="1" ht="25.5" x14ac:dyDescent="0.2">
      <c r="A4727" s="80"/>
      <c r="B4727" s="80"/>
      <c r="C4727" s="80"/>
      <c r="D4727" s="80"/>
      <c r="E4727" s="80" t="s">
        <v>824</v>
      </c>
      <c r="F4727" s="79">
        <v>1.35</v>
      </c>
      <c r="G4727" s="80" t="s">
        <v>825</v>
      </c>
      <c r="H4727" s="79">
        <v>0</v>
      </c>
      <c r="I4727" s="80" t="s">
        <v>826</v>
      </c>
      <c r="J4727" s="79">
        <v>1.35</v>
      </c>
    </row>
    <row r="4728" spans="1:10" s="46" customFormat="1" ht="26.25" thickBot="1" x14ac:dyDescent="0.25">
      <c r="A4728" s="80"/>
      <c r="B4728" s="80"/>
      <c r="C4728" s="80"/>
      <c r="D4728" s="80"/>
      <c r="E4728" s="80" t="s">
        <v>827</v>
      </c>
      <c r="F4728" s="79">
        <v>1.52</v>
      </c>
      <c r="G4728" s="80"/>
      <c r="H4728" s="254" t="s">
        <v>828</v>
      </c>
      <c r="I4728" s="254"/>
      <c r="J4728" s="79">
        <v>7.64</v>
      </c>
    </row>
    <row r="4729" spans="1:10" s="46" customFormat="1" ht="1.1499999999999999" customHeight="1" thickTop="1" x14ac:dyDescent="0.2">
      <c r="A4729" s="81"/>
      <c r="B4729" s="81"/>
      <c r="C4729" s="81"/>
      <c r="D4729" s="81"/>
      <c r="E4729" s="81"/>
      <c r="F4729" s="81"/>
      <c r="G4729" s="81"/>
      <c r="H4729" s="81"/>
      <c r="I4729" s="81"/>
      <c r="J4729" s="81"/>
    </row>
    <row r="4730" spans="1:10" s="46" customFormat="1" ht="18" customHeight="1" x14ac:dyDescent="0.2">
      <c r="A4730" s="65"/>
      <c r="B4730" s="94" t="s">
        <v>2</v>
      </c>
      <c r="C4730" s="65" t="s">
        <v>3</v>
      </c>
      <c r="D4730" s="65" t="s">
        <v>4</v>
      </c>
      <c r="E4730" s="250" t="s">
        <v>812</v>
      </c>
      <c r="F4730" s="250"/>
      <c r="G4730" s="66" t="s">
        <v>5</v>
      </c>
      <c r="H4730" s="94" t="s">
        <v>6</v>
      </c>
      <c r="I4730" s="94" t="s">
        <v>7</v>
      </c>
      <c r="J4730" s="94" t="s">
        <v>9</v>
      </c>
    </row>
    <row r="4731" spans="1:10" s="46" customFormat="1" ht="24" customHeight="1" x14ac:dyDescent="0.2">
      <c r="A4731" s="67" t="s">
        <v>813</v>
      </c>
      <c r="B4731" s="40" t="s">
        <v>1622</v>
      </c>
      <c r="C4731" s="67" t="s">
        <v>17</v>
      </c>
      <c r="D4731" s="67" t="s">
        <v>1623</v>
      </c>
      <c r="E4731" s="251" t="s">
        <v>895</v>
      </c>
      <c r="F4731" s="251"/>
      <c r="G4731" s="41" t="s">
        <v>49</v>
      </c>
      <c r="H4731" s="68">
        <v>1</v>
      </c>
      <c r="I4731" s="42">
        <v>7.84</v>
      </c>
      <c r="J4731" s="42">
        <v>7.84</v>
      </c>
    </row>
    <row r="4732" spans="1:10" s="46" customFormat="1" ht="24" customHeight="1" x14ac:dyDescent="0.2">
      <c r="A4732" s="70" t="s">
        <v>815</v>
      </c>
      <c r="B4732" s="69" t="s">
        <v>1202</v>
      </c>
      <c r="C4732" s="70" t="s">
        <v>17</v>
      </c>
      <c r="D4732" s="70" t="s">
        <v>1203</v>
      </c>
      <c r="E4732" s="252" t="s">
        <v>814</v>
      </c>
      <c r="F4732" s="252"/>
      <c r="G4732" s="71" t="s">
        <v>27</v>
      </c>
      <c r="H4732" s="72">
        <v>7.1999999999999995E-2</v>
      </c>
      <c r="I4732" s="73">
        <v>13.92</v>
      </c>
      <c r="J4732" s="73">
        <v>1</v>
      </c>
    </row>
    <row r="4733" spans="1:10" s="46" customFormat="1" ht="24" customHeight="1" x14ac:dyDescent="0.2">
      <c r="A4733" s="70" t="s">
        <v>815</v>
      </c>
      <c r="B4733" s="69" t="s">
        <v>1204</v>
      </c>
      <c r="C4733" s="70" t="s">
        <v>17</v>
      </c>
      <c r="D4733" s="70" t="s">
        <v>1205</v>
      </c>
      <c r="E4733" s="252" t="s">
        <v>814</v>
      </c>
      <c r="F4733" s="252"/>
      <c r="G4733" s="71" t="s">
        <v>27</v>
      </c>
      <c r="H4733" s="72">
        <v>7.1999999999999995E-2</v>
      </c>
      <c r="I4733" s="73">
        <v>17.86</v>
      </c>
      <c r="J4733" s="73">
        <v>1.28</v>
      </c>
    </row>
    <row r="4734" spans="1:10" s="46" customFormat="1" ht="24" customHeight="1" x14ac:dyDescent="0.2">
      <c r="A4734" s="75" t="s">
        <v>816</v>
      </c>
      <c r="B4734" s="74" t="s">
        <v>1337</v>
      </c>
      <c r="C4734" s="75" t="s">
        <v>17</v>
      </c>
      <c r="D4734" s="75" t="s">
        <v>1338</v>
      </c>
      <c r="E4734" s="253" t="s">
        <v>821</v>
      </c>
      <c r="F4734" s="253"/>
      <c r="G4734" s="76" t="s">
        <v>49</v>
      </c>
      <c r="H4734" s="77">
        <v>1.7999999999999999E-2</v>
      </c>
      <c r="I4734" s="78">
        <v>65.040000000000006</v>
      </c>
      <c r="J4734" s="78">
        <v>1.17</v>
      </c>
    </row>
    <row r="4735" spans="1:10" s="46" customFormat="1" ht="24" customHeight="1" x14ac:dyDescent="0.2">
      <c r="A4735" s="75" t="s">
        <v>816</v>
      </c>
      <c r="B4735" s="74" t="s">
        <v>1269</v>
      </c>
      <c r="C4735" s="75" t="s">
        <v>17</v>
      </c>
      <c r="D4735" s="75" t="s">
        <v>1270</v>
      </c>
      <c r="E4735" s="253" t="s">
        <v>821</v>
      </c>
      <c r="F4735" s="253"/>
      <c r="G4735" s="76" t="s">
        <v>49</v>
      </c>
      <c r="H4735" s="77">
        <v>2.4E-2</v>
      </c>
      <c r="I4735" s="78">
        <v>1.75</v>
      </c>
      <c r="J4735" s="78">
        <v>0.04</v>
      </c>
    </row>
    <row r="4736" spans="1:10" s="46" customFormat="1" ht="24" customHeight="1" x14ac:dyDescent="0.2">
      <c r="A4736" s="75" t="s">
        <v>816</v>
      </c>
      <c r="B4736" s="74" t="s">
        <v>2422</v>
      </c>
      <c r="C4736" s="75" t="s">
        <v>17</v>
      </c>
      <c r="D4736" s="75" t="s">
        <v>2423</v>
      </c>
      <c r="E4736" s="253" t="s">
        <v>821</v>
      </c>
      <c r="F4736" s="253"/>
      <c r="G4736" s="76" t="s">
        <v>49</v>
      </c>
      <c r="H4736" s="77">
        <v>1</v>
      </c>
      <c r="I4736" s="78">
        <v>3.11</v>
      </c>
      <c r="J4736" s="78">
        <v>3.11</v>
      </c>
    </row>
    <row r="4737" spans="1:10" s="46" customFormat="1" ht="24" customHeight="1" x14ac:dyDescent="0.2">
      <c r="A4737" s="75" t="s">
        <v>816</v>
      </c>
      <c r="B4737" s="74" t="s">
        <v>1273</v>
      </c>
      <c r="C4737" s="75" t="s">
        <v>17</v>
      </c>
      <c r="D4737" s="75" t="s">
        <v>1274</v>
      </c>
      <c r="E4737" s="253" t="s">
        <v>821</v>
      </c>
      <c r="F4737" s="253"/>
      <c r="G4737" s="76" t="s">
        <v>49</v>
      </c>
      <c r="H4737" s="77">
        <v>2.1999999999999999E-2</v>
      </c>
      <c r="I4737" s="78">
        <v>56.48</v>
      </c>
      <c r="J4737" s="78">
        <v>1.24</v>
      </c>
    </row>
    <row r="4738" spans="1:10" s="46" customFormat="1" ht="25.5" x14ac:dyDescent="0.2">
      <c r="A4738" s="80"/>
      <c r="B4738" s="80"/>
      <c r="C4738" s="80"/>
      <c r="D4738" s="80"/>
      <c r="E4738" s="80" t="s">
        <v>824</v>
      </c>
      <c r="F4738" s="79">
        <v>1.64</v>
      </c>
      <c r="G4738" s="80" t="s">
        <v>825</v>
      </c>
      <c r="H4738" s="79">
        <v>0</v>
      </c>
      <c r="I4738" s="80" t="s">
        <v>826</v>
      </c>
      <c r="J4738" s="79">
        <v>1.64</v>
      </c>
    </row>
    <row r="4739" spans="1:10" s="46" customFormat="1" ht="26.25" thickBot="1" x14ac:dyDescent="0.25">
      <c r="A4739" s="80"/>
      <c r="B4739" s="80"/>
      <c r="C4739" s="80"/>
      <c r="D4739" s="80"/>
      <c r="E4739" s="80" t="s">
        <v>827</v>
      </c>
      <c r="F4739" s="79">
        <v>1.94</v>
      </c>
      <c r="G4739" s="80"/>
      <c r="H4739" s="254" t="s">
        <v>828</v>
      </c>
      <c r="I4739" s="254"/>
      <c r="J4739" s="79">
        <v>9.7799999999999994</v>
      </c>
    </row>
    <row r="4740" spans="1:10" s="46" customFormat="1" ht="1.1499999999999999" customHeight="1" thickTop="1" x14ac:dyDescent="0.2">
      <c r="A4740" s="81"/>
      <c r="B4740" s="81"/>
      <c r="C4740" s="81"/>
      <c r="D4740" s="81"/>
      <c r="E4740" s="81"/>
      <c r="F4740" s="81"/>
      <c r="G4740" s="81"/>
      <c r="H4740" s="81"/>
      <c r="I4740" s="81"/>
      <c r="J4740" s="81"/>
    </row>
    <row r="4741" spans="1:10" s="46" customFormat="1" ht="18" customHeight="1" x14ac:dyDescent="0.2">
      <c r="A4741" s="65"/>
      <c r="B4741" s="94" t="s">
        <v>2</v>
      </c>
      <c r="C4741" s="65" t="s">
        <v>3</v>
      </c>
      <c r="D4741" s="65" t="s">
        <v>4</v>
      </c>
      <c r="E4741" s="250" t="s">
        <v>812</v>
      </c>
      <c r="F4741" s="250"/>
      <c r="G4741" s="66" t="s">
        <v>5</v>
      </c>
      <c r="H4741" s="94" t="s">
        <v>6</v>
      </c>
      <c r="I4741" s="94" t="s">
        <v>7</v>
      </c>
      <c r="J4741" s="94" t="s">
        <v>9</v>
      </c>
    </row>
    <row r="4742" spans="1:10" s="46" customFormat="1" ht="24" customHeight="1" x14ac:dyDescent="0.2">
      <c r="A4742" s="67" t="s">
        <v>813</v>
      </c>
      <c r="B4742" s="40" t="s">
        <v>1636</v>
      </c>
      <c r="C4742" s="67" t="s">
        <v>17</v>
      </c>
      <c r="D4742" s="67" t="s">
        <v>1637</v>
      </c>
      <c r="E4742" s="251" t="s">
        <v>895</v>
      </c>
      <c r="F4742" s="251"/>
      <c r="G4742" s="41" t="s">
        <v>49</v>
      </c>
      <c r="H4742" s="68">
        <v>1</v>
      </c>
      <c r="I4742" s="42">
        <v>14.07</v>
      </c>
      <c r="J4742" s="42">
        <v>14.07</v>
      </c>
    </row>
    <row r="4743" spans="1:10" s="46" customFormat="1" ht="24" customHeight="1" x14ac:dyDescent="0.2">
      <c r="A4743" s="70" t="s">
        <v>815</v>
      </c>
      <c r="B4743" s="69" t="s">
        <v>1202</v>
      </c>
      <c r="C4743" s="70" t="s">
        <v>17</v>
      </c>
      <c r="D4743" s="70" t="s">
        <v>1203</v>
      </c>
      <c r="E4743" s="252" t="s">
        <v>814</v>
      </c>
      <c r="F4743" s="252"/>
      <c r="G4743" s="71" t="s">
        <v>27</v>
      </c>
      <c r="H4743" s="72">
        <v>8.5000000000000006E-2</v>
      </c>
      <c r="I4743" s="73">
        <v>13.92</v>
      </c>
      <c r="J4743" s="73">
        <v>1.18</v>
      </c>
    </row>
    <row r="4744" spans="1:10" s="46" customFormat="1" ht="24" customHeight="1" x14ac:dyDescent="0.2">
      <c r="A4744" s="70" t="s">
        <v>815</v>
      </c>
      <c r="B4744" s="69" t="s">
        <v>1204</v>
      </c>
      <c r="C4744" s="70" t="s">
        <v>17</v>
      </c>
      <c r="D4744" s="70" t="s">
        <v>1205</v>
      </c>
      <c r="E4744" s="252" t="s">
        <v>814</v>
      </c>
      <c r="F4744" s="252"/>
      <c r="G4744" s="71" t="s">
        <v>27</v>
      </c>
      <c r="H4744" s="72">
        <v>8.5000000000000006E-2</v>
      </c>
      <c r="I4744" s="73">
        <v>17.86</v>
      </c>
      <c r="J4744" s="73">
        <v>1.51</v>
      </c>
    </row>
    <row r="4745" spans="1:10" s="46" customFormat="1" ht="24" customHeight="1" x14ac:dyDescent="0.2">
      <c r="A4745" s="75" t="s">
        <v>816</v>
      </c>
      <c r="B4745" s="74" t="s">
        <v>1337</v>
      </c>
      <c r="C4745" s="75" t="s">
        <v>17</v>
      </c>
      <c r="D4745" s="75" t="s">
        <v>1338</v>
      </c>
      <c r="E4745" s="253" t="s">
        <v>821</v>
      </c>
      <c r="F4745" s="253"/>
      <c r="G4745" s="76" t="s">
        <v>49</v>
      </c>
      <c r="H4745" s="77">
        <v>2.4E-2</v>
      </c>
      <c r="I4745" s="78">
        <v>65.040000000000006</v>
      </c>
      <c r="J4745" s="78">
        <v>1.56</v>
      </c>
    </row>
    <row r="4746" spans="1:10" s="46" customFormat="1" ht="24" customHeight="1" x14ac:dyDescent="0.2">
      <c r="A4746" s="75" t="s">
        <v>816</v>
      </c>
      <c r="B4746" s="74" t="s">
        <v>1269</v>
      </c>
      <c r="C4746" s="75" t="s">
        <v>17</v>
      </c>
      <c r="D4746" s="75" t="s">
        <v>1270</v>
      </c>
      <c r="E4746" s="253" t="s">
        <v>821</v>
      </c>
      <c r="F4746" s="253"/>
      <c r="G4746" s="76" t="s">
        <v>49</v>
      </c>
      <c r="H4746" s="77">
        <v>2.8000000000000001E-2</v>
      </c>
      <c r="I4746" s="78">
        <v>1.75</v>
      </c>
      <c r="J4746" s="78">
        <v>0.04</v>
      </c>
    </row>
    <row r="4747" spans="1:10" s="46" customFormat="1" ht="24" customHeight="1" x14ac:dyDescent="0.2">
      <c r="A4747" s="75" t="s">
        <v>816</v>
      </c>
      <c r="B4747" s="74" t="s">
        <v>2424</v>
      </c>
      <c r="C4747" s="75" t="s">
        <v>17</v>
      </c>
      <c r="D4747" s="75" t="s">
        <v>2425</v>
      </c>
      <c r="E4747" s="253" t="s">
        <v>821</v>
      </c>
      <c r="F4747" s="253"/>
      <c r="G4747" s="76" t="s">
        <v>49</v>
      </c>
      <c r="H4747" s="77">
        <v>1</v>
      </c>
      <c r="I4747" s="78">
        <v>8.09</v>
      </c>
      <c r="J4747" s="78">
        <v>8.09</v>
      </c>
    </row>
    <row r="4748" spans="1:10" s="46" customFormat="1" ht="24" customHeight="1" x14ac:dyDescent="0.2">
      <c r="A4748" s="75" t="s">
        <v>816</v>
      </c>
      <c r="B4748" s="74" t="s">
        <v>1273</v>
      </c>
      <c r="C4748" s="75" t="s">
        <v>17</v>
      </c>
      <c r="D4748" s="75" t="s">
        <v>1274</v>
      </c>
      <c r="E4748" s="253" t="s">
        <v>821</v>
      </c>
      <c r="F4748" s="253"/>
      <c r="G4748" s="76" t="s">
        <v>49</v>
      </c>
      <c r="H4748" s="77">
        <v>0.03</v>
      </c>
      <c r="I4748" s="78">
        <v>56.48</v>
      </c>
      <c r="J4748" s="78">
        <v>1.69</v>
      </c>
    </row>
    <row r="4749" spans="1:10" s="46" customFormat="1" ht="25.5" x14ac:dyDescent="0.2">
      <c r="A4749" s="80"/>
      <c r="B4749" s="80"/>
      <c r="C4749" s="80"/>
      <c r="D4749" s="80"/>
      <c r="E4749" s="80" t="s">
        <v>824</v>
      </c>
      <c r="F4749" s="79">
        <v>1.94</v>
      </c>
      <c r="G4749" s="80" t="s">
        <v>825</v>
      </c>
      <c r="H4749" s="79">
        <v>0</v>
      </c>
      <c r="I4749" s="80" t="s">
        <v>826</v>
      </c>
      <c r="J4749" s="79">
        <v>1.94</v>
      </c>
    </row>
    <row r="4750" spans="1:10" s="46" customFormat="1" ht="26.25" thickBot="1" x14ac:dyDescent="0.25">
      <c r="A4750" s="80"/>
      <c r="B4750" s="80"/>
      <c r="C4750" s="80"/>
      <c r="D4750" s="80"/>
      <c r="E4750" s="80" t="s">
        <v>827</v>
      </c>
      <c r="F4750" s="79">
        <v>3.49</v>
      </c>
      <c r="G4750" s="80"/>
      <c r="H4750" s="254" t="s">
        <v>828</v>
      </c>
      <c r="I4750" s="254"/>
      <c r="J4750" s="79">
        <v>17.559999999999999</v>
      </c>
    </row>
    <row r="4751" spans="1:10" s="46" customFormat="1" ht="1.1499999999999999" customHeight="1" thickTop="1" x14ac:dyDescent="0.2">
      <c r="A4751" s="81"/>
      <c r="B4751" s="81"/>
      <c r="C4751" s="81"/>
      <c r="D4751" s="81"/>
      <c r="E4751" s="81"/>
      <c r="F4751" s="81"/>
      <c r="G4751" s="81"/>
      <c r="H4751" s="81"/>
      <c r="I4751" s="81"/>
      <c r="J4751" s="81"/>
    </row>
    <row r="4752" spans="1:10" s="46" customFormat="1" ht="18" customHeight="1" x14ac:dyDescent="0.2">
      <c r="A4752" s="65"/>
      <c r="B4752" s="94" t="s">
        <v>2</v>
      </c>
      <c r="C4752" s="65" t="s">
        <v>3</v>
      </c>
      <c r="D4752" s="65" t="s">
        <v>4</v>
      </c>
      <c r="E4752" s="250" t="s">
        <v>812</v>
      </c>
      <c r="F4752" s="250"/>
      <c r="G4752" s="66" t="s">
        <v>5</v>
      </c>
      <c r="H4752" s="94" t="s">
        <v>6</v>
      </c>
      <c r="I4752" s="94" t="s">
        <v>7</v>
      </c>
      <c r="J4752" s="94" t="s">
        <v>9</v>
      </c>
    </row>
    <row r="4753" spans="1:10" s="46" customFormat="1" ht="24" customHeight="1" x14ac:dyDescent="0.2">
      <c r="A4753" s="67" t="s">
        <v>813</v>
      </c>
      <c r="B4753" s="40" t="s">
        <v>1656</v>
      </c>
      <c r="C4753" s="67" t="s">
        <v>17</v>
      </c>
      <c r="D4753" s="67" t="s">
        <v>1657</v>
      </c>
      <c r="E4753" s="251" t="s">
        <v>895</v>
      </c>
      <c r="F4753" s="251"/>
      <c r="G4753" s="41" t="s">
        <v>49</v>
      </c>
      <c r="H4753" s="68">
        <v>1</v>
      </c>
      <c r="I4753" s="42">
        <v>22.96</v>
      </c>
      <c r="J4753" s="42">
        <v>22.96</v>
      </c>
    </row>
    <row r="4754" spans="1:10" s="46" customFormat="1" ht="24" customHeight="1" x14ac:dyDescent="0.2">
      <c r="A4754" s="70" t="s">
        <v>815</v>
      </c>
      <c r="B4754" s="69" t="s">
        <v>1202</v>
      </c>
      <c r="C4754" s="70" t="s">
        <v>17</v>
      </c>
      <c r="D4754" s="70" t="s">
        <v>1203</v>
      </c>
      <c r="E4754" s="252" t="s">
        <v>814</v>
      </c>
      <c r="F4754" s="252"/>
      <c r="G4754" s="71" t="s">
        <v>27</v>
      </c>
      <c r="H4754" s="72">
        <v>0.104</v>
      </c>
      <c r="I4754" s="73">
        <v>13.92</v>
      </c>
      <c r="J4754" s="73">
        <v>1.44</v>
      </c>
    </row>
    <row r="4755" spans="1:10" s="46" customFormat="1" ht="24" customHeight="1" x14ac:dyDescent="0.2">
      <c r="A4755" s="70" t="s">
        <v>815</v>
      </c>
      <c r="B4755" s="69" t="s">
        <v>1204</v>
      </c>
      <c r="C4755" s="70" t="s">
        <v>17</v>
      </c>
      <c r="D4755" s="70" t="s">
        <v>1205</v>
      </c>
      <c r="E4755" s="252" t="s">
        <v>814</v>
      </c>
      <c r="F4755" s="252"/>
      <c r="G4755" s="71" t="s">
        <v>27</v>
      </c>
      <c r="H4755" s="72">
        <v>0.104</v>
      </c>
      <c r="I4755" s="73">
        <v>17.86</v>
      </c>
      <c r="J4755" s="73">
        <v>1.85</v>
      </c>
    </row>
    <row r="4756" spans="1:10" s="46" customFormat="1" ht="24" customHeight="1" x14ac:dyDescent="0.2">
      <c r="A4756" s="75" t="s">
        <v>816</v>
      </c>
      <c r="B4756" s="74" t="s">
        <v>1337</v>
      </c>
      <c r="C4756" s="75" t="s">
        <v>17</v>
      </c>
      <c r="D4756" s="75" t="s">
        <v>1338</v>
      </c>
      <c r="E4756" s="253" t="s">
        <v>821</v>
      </c>
      <c r="F4756" s="253"/>
      <c r="G4756" s="76" t="s">
        <v>49</v>
      </c>
      <c r="H4756" s="77">
        <v>0.04</v>
      </c>
      <c r="I4756" s="78">
        <v>65.040000000000006</v>
      </c>
      <c r="J4756" s="78">
        <v>2.6</v>
      </c>
    </row>
    <row r="4757" spans="1:10" s="46" customFormat="1" ht="24" customHeight="1" x14ac:dyDescent="0.2">
      <c r="A4757" s="75" t="s">
        <v>816</v>
      </c>
      <c r="B4757" s="74" t="s">
        <v>1269</v>
      </c>
      <c r="C4757" s="75" t="s">
        <v>17</v>
      </c>
      <c r="D4757" s="75" t="s">
        <v>1270</v>
      </c>
      <c r="E4757" s="253" t="s">
        <v>821</v>
      </c>
      <c r="F4757" s="253"/>
      <c r="G4757" s="76" t="s">
        <v>49</v>
      </c>
      <c r="H4757" s="77">
        <v>3.5000000000000003E-2</v>
      </c>
      <c r="I4757" s="78">
        <v>1.75</v>
      </c>
      <c r="J4757" s="78">
        <v>0.06</v>
      </c>
    </row>
    <row r="4758" spans="1:10" s="46" customFormat="1" ht="24" customHeight="1" x14ac:dyDescent="0.2">
      <c r="A4758" s="75" t="s">
        <v>816</v>
      </c>
      <c r="B4758" s="74" t="s">
        <v>2426</v>
      </c>
      <c r="C4758" s="75" t="s">
        <v>17</v>
      </c>
      <c r="D4758" s="75" t="s">
        <v>2427</v>
      </c>
      <c r="E4758" s="253" t="s">
        <v>821</v>
      </c>
      <c r="F4758" s="253"/>
      <c r="G4758" s="76" t="s">
        <v>49</v>
      </c>
      <c r="H4758" s="77">
        <v>1</v>
      </c>
      <c r="I4758" s="78">
        <v>14.08</v>
      </c>
      <c r="J4758" s="78">
        <v>14.08</v>
      </c>
    </row>
    <row r="4759" spans="1:10" s="46" customFormat="1" ht="24" customHeight="1" x14ac:dyDescent="0.2">
      <c r="A4759" s="75" t="s">
        <v>816</v>
      </c>
      <c r="B4759" s="74" t="s">
        <v>1273</v>
      </c>
      <c r="C4759" s="75" t="s">
        <v>17</v>
      </c>
      <c r="D4759" s="75" t="s">
        <v>1274</v>
      </c>
      <c r="E4759" s="253" t="s">
        <v>821</v>
      </c>
      <c r="F4759" s="253"/>
      <c r="G4759" s="76" t="s">
        <v>49</v>
      </c>
      <c r="H4759" s="77">
        <v>5.1999999999999998E-2</v>
      </c>
      <c r="I4759" s="78">
        <v>56.48</v>
      </c>
      <c r="J4759" s="78">
        <v>2.93</v>
      </c>
    </row>
    <row r="4760" spans="1:10" s="46" customFormat="1" ht="25.5" x14ac:dyDescent="0.2">
      <c r="A4760" s="80"/>
      <c r="B4760" s="80"/>
      <c r="C4760" s="80"/>
      <c r="D4760" s="80"/>
      <c r="E4760" s="80" t="s">
        <v>824</v>
      </c>
      <c r="F4760" s="79">
        <v>2.38</v>
      </c>
      <c r="G4760" s="80" t="s">
        <v>825</v>
      </c>
      <c r="H4760" s="79">
        <v>0</v>
      </c>
      <c r="I4760" s="80" t="s">
        <v>826</v>
      </c>
      <c r="J4760" s="79">
        <v>2.38</v>
      </c>
    </row>
    <row r="4761" spans="1:10" s="46" customFormat="1" ht="26.25" thickBot="1" x14ac:dyDescent="0.25">
      <c r="A4761" s="80"/>
      <c r="B4761" s="80"/>
      <c r="C4761" s="80"/>
      <c r="D4761" s="80"/>
      <c r="E4761" s="80" t="s">
        <v>827</v>
      </c>
      <c r="F4761" s="79">
        <v>5.71</v>
      </c>
      <c r="G4761" s="80"/>
      <c r="H4761" s="254" t="s">
        <v>828</v>
      </c>
      <c r="I4761" s="254"/>
      <c r="J4761" s="79">
        <v>28.67</v>
      </c>
    </row>
    <row r="4762" spans="1:10" s="46" customFormat="1" ht="1.1499999999999999" customHeight="1" thickTop="1" x14ac:dyDescent="0.2">
      <c r="A4762" s="81"/>
      <c r="B4762" s="81"/>
      <c r="C4762" s="81"/>
      <c r="D4762" s="81"/>
      <c r="E4762" s="81"/>
      <c r="F4762" s="81"/>
      <c r="G4762" s="81"/>
      <c r="H4762" s="81"/>
      <c r="I4762" s="81"/>
      <c r="J4762" s="81"/>
    </row>
    <row r="4763" spans="1:10" s="46" customFormat="1" ht="18" customHeight="1" x14ac:dyDescent="0.2">
      <c r="A4763" s="65"/>
      <c r="B4763" s="94" t="s">
        <v>2</v>
      </c>
      <c r="C4763" s="65" t="s">
        <v>3</v>
      </c>
      <c r="D4763" s="65" t="s">
        <v>4</v>
      </c>
      <c r="E4763" s="250" t="s">
        <v>812</v>
      </c>
      <c r="F4763" s="250"/>
      <c r="G4763" s="66" t="s">
        <v>5</v>
      </c>
      <c r="H4763" s="94" t="s">
        <v>6</v>
      </c>
      <c r="I4763" s="94" t="s">
        <v>7</v>
      </c>
      <c r="J4763" s="94" t="s">
        <v>9</v>
      </c>
    </row>
    <row r="4764" spans="1:10" s="46" customFormat="1" ht="24" customHeight="1" x14ac:dyDescent="0.2">
      <c r="A4764" s="67" t="s">
        <v>813</v>
      </c>
      <c r="B4764" s="40" t="s">
        <v>1666</v>
      </c>
      <c r="C4764" s="67" t="s">
        <v>17</v>
      </c>
      <c r="D4764" s="67" t="s">
        <v>1667</v>
      </c>
      <c r="E4764" s="251" t="s">
        <v>895</v>
      </c>
      <c r="F4764" s="251"/>
      <c r="G4764" s="41" t="s">
        <v>49</v>
      </c>
      <c r="H4764" s="68">
        <v>1</v>
      </c>
      <c r="I4764" s="42">
        <v>42.42</v>
      </c>
      <c r="J4764" s="42">
        <v>42.42</v>
      </c>
    </row>
    <row r="4765" spans="1:10" s="46" customFormat="1" ht="24" customHeight="1" x14ac:dyDescent="0.2">
      <c r="A4765" s="70" t="s">
        <v>815</v>
      </c>
      <c r="B4765" s="69" t="s">
        <v>1202</v>
      </c>
      <c r="C4765" s="70" t="s">
        <v>17</v>
      </c>
      <c r="D4765" s="70" t="s">
        <v>1203</v>
      </c>
      <c r="E4765" s="252" t="s">
        <v>814</v>
      </c>
      <c r="F4765" s="252"/>
      <c r="G4765" s="71" t="s">
        <v>27</v>
      </c>
      <c r="H4765" s="72">
        <v>0.11700000000000001</v>
      </c>
      <c r="I4765" s="73">
        <v>13.92</v>
      </c>
      <c r="J4765" s="73">
        <v>1.62</v>
      </c>
    </row>
    <row r="4766" spans="1:10" s="46" customFormat="1" ht="24" customHeight="1" x14ac:dyDescent="0.2">
      <c r="A4766" s="70" t="s">
        <v>815</v>
      </c>
      <c r="B4766" s="69" t="s">
        <v>1204</v>
      </c>
      <c r="C4766" s="70" t="s">
        <v>17</v>
      </c>
      <c r="D4766" s="70" t="s">
        <v>1205</v>
      </c>
      <c r="E4766" s="252" t="s">
        <v>814</v>
      </c>
      <c r="F4766" s="252"/>
      <c r="G4766" s="71" t="s">
        <v>27</v>
      </c>
      <c r="H4766" s="72">
        <v>0.11700000000000001</v>
      </c>
      <c r="I4766" s="73">
        <v>17.86</v>
      </c>
      <c r="J4766" s="73">
        <v>2.08</v>
      </c>
    </row>
    <row r="4767" spans="1:10" s="46" customFormat="1" ht="24" customHeight="1" x14ac:dyDescent="0.2">
      <c r="A4767" s="75" t="s">
        <v>816</v>
      </c>
      <c r="B4767" s="74" t="s">
        <v>1337</v>
      </c>
      <c r="C4767" s="75" t="s">
        <v>17</v>
      </c>
      <c r="D4767" s="75" t="s">
        <v>1338</v>
      </c>
      <c r="E4767" s="253" t="s">
        <v>821</v>
      </c>
      <c r="F4767" s="253"/>
      <c r="G4767" s="76" t="s">
        <v>49</v>
      </c>
      <c r="H4767" s="77">
        <v>4.7E-2</v>
      </c>
      <c r="I4767" s="78">
        <v>65.040000000000006</v>
      </c>
      <c r="J4767" s="78">
        <v>3.05</v>
      </c>
    </row>
    <row r="4768" spans="1:10" s="46" customFormat="1" ht="24" customHeight="1" x14ac:dyDescent="0.2">
      <c r="A4768" s="75" t="s">
        <v>816</v>
      </c>
      <c r="B4768" s="74" t="s">
        <v>1269</v>
      </c>
      <c r="C4768" s="75" t="s">
        <v>17</v>
      </c>
      <c r="D4768" s="75" t="s">
        <v>1270</v>
      </c>
      <c r="E4768" s="253" t="s">
        <v>821</v>
      </c>
      <c r="F4768" s="253"/>
      <c r="G4768" s="76" t="s">
        <v>49</v>
      </c>
      <c r="H4768" s="77">
        <v>3.9E-2</v>
      </c>
      <c r="I4768" s="78">
        <v>1.75</v>
      </c>
      <c r="J4768" s="78">
        <v>0.06</v>
      </c>
    </row>
    <row r="4769" spans="1:10" s="46" customFormat="1" ht="24" customHeight="1" x14ac:dyDescent="0.2">
      <c r="A4769" s="75" t="s">
        <v>816</v>
      </c>
      <c r="B4769" s="74" t="s">
        <v>2428</v>
      </c>
      <c r="C4769" s="75" t="s">
        <v>17</v>
      </c>
      <c r="D4769" s="75" t="s">
        <v>2429</v>
      </c>
      <c r="E4769" s="253" t="s">
        <v>821</v>
      </c>
      <c r="F4769" s="253"/>
      <c r="G4769" s="76" t="s">
        <v>49</v>
      </c>
      <c r="H4769" s="77">
        <v>1</v>
      </c>
      <c r="I4769" s="78">
        <v>32.229999999999997</v>
      </c>
      <c r="J4769" s="78">
        <v>32.229999999999997</v>
      </c>
    </row>
    <row r="4770" spans="1:10" s="46" customFormat="1" ht="24" customHeight="1" x14ac:dyDescent="0.2">
      <c r="A4770" s="75" t="s">
        <v>816</v>
      </c>
      <c r="B4770" s="74" t="s">
        <v>1273</v>
      </c>
      <c r="C4770" s="75" t="s">
        <v>17</v>
      </c>
      <c r="D4770" s="75" t="s">
        <v>1274</v>
      </c>
      <c r="E4770" s="253" t="s">
        <v>821</v>
      </c>
      <c r="F4770" s="253"/>
      <c r="G4770" s="76" t="s">
        <v>49</v>
      </c>
      <c r="H4770" s="77">
        <v>0.06</v>
      </c>
      <c r="I4770" s="78">
        <v>56.48</v>
      </c>
      <c r="J4770" s="78">
        <v>3.38</v>
      </c>
    </row>
    <row r="4771" spans="1:10" s="46" customFormat="1" ht="25.5" x14ac:dyDescent="0.2">
      <c r="A4771" s="80"/>
      <c r="B4771" s="80"/>
      <c r="C4771" s="80"/>
      <c r="D4771" s="80"/>
      <c r="E4771" s="80" t="s">
        <v>824</v>
      </c>
      <c r="F4771" s="79">
        <v>2.68</v>
      </c>
      <c r="G4771" s="80" t="s">
        <v>825</v>
      </c>
      <c r="H4771" s="79">
        <v>0</v>
      </c>
      <c r="I4771" s="80" t="s">
        <v>826</v>
      </c>
      <c r="J4771" s="79">
        <v>2.68</v>
      </c>
    </row>
    <row r="4772" spans="1:10" s="46" customFormat="1" ht="26.25" thickBot="1" x14ac:dyDescent="0.25">
      <c r="A4772" s="80"/>
      <c r="B4772" s="80"/>
      <c r="C4772" s="80"/>
      <c r="D4772" s="80"/>
      <c r="E4772" s="80" t="s">
        <v>827</v>
      </c>
      <c r="F4772" s="79">
        <v>10.54</v>
      </c>
      <c r="G4772" s="80"/>
      <c r="H4772" s="254" t="s">
        <v>828</v>
      </c>
      <c r="I4772" s="254"/>
      <c r="J4772" s="79">
        <v>52.96</v>
      </c>
    </row>
    <row r="4773" spans="1:10" s="46" customFormat="1" ht="1.1499999999999999" customHeight="1" thickTop="1" x14ac:dyDescent="0.2">
      <c r="A4773" s="81"/>
      <c r="B4773" s="81"/>
      <c r="C4773" s="81"/>
      <c r="D4773" s="81"/>
      <c r="E4773" s="81"/>
      <c r="F4773" s="81"/>
      <c r="G4773" s="81"/>
      <c r="H4773" s="81"/>
      <c r="I4773" s="81"/>
      <c r="J4773" s="81"/>
    </row>
    <row r="4774" spans="1:10" s="46" customFormat="1" ht="18" customHeight="1" x14ac:dyDescent="0.2">
      <c r="A4774" s="65"/>
      <c r="B4774" s="94" t="s">
        <v>2</v>
      </c>
      <c r="C4774" s="65" t="s">
        <v>3</v>
      </c>
      <c r="D4774" s="65" t="s">
        <v>4</v>
      </c>
      <c r="E4774" s="250" t="s">
        <v>812</v>
      </c>
      <c r="F4774" s="250"/>
      <c r="G4774" s="66" t="s">
        <v>5</v>
      </c>
      <c r="H4774" s="94" t="s">
        <v>6</v>
      </c>
      <c r="I4774" s="94" t="s">
        <v>7</v>
      </c>
      <c r="J4774" s="94" t="s">
        <v>9</v>
      </c>
    </row>
    <row r="4775" spans="1:10" s="46" customFormat="1" ht="24" customHeight="1" x14ac:dyDescent="0.2">
      <c r="A4775" s="67" t="s">
        <v>813</v>
      </c>
      <c r="B4775" s="40" t="s">
        <v>921</v>
      </c>
      <c r="C4775" s="67" t="s">
        <v>17</v>
      </c>
      <c r="D4775" s="67" t="s">
        <v>922</v>
      </c>
      <c r="E4775" s="251" t="s">
        <v>920</v>
      </c>
      <c r="F4775" s="251"/>
      <c r="G4775" s="41" t="s">
        <v>49</v>
      </c>
      <c r="H4775" s="68">
        <v>1</v>
      </c>
      <c r="I4775" s="42">
        <v>1.65</v>
      </c>
      <c r="J4775" s="42">
        <v>1.65</v>
      </c>
    </row>
    <row r="4776" spans="1:10" s="46" customFormat="1" ht="24" customHeight="1" x14ac:dyDescent="0.2">
      <c r="A4776" s="70" t="s">
        <v>815</v>
      </c>
      <c r="B4776" s="69" t="s">
        <v>875</v>
      </c>
      <c r="C4776" s="70" t="s">
        <v>17</v>
      </c>
      <c r="D4776" s="70" t="s">
        <v>876</v>
      </c>
      <c r="E4776" s="252" t="s">
        <v>814</v>
      </c>
      <c r="F4776" s="252"/>
      <c r="G4776" s="71" t="s">
        <v>27</v>
      </c>
      <c r="H4776" s="72">
        <v>3.2300000000000002E-2</v>
      </c>
      <c r="I4776" s="73">
        <v>14.96</v>
      </c>
      <c r="J4776" s="73">
        <v>0.48</v>
      </c>
    </row>
    <row r="4777" spans="1:10" s="46" customFormat="1" ht="24" customHeight="1" x14ac:dyDescent="0.2">
      <c r="A4777" s="70" t="s">
        <v>815</v>
      </c>
      <c r="B4777" s="69" t="s">
        <v>877</v>
      </c>
      <c r="C4777" s="70" t="s">
        <v>17</v>
      </c>
      <c r="D4777" s="70" t="s">
        <v>878</v>
      </c>
      <c r="E4777" s="252" t="s">
        <v>814</v>
      </c>
      <c r="F4777" s="252"/>
      <c r="G4777" s="71" t="s">
        <v>27</v>
      </c>
      <c r="H4777" s="72">
        <v>6.4500000000000002E-2</v>
      </c>
      <c r="I4777" s="73">
        <v>17.7</v>
      </c>
      <c r="J4777" s="73">
        <v>1.1399999999999999</v>
      </c>
    </row>
    <row r="4778" spans="1:10" s="46" customFormat="1" ht="24" customHeight="1" x14ac:dyDescent="0.2">
      <c r="A4778" s="75" t="s">
        <v>816</v>
      </c>
      <c r="B4778" s="74" t="s">
        <v>923</v>
      </c>
      <c r="C4778" s="75" t="s">
        <v>17</v>
      </c>
      <c r="D4778" s="75" t="s">
        <v>924</v>
      </c>
      <c r="E4778" s="253" t="s">
        <v>821</v>
      </c>
      <c r="F4778" s="253"/>
      <c r="G4778" s="76" t="s">
        <v>85</v>
      </c>
      <c r="H4778" s="77">
        <v>3.3999999999999998E-3</v>
      </c>
      <c r="I4778" s="78">
        <v>10.48</v>
      </c>
      <c r="J4778" s="78">
        <v>0.03</v>
      </c>
    </row>
    <row r="4779" spans="1:10" s="46" customFormat="1" ht="25.5" x14ac:dyDescent="0.2">
      <c r="A4779" s="80"/>
      <c r="B4779" s="80"/>
      <c r="C4779" s="80"/>
      <c r="D4779" s="80"/>
      <c r="E4779" s="80" t="s">
        <v>824</v>
      </c>
      <c r="F4779" s="79">
        <v>1.1499999999999999</v>
      </c>
      <c r="G4779" s="80" t="s">
        <v>825</v>
      </c>
      <c r="H4779" s="79">
        <v>0</v>
      </c>
      <c r="I4779" s="80" t="s">
        <v>826</v>
      </c>
      <c r="J4779" s="79">
        <v>1.1499999999999999</v>
      </c>
    </row>
    <row r="4780" spans="1:10" s="46" customFormat="1" ht="26.25" thickBot="1" x14ac:dyDescent="0.25">
      <c r="A4780" s="80"/>
      <c r="B4780" s="80"/>
      <c r="C4780" s="80"/>
      <c r="D4780" s="80"/>
      <c r="E4780" s="80" t="s">
        <v>827</v>
      </c>
      <c r="F4780" s="79">
        <v>0.41</v>
      </c>
      <c r="G4780" s="80"/>
      <c r="H4780" s="254" t="s">
        <v>828</v>
      </c>
      <c r="I4780" s="254"/>
      <c r="J4780" s="79">
        <v>2.06</v>
      </c>
    </row>
    <row r="4781" spans="1:10" s="46" customFormat="1" ht="1.1499999999999999" customHeight="1" thickTop="1" x14ac:dyDescent="0.2">
      <c r="A4781" s="81"/>
      <c r="B4781" s="81"/>
      <c r="C4781" s="81"/>
      <c r="D4781" s="81"/>
      <c r="E4781" s="81"/>
      <c r="F4781" s="81"/>
      <c r="G4781" s="81"/>
      <c r="H4781" s="81"/>
      <c r="I4781" s="81"/>
      <c r="J4781" s="81"/>
    </row>
    <row r="4782" spans="1:10" s="46" customFormat="1" ht="18" customHeight="1" x14ac:dyDescent="0.2">
      <c r="A4782" s="65"/>
      <c r="B4782" s="94" t="s">
        <v>2</v>
      </c>
      <c r="C4782" s="65" t="s">
        <v>3</v>
      </c>
      <c r="D4782" s="65" t="s">
        <v>4</v>
      </c>
      <c r="E4782" s="250" t="s">
        <v>812</v>
      </c>
      <c r="F4782" s="250"/>
      <c r="G4782" s="66" t="s">
        <v>5</v>
      </c>
      <c r="H4782" s="94" t="s">
        <v>6</v>
      </c>
      <c r="I4782" s="94" t="s">
        <v>7</v>
      </c>
      <c r="J4782" s="94" t="s">
        <v>9</v>
      </c>
    </row>
    <row r="4783" spans="1:10" s="46" customFormat="1" ht="24" customHeight="1" x14ac:dyDescent="0.2">
      <c r="A4783" s="67" t="s">
        <v>813</v>
      </c>
      <c r="B4783" s="40" t="s">
        <v>1125</v>
      </c>
      <c r="C4783" s="67" t="s">
        <v>17</v>
      </c>
      <c r="D4783" s="67" t="s">
        <v>1126</v>
      </c>
      <c r="E4783" s="251" t="s">
        <v>814</v>
      </c>
      <c r="F4783" s="251"/>
      <c r="G4783" s="41" t="s">
        <v>27</v>
      </c>
      <c r="H4783" s="68">
        <v>1</v>
      </c>
      <c r="I4783" s="42">
        <v>18.05</v>
      </c>
      <c r="J4783" s="42">
        <v>18.05</v>
      </c>
    </row>
    <row r="4784" spans="1:10" s="46" customFormat="1" ht="24" customHeight="1" x14ac:dyDescent="0.2">
      <c r="A4784" s="70" t="s">
        <v>815</v>
      </c>
      <c r="B4784" s="69" t="s">
        <v>2198</v>
      </c>
      <c r="C4784" s="70" t="s">
        <v>17</v>
      </c>
      <c r="D4784" s="70" t="s">
        <v>2199</v>
      </c>
      <c r="E4784" s="252" t="s">
        <v>814</v>
      </c>
      <c r="F4784" s="252"/>
      <c r="G4784" s="71" t="s">
        <v>27</v>
      </c>
      <c r="H4784" s="72">
        <v>1</v>
      </c>
      <c r="I4784" s="73">
        <v>0.13</v>
      </c>
      <c r="J4784" s="73">
        <v>0.13</v>
      </c>
    </row>
    <row r="4785" spans="1:10" s="46" customFormat="1" ht="24" customHeight="1" x14ac:dyDescent="0.2">
      <c r="A4785" s="75" t="s">
        <v>816</v>
      </c>
      <c r="B4785" s="74" t="s">
        <v>1962</v>
      </c>
      <c r="C4785" s="75" t="s">
        <v>17</v>
      </c>
      <c r="D4785" s="75" t="s">
        <v>1963</v>
      </c>
      <c r="E4785" s="253" t="s">
        <v>850</v>
      </c>
      <c r="F4785" s="253"/>
      <c r="G4785" s="76" t="s">
        <v>27</v>
      </c>
      <c r="H4785" s="77">
        <v>1</v>
      </c>
      <c r="I4785" s="78">
        <v>2.2000000000000002</v>
      </c>
      <c r="J4785" s="78">
        <v>2.2000000000000002</v>
      </c>
    </row>
    <row r="4786" spans="1:10" s="46" customFormat="1" ht="24" customHeight="1" x14ac:dyDescent="0.2">
      <c r="A4786" s="75" t="s">
        <v>816</v>
      </c>
      <c r="B4786" s="74" t="s">
        <v>1964</v>
      </c>
      <c r="C4786" s="75" t="s">
        <v>17</v>
      </c>
      <c r="D4786" s="75" t="s">
        <v>1965</v>
      </c>
      <c r="E4786" s="253" t="s">
        <v>818</v>
      </c>
      <c r="F4786" s="253"/>
      <c r="G4786" s="76" t="s">
        <v>27</v>
      </c>
      <c r="H4786" s="77">
        <v>1</v>
      </c>
      <c r="I4786" s="78">
        <v>0.96</v>
      </c>
      <c r="J4786" s="78">
        <v>0.96</v>
      </c>
    </row>
    <row r="4787" spans="1:10" s="46" customFormat="1" ht="24" customHeight="1" x14ac:dyDescent="0.2">
      <c r="A4787" s="75" t="s">
        <v>816</v>
      </c>
      <c r="B4787" s="74" t="s">
        <v>848</v>
      </c>
      <c r="C4787" s="75" t="s">
        <v>17</v>
      </c>
      <c r="D4787" s="75" t="s">
        <v>849</v>
      </c>
      <c r="E4787" s="253" t="s">
        <v>850</v>
      </c>
      <c r="F4787" s="253"/>
      <c r="G4787" s="76" t="s">
        <v>27</v>
      </c>
      <c r="H4787" s="77">
        <v>1</v>
      </c>
      <c r="I4787" s="78">
        <v>0.35</v>
      </c>
      <c r="J4787" s="78">
        <v>0.35</v>
      </c>
    </row>
    <row r="4788" spans="1:10" s="46" customFormat="1" ht="24" customHeight="1" x14ac:dyDescent="0.2">
      <c r="A4788" s="75" t="s">
        <v>816</v>
      </c>
      <c r="B4788" s="74" t="s">
        <v>1966</v>
      </c>
      <c r="C4788" s="75" t="s">
        <v>17</v>
      </c>
      <c r="D4788" s="75" t="s">
        <v>1967</v>
      </c>
      <c r="E4788" s="253" t="s">
        <v>818</v>
      </c>
      <c r="F4788" s="253"/>
      <c r="G4788" s="76" t="s">
        <v>27</v>
      </c>
      <c r="H4788" s="77">
        <v>1</v>
      </c>
      <c r="I4788" s="78">
        <v>0.5</v>
      </c>
      <c r="J4788" s="78">
        <v>0.5</v>
      </c>
    </row>
    <row r="4789" spans="1:10" s="46" customFormat="1" ht="24" customHeight="1" x14ac:dyDescent="0.2">
      <c r="A4789" s="75" t="s">
        <v>816</v>
      </c>
      <c r="B4789" s="74" t="s">
        <v>2200</v>
      </c>
      <c r="C4789" s="75" t="s">
        <v>17</v>
      </c>
      <c r="D4789" s="75" t="s">
        <v>2201</v>
      </c>
      <c r="E4789" s="253" t="s">
        <v>817</v>
      </c>
      <c r="F4789" s="253"/>
      <c r="G4789" s="76" t="s">
        <v>27</v>
      </c>
      <c r="H4789" s="77">
        <v>1</v>
      </c>
      <c r="I4789" s="78">
        <v>13.13</v>
      </c>
      <c r="J4789" s="78">
        <v>13.13</v>
      </c>
    </row>
    <row r="4790" spans="1:10" s="46" customFormat="1" ht="24" customHeight="1" x14ac:dyDescent="0.2">
      <c r="A4790" s="75" t="s">
        <v>816</v>
      </c>
      <c r="B4790" s="74" t="s">
        <v>853</v>
      </c>
      <c r="C4790" s="75" t="s">
        <v>17</v>
      </c>
      <c r="D4790" s="75" t="s">
        <v>854</v>
      </c>
      <c r="E4790" s="253" t="s">
        <v>855</v>
      </c>
      <c r="F4790" s="253"/>
      <c r="G4790" s="76" t="s">
        <v>27</v>
      </c>
      <c r="H4790" s="77">
        <v>1</v>
      </c>
      <c r="I4790" s="78">
        <v>7.0000000000000007E-2</v>
      </c>
      <c r="J4790" s="78">
        <v>7.0000000000000007E-2</v>
      </c>
    </row>
    <row r="4791" spans="1:10" s="46" customFormat="1" ht="24" customHeight="1" x14ac:dyDescent="0.2">
      <c r="A4791" s="75" t="s">
        <v>816</v>
      </c>
      <c r="B4791" s="74" t="s">
        <v>1968</v>
      </c>
      <c r="C4791" s="75" t="s">
        <v>17</v>
      </c>
      <c r="D4791" s="75" t="s">
        <v>1969</v>
      </c>
      <c r="E4791" s="253" t="s">
        <v>1304</v>
      </c>
      <c r="F4791" s="253"/>
      <c r="G4791" s="76" t="s">
        <v>27</v>
      </c>
      <c r="H4791" s="77">
        <v>1</v>
      </c>
      <c r="I4791" s="78">
        <v>0.71</v>
      </c>
      <c r="J4791" s="78">
        <v>0.71</v>
      </c>
    </row>
    <row r="4792" spans="1:10" s="46" customFormat="1" ht="25.5" x14ac:dyDescent="0.2">
      <c r="A4792" s="80"/>
      <c r="B4792" s="80"/>
      <c r="C4792" s="80"/>
      <c r="D4792" s="80"/>
      <c r="E4792" s="80" t="s">
        <v>824</v>
      </c>
      <c r="F4792" s="79">
        <v>13.26</v>
      </c>
      <c r="G4792" s="80" t="s">
        <v>825</v>
      </c>
      <c r="H4792" s="79">
        <v>0</v>
      </c>
      <c r="I4792" s="80" t="s">
        <v>826</v>
      </c>
      <c r="J4792" s="79">
        <v>13.26</v>
      </c>
    </row>
    <row r="4793" spans="1:10" s="46" customFormat="1" ht="26.25" thickBot="1" x14ac:dyDescent="0.25">
      <c r="A4793" s="80"/>
      <c r="B4793" s="80"/>
      <c r="C4793" s="80"/>
      <c r="D4793" s="80"/>
      <c r="E4793" s="80" t="s">
        <v>827</v>
      </c>
      <c r="F4793" s="79">
        <v>4.4800000000000004</v>
      </c>
      <c r="G4793" s="80"/>
      <c r="H4793" s="254" t="s">
        <v>828</v>
      </c>
      <c r="I4793" s="254"/>
      <c r="J4793" s="79">
        <v>22.53</v>
      </c>
    </row>
    <row r="4794" spans="1:10" s="46" customFormat="1" ht="1.1499999999999999" customHeight="1" thickTop="1" x14ac:dyDescent="0.2">
      <c r="A4794" s="81"/>
      <c r="B4794" s="81"/>
      <c r="C4794" s="81"/>
      <c r="D4794" s="81"/>
      <c r="E4794" s="81"/>
      <c r="F4794" s="81"/>
      <c r="G4794" s="81"/>
      <c r="H4794" s="81"/>
      <c r="I4794" s="81"/>
      <c r="J4794" s="81"/>
    </row>
    <row r="4795" spans="1:10" s="46" customFormat="1" ht="18" customHeight="1" x14ac:dyDescent="0.2">
      <c r="A4795" s="65"/>
      <c r="B4795" s="94" t="s">
        <v>2</v>
      </c>
      <c r="C4795" s="65" t="s">
        <v>3</v>
      </c>
      <c r="D4795" s="65" t="s">
        <v>4</v>
      </c>
      <c r="E4795" s="250" t="s">
        <v>812</v>
      </c>
      <c r="F4795" s="250"/>
      <c r="G4795" s="66" t="s">
        <v>5</v>
      </c>
      <c r="H4795" s="94" t="s">
        <v>6</v>
      </c>
      <c r="I4795" s="94" t="s">
        <v>7</v>
      </c>
      <c r="J4795" s="94" t="s">
        <v>9</v>
      </c>
    </row>
    <row r="4796" spans="1:10" s="46" customFormat="1" ht="24" customHeight="1" x14ac:dyDescent="0.2">
      <c r="A4796" s="67" t="s">
        <v>813</v>
      </c>
      <c r="B4796" s="40" t="s">
        <v>1020</v>
      </c>
      <c r="C4796" s="67" t="s">
        <v>17</v>
      </c>
      <c r="D4796" s="67" t="s">
        <v>1021</v>
      </c>
      <c r="E4796" s="251" t="s">
        <v>867</v>
      </c>
      <c r="F4796" s="251"/>
      <c r="G4796" s="41" t="s">
        <v>871</v>
      </c>
      <c r="H4796" s="68">
        <v>1</v>
      </c>
      <c r="I4796" s="42">
        <v>12.86</v>
      </c>
      <c r="J4796" s="42">
        <v>12.86</v>
      </c>
    </row>
    <row r="4797" spans="1:10" s="46" customFormat="1" ht="24" customHeight="1" x14ac:dyDescent="0.2">
      <c r="A4797" s="70" t="s">
        <v>815</v>
      </c>
      <c r="B4797" s="69" t="s">
        <v>2430</v>
      </c>
      <c r="C4797" s="70" t="s">
        <v>17</v>
      </c>
      <c r="D4797" s="70" t="s">
        <v>2431</v>
      </c>
      <c r="E4797" s="252" t="s">
        <v>867</v>
      </c>
      <c r="F4797" s="252"/>
      <c r="G4797" s="71" t="s">
        <v>27</v>
      </c>
      <c r="H4797" s="72">
        <v>1</v>
      </c>
      <c r="I4797" s="73">
        <v>1.1200000000000001</v>
      </c>
      <c r="J4797" s="73">
        <v>1.1200000000000001</v>
      </c>
    </row>
    <row r="4798" spans="1:10" s="46" customFormat="1" ht="24" customHeight="1" x14ac:dyDescent="0.2">
      <c r="A4798" s="70" t="s">
        <v>815</v>
      </c>
      <c r="B4798" s="69" t="s">
        <v>2432</v>
      </c>
      <c r="C4798" s="70" t="s">
        <v>17</v>
      </c>
      <c r="D4798" s="70" t="s">
        <v>2433</v>
      </c>
      <c r="E4798" s="252" t="s">
        <v>867</v>
      </c>
      <c r="F4798" s="252"/>
      <c r="G4798" s="71" t="s">
        <v>27</v>
      </c>
      <c r="H4798" s="72">
        <v>1</v>
      </c>
      <c r="I4798" s="73">
        <v>0.25</v>
      </c>
      <c r="J4798" s="73">
        <v>0.25</v>
      </c>
    </row>
    <row r="4799" spans="1:10" s="46" customFormat="1" ht="24" customHeight="1" x14ac:dyDescent="0.2">
      <c r="A4799" s="70" t="s">
        <v>815</v>
      </c>
      <c r="B4799" s="69" t="s">
        <v>1022</v>
      </c>
      <c r="C4799" s="70" t="s">
        <v>17</v>
      </c>
      <c r="D4799" s="70" t="s">
        <v>1023</v>
      </c>
      <c r="E4799" s="252" t="s">
        <v>814</v>
      </c>
      <c r="F4799" s="252"/>
      <c r="G4799" s="71" t="s">
        <v>27</v>
      </c>
      <c r="H4799" s="72">
        <v>1</v>
      </c>
      <c r="I4799" s="73">
        <v>11.49</v>
      </c>
      <c r="J4799" s="73">
        <v>11.49</v>
      </c>
    </row>
    <row r="4800" spans="1:10" s="46" customFormat="1" ht="25.5" x14ac:dyDescent="0.2">
      <c r="A4800" s="80"/>
      <c r="B4800" s="80"/>
      <c r="C4800" s="80"/>
      <c r="D4800" s="80"/>
      <c r="E4800" s="80" t="s">
        <v>824</v>
      </c>
      <c r="F4800" s="79">
        <v>7.49</v>
      </c>
      <c r="G4800" s="80" t="s">
        <v>825</v>
      </c>
      <c r="H4800" s="79">
        <v>0</v>
      </c>
      <c r="I4800" s="80" t="s">
        <v>826</v>
      </c>
      <c r="J4800" s="79">
        <v>7.49</v>
      </c>
    </row>
    <row r="4801" spans="1:10" s="46" customFormat="1" ht="26.25" thickBot="1" x14ac:dyDescent="0.25">
      <c r="A4801" s="80"/>
      <c r="B4801" s="80"/>
      <c r="C4801" s="80"/>
      <c r="D4801" s="80"/>
      <c r="E4801" s="80" t="s">
        <v>827</v>
      </c>
      <c r="F4801" s="79">
        <v>3.19</v>
      </c>
      <c r="G4801" s="80"/>
      <c r="H4801" s="254" t="s">
        <v>828</v>
      </c>
      <c r="I4801" s="254"/>
      <c r="J4801" s="79">
        <v>16.05</v>
      </c>
    </row>
    <row r="4802" spans="1:10" s="46" customFormat="1" ht="1.1499999999999999" customHeight="1" thickTop="1" x14ac:dyDescent="0.2">
      <c r="A4802" s="81"/>
      <c r="B4802" s="81"/>
      <c r="C4802" s="81"/>
      <c r="D4802" s="81"/>
      <c r="E4802" s="81"/>
      <c r="F4802" s="81"/>
      <c r="G4802" s="81"/>
      <c r="H4802" s="81"/>
      <c r="I4802" s="81"/>
      <c r="J4802" s="81"/>
    </row>
    <row r="4803" spans="1:10" s="46" customFormat="1" ht="18" customHeight="1" x14ac:dyDescent="0.2">
      <c r="A4803" s="65"/>
      <c r="B4803" s="94" t="s">
        <v>2</v>
      </c>
      <c r="C4803" s="65" t="s">
        <v>3</v>
      </c>
      <c r="D4803" s="65" t="s">
        <v>4</v>
      </c>
      <c r="E4803" s="250" t="s">
        <v>812</v>
      </c>
      <c r="F4803" s="250"/>
      <c r="G4803" s="66" t="s">
        <v>5</v>
      </c>
      <c r="H4803" s="94" t="s">
        <v>6</v>
      </c>
      <c r="I4803" s="94" t="s">
        <v>7</v>
      </c>
      <c r="J4803" s="94" t="s">
        <v>9</v>
      </c>
    </row>
    <row r="4804" spans="1:10" s="46" customFormat="1" ht="24" customHeight="1" x14ac:dyDescent="0.2">
      <c r="A4804" s="67" t="s">
        <v>813</v>
      </c>
      <c r="B4804" s="40" t="s">
        <v>1018</v>
      </c>
      <c r="C4804" s="67" t="s">
        <v>17</v>
      </c>
      <c r="D4804" s="67" t="s">
        <v>1019</v>
      </c>
      <c r="E4804" s="251" t="s">
        <v>867</v>
      </c>
      <c r="F4804" s="251"/>
      <c r="G4804" s="41" t="s">
        <v>868</v>
      </c>
      <c r="H4804" s="68">
        <v>1</v>
      </c>
      <c r="I4804" s="42">
        <v>14.26</v>
      </c>
      <c r="J4804" s="42">
        <v>14.26</v>
      </c>
    </row>
    <row r="4805" spans="1:10" s="46" customFormat="1" ht="24" customHeight="1" x14ac:dyDescent="0.2">
      <c r="A4805" s="70" t="s">
        <v>815</v>
      </c>
      <c r="B4805" s="69" t="s">
        <v>2434</v>
      </c>
      <c r="C4805" s="70" t="s">
        <v>17</v>
      </c>
      <c r="D4805" s="70" t="s">
        <v>2435</v>
      </c>
      <c r="E4805" s="252" t="s">
        <v>867</v>
      </c>
      <c r="F4805" s="252"/>
      <c r="G4805" s="71" t="s">
        <v>27</v>
      </c>
      <c r="H4805" s="72">
        <v>1</v>
      </c>
      <c r="I4805" s="73">
        <v>1.4</v>
      </c>
      <c r="J4805" s="73">
        <v>1.4</v>
      </c>
    </row>
    <row r="4806" spans="1:10" s="46" customFormat="1" ht="24" customHeight="1" x14ac:dyDescent="0.2">
      <c r="A4806" s="70" t="s">
        <v>815</v>
      </c>
      <c r="B4806" s="69" t="s">
        <v>2430</v>
      </c>
      <c r="C4806" s="70" t="s">
        <v>17</v>
      </c>
      <c r="D4806" s="70" t="s">
        <v>2431</v>
      </c>
      <c r="E4806" s="252" t="s">
        <v>867</v>
      </c>
      <c r="F4806" s="252"/>
      <c r="G4806" s="71" t="s">
        <v>27</v>
      </c>
      <c r="H4806" s="72">
        <v>1</v>
      </c>
      <c r="I4806" s="73">
        <v>1.1200000000000001</v>
      </c>
      <c r="J4806" s="73">
        <v>1.1200000000000001</v>
      </c>
    </row>
    <row r="4807" spans="1:10" s="46" customFormat="1" ht="24" customHeight="1" x14ac:dyDescent="0.2">
      <c r="A4807" s="70" t="s">
        <v>815</v>
      </c>
      <c r="B4807" s="69" t="s">
        <v>2432</v>
      </c>
      <c r="C4807" s="70" t="s">
        <v>17</v>
      </c>
      <c r="D4807" s="70" t="s">
        <v>2433</v>
      </c>
      <c r="E4807" s="252" t="s">
        <v>867</v>
      </c>
      <c r="F4807" s="252"/>
      <c r="G4807" s="71" t="s">
        <v>27</v>
      </c>
      <c r="H4807" s="72">
        <v>1</v>
      </c>
      <c r="I4807" s="73">
        <v>0.25</v>
      </c>
      <c r="J4807" s="73">
        <v>0.25</v>
      </c>
    </row>
    <row r="4808" spans="1:10" s="46" customFormat="1" ht="24" customHeight="1" x14ac:dyDescent="0.2">
      <c r="A4808" s="70" t="s">
        <v>815</v>
      </c>
      <c r="B4808" s="69" t="s">
        <v>1022</v>
      </c>
      <c r="C4808" s="70" t="s">
        <v>17</v>
      </c>
      <c r="D4808" s="70" t="s">
        <v>1023</v>
      </c>
      <c r="E4808" s="252" t="s">
        <v>814</v>
      </c>
      <c r="F4808" s="252"/>
      <c r="G4808" s="71" t="s">
        <v>27</v>
      </c>
      <c r="H4808" s="72">
        <v>1</v>
      </c>
      <c r="I4808" s="73">
        <v>11.49</v>
      </c>
      <c r="J4808" s="73">
        <v>11.49</v>
      </c>
    </row>
    <row r="4809" spans="1:10" s="46" customFormat="1" ht="25.5" x14ac:dyDescent="0.2">
      <c r="A4809" s="80"/>
      <c r="B4809" s="80"/>
      <c r="C4809" s="80"/>
      <c r="D4809" s="80"/>
      <c r="E4809" s="80" t="s">
        <v>824</v>
      </c>
      <c r="F4809" s="79">
        <v>7.49</v>
      </c>
      <c r="G4809" s="80" t="s">
        <v>825</v>
      </c>
      <c r="H4809" s="79">
        <v>0</v>
      </c>
      <c r="I4809" s="80" t="s">
        <v>826</v>
      </c>
      <c r="J4809" s="79">
        <v>7.49</v>
      </c>
    </row>
    <row r="4810" spans="1:10" s="46" customFormat="1" ht="26.25" thickBot="1" x14ac:dyDescent="0.25">
      <c r="A4810" s="80"/>
      <c r="B4810" s="80"/>
      <c r="C4810" s="80"/>
      <c r="D4810" s="80"/>
      <c r="E4810" s="80" t="s">
        <v>827</v>
      </c>
      <c r="F4810" s="79">
        <v>3.54</v>
      </c>
      <c r="G4810" s="80"/>
      <c r="H4810" s="254" t="s">
        <v>828</v>
      </c>
      <c r="I4810" s="254"/>
      <c r="J4810" s="79">
        <v>17.8</v>
      </c>
    </row>
    <row r="4811" spans="1:10" s="46" customFormat="1" ht="1.1499999999999999" customHeight="1" thickTop="1" x14ac:dyDescent="0.2">
      <c r="A4811" s="81"/>
      <c r="B4811" s="81"/>
      <c r="C4811" s="81"/>
      <c r="D4811" s="81"/>
      <c r="E4811" s="81"/>
      <c r="F4811" s="81"/>
      <c r="G4811" s="81"/>
      <c r="H4811" s="81"/>
      <c r="I4811" s="81"/>
      <c r="J4811" s="81"/>
    </row>
    <row r="4812" spans="1:10" s="46" customFormat="1" ht="18" customHeight="1" x14ac:dyDescent="0.2">
      <c r="A4812" s="65"/>
      <c r="B4812" s="94" t="s">
        <v>2</v>
      </c>
      <c r="C4812" s="65" t="s">
        <v>3</v>
      </c>
      <c r="D4812" s="65" t="s">
        <v>4</v>
      </c>
      <c r="E4812" s="250" t="s">
        <v>812</v>
      </c>
      <c r="F4812" s="250"/>
      <c r="G4812" s="66" t="s">
        <v>5</v>
      </c>
      <c r="H4812" s="94" t="s">
        <v>6</v>
      </c>
      <c r="I4812" s="94" t="s">
        <v>7</v>
      </c>
      <c r="J4812" s="94" t="s">
        <v>9</v>
      </c>
    </row>
    <row r="4813" spans="1:10" s="46" customFormat="1" ht="24" customHeight="1" x14ac:dyDescent="0.2">
      <c r="A4813" s="67" t="s">
        <v>813</v>
      </c>
      <c r="B4813" s="40" t="s">
        <v>2430</v>
      </c>
      <c r="C4813" s="67" t="s">
        <v>17</v>
      </c>
      <c r="D4813" s="67" t="s">
        <v>2431</v>
      </c>
      <c r="E4813" s="251" t="s">
        <v>867</v>
      </c>
      <c r="F4813" s="251"/>
      <c r="G4813" s="41" t="s">
        <v>27</v>
      </c>
      <c r="H4813" s="68">
        <v>1</v>
      </c>
      <c r="I4813" s="42">
        <v>1.1200000000000001</v>
      </c>
      <c r="J4813" s="42">
        <v>1.1200000000000001</v>
      </c>
    </row>
    <row r="4814" spans="1:10" s="46" customFormat="1" ht="24" customHeight="1" x14ac:dyDescent="0.2">
      <c r="A4814" s="75" t="s">
        <v>816</v>
      </c>
      <c r="B4814" s="74" t="s">
        <v>2436</v>
      </c>
      <c r="C4814" s="75" t="s">
        <v>17</v>
      </c>
      <c r="D4814" s="75" t="s">
        <v>2437</v>
      </c>
      <c r="E4814" s="253" t="s">
        <v>818</v>
      </c>
      <c r="F4814" s="253"/>
      <c r="G4814" s="76" t="s">
        <v>49</v>
      </c>
      <c r="H4814" s="77">
        <v>6.3999999999999997E-5</v>
      </c>
      <c r="I4814" s="78">
        <v>17624.689999999999</v>
      </c>
      <c r="J4814" s="78">
        <v>1.1200000000000001</v>
      </c>
    </row>
    <row r="4815" spans="1:10" s="46" customFormat="1" ht="25.5" x14ac:dyDescent="0.2">
      <c r="A4815" s="80"/>
      <c r="B4815" s="80"/>
      <c r="C4815" s="80"/>
      <c r="D4815" s="80"/>
      <c r="E4815" s="80" t="s">
        <v>824</v>
      </c>
      <c r="F4815" s="79">
        <v>0</v>
      </c>
      <c r="G4815" s="80" t="s">
        <v>825</v>
      </c>
      <c r="H4815" s="79">
        <v>0</v>
      </c>
      <c r="I4815" s="80" t="s">
        <v>826</v>
      </c>
      <c r="J4815" s="79">
        <v>0</v>
      </c>
    </row>
    <row r="4816" spans="1:10" s="46" customFormat="1" ht="26.25" thickBot="1" x14ac:dyDescent="0.25">
      <c r="A4816" s="80"/>
      <c r="B4816" s="80"/>
      <c r="C4816" s="80"/>
      <c r="D4816" s="80"/>
      <c r="E4816" s="80" t="s">
        <v>827</v>
      </c>
      <c r="F4816" s="79">
        <v>0.27</v>
      </c>
      <c r="G4816" s="80"/>
      <c r="H4816" s="254" t="s">
        <v>828</v>
      </c>
      <c r="I4816" s="254"/>
      <c r="J4816" s="79">
        <v>1.39</v>
      </c>
    </row>
    <row r="4817" spans="1:10" s="46" customFormat="1" ht="1.1499999999999999" customHeight="1" thickTop="1" x14ac:dyDescent="0.2">
      <c r="A4817" s="81"/>
      <c r="B4817" s="81"/>
      <c r="C4817" s="81"/>
      <c r="D4817" s="81"/>
      <c r="E4817" s="81"/>
      <c r="F4817" s="81"/>
      <c r="G4817" s="81"/>
      <c r="H4817" s="81"/>
      <c r="I4817" s="81"/>
      <c r="J4817" s="81"/>
    </row>
    <row r="4818" spans="1:10" s="46" customFormat="1" ht="18" customHeight="1" x14ac:dyDescent="0.2">
      <c r="A4818" s="65"/>
      <c r="B4818" s="94" t="s">
        <v>2</v>
      </c>
      <c r="C4818" s="65" t="s">
        <v>3</v>
      </c>
      <c r="D4818" s="65" t="s">
        <v>4</v>
      </c>
      <c r="E4818" s="250" t="s">
        <v>812</v>
      </c>
      <c r="F4818" s="250"/>
      <c r="G4818" s="66" t="s">
        <v>5</v>
      </c>
      <c r="H4818" s="94" t="s">
        <v>6</v>
      </c>
      <c r="I4818" s="94" t="s">
        <v>7</v>
      </c>
      <c r="J4818" s="94" t="s">
        <v>9</v>
      </c>
    </row>
    <row r="4819" spans="1:10" s="46" customFormat="1" ht="24" customHeight="1" x14ac:dyDescent="0.2">
      <c r="A4819" s="67" t="s">
        <v>813</v>
      </c>
      <c r="B4819" s="40" t="s">
        <v>2432</v>
      </c>
      <c r="C4819" s="67" t="s">
        <v>17</v>
      </c>
      <c r="D4819" s="67" t="s">
        <v>2433</v>
      </c>
      <c r="E4819" s="251" t="s">
        <v>867</v>
      </c>
      <c r="F4819" s="251"/>
      <c r="G4819" s="41" t="s">
        <v>27</v>
      </c>
      <c r="H4819" s="68">
        <v>1</v>
      </c>
      <c r="I4819" s="42">
        <v>0.25</v>
      </c>
      <c r="J4819" s="42">
        <v>0.25</v>
      </c>
    </row>
    <row r="4820" spans="1:10" s="46" customFormat="1" ht="24" customHeight="1" x14ac:dyDescent="0.2">
      <c r="A4820" s="75" t="s">
        <v>816</v>
      </c>
      <c r="B4820" s="74" t="s">
        <v>2436</v>
      </c>
      <c r="C4820" s="75" t="s">
        <v>17</v>
      </c>
      <c r="D4820" s="75" t="s">
        <v>2437</v>
      </c>
      <c r="E4820" s="253" t="s">
        <v>818</v>
      </c>
      <c r="F4820" s="253"/>
      <c r="G4820" s="76" t="s">
        <v>49</v>
      </c>
      <c r="H4820" s="77">
        <v>1.4399999999999999E-5</v>
      </c>
      <c r="I4820" s="78">
        <v>17624.689999999999</v>
      </c>
      <c r="J4820" s="78">
        <v>0.25</v>
      </c>
    </row>
    <row r="4821" spans="1:10" s="46" customFormat="1" ht="25.5" x14ac:dyDescent="0.2">
      <c r="A4821" s="80"/>
      <c r="B4821" s="80"/>
      <c r="C4821" s="80"/>
      <c r="D4821" s="80"/>
      <c r="E4821" s="80" t="s">
        <v>824</v>
      </c>
      <c r="F4821" s="79">
        <v>0</v>
      </c>
      <c r="G4821" s="80" t="s">
        <v>825</v>
      </c>
      <c r="H4821" s="79">
        <v>0</v>
      </c>
      <c r="I4821" s="80" t="s">
        <v>826</v>
      </c>
      <c r="J4821" s="79">
        <v>0</v>
      </c>
    </row>
    <row r="4822" spans="1:10" s="46" customFormat="1" ht="26.25" thickBot="1" x14ac:dyDescent="0.25">
      <c r="A4822" s="80"/>
      <c r="B4822" s="80"/>
      <c r="C4822" s="80"/>
      <c r="D4822" s="80"/>
      <c r="E4822" s="80" t="s">
        <v>827</v>
      </c>
      <c r="F4822" s="79">
        <v>0.06</v>
      </c>
      <c r="G4822" s="80"/>
      <c r="H4822" s="254" t="s">
        <v>828</v>
      </c>
      <c r="I4822" s="254"/>
      <c r="J4822" s="79">
        <v>0.31</v>
      </c>
    </row>
    <row r="4823" spans="1:10" s="46" customFormat="1" ht="1.1499999999999999" customHeight="1" thickTop="1" x14ac:dyDescent="0.2">
      <c r="A4823" s="81"/>
      <c r="B4823" s="81"/>
      <c r="C4823" s="81"/>
      <c r="D4823" s="81"/>
      <c r="E4823" s="81"/>
      <c r="F4823" s="81"/>
      <c r="G4823" s="81"/>
      <c r="H4823" s="81"/>
      <c r="I4823" s="81"/>
      <c r="J4823" s="81"/>
    </row>
    <row r="4824" spans="1:10" s="46" customFormat="1" ht="18" customHeight="1" x14ac:dyDescent="0.2">
      <c r="A4824" s="65"/>
      <c r="B4824" s="94" t="s">
        <v>2</v>
      </c>
      <c r="C4824" s="65" t="s">
        <v>3</v>
      </c>
      <c r="D4824" s="65" t="s">
        <v>4</v>
      </c>
      <c r="E4824" s="250" t="s">
        <v>812</v>
      </c>
      <c r="F4824" s="250"/>
      <c r="G4824" s="66" t="s">
        <v>5</v>
      </c>
      <c r="H4824" s="94" t="s">
        <v>6</v>
      </c>
      <c r="I4824" s="94" t="s">
        <v>7</v>
      </c>
      <c r="J4824" s="94" t="s">
        <v>9</v>
      </c>
    </row>
    <row r="4825" spans="1:10" s="46" customFormat="1" ht="24" customHeight="1" x14ac:dyDescent="0.2">
      <c r="A4825" s="67" t="s">
        <v>813</v>
      </c>
      <c r="B4825" s="40" t="s">
        <v>2434</v>
      </c>
      <c r="C4825" s="67" t="s">
        <v>17</v>
      </c>
      <c r="D4825" s="67" t="s">
        <v>2435</v>
      </c>
      <c r="E4825" s="251" t="s">
        <v>867</v>
      </c>
      <c r="F4825" s="251"/>
      <c r="G4825" s="41" t="s">
        <v>27</v>
      </c>
      <c r="H4825" s="68">
        <v>1</v>
      </c>
      <c r="I4825" s="42">
        <v>1.4</v>
      </c>
      <c r="J4825" s="42">
        <v>1.4</v>
      </c>
    </row>
    <row r="4826" spans="1:10" s="46" customFormat="1" ht="24" customHeight="1" x14ac:dyDescent="0.2">
      <c r="A4826" s="75" t="s">
        <v>816</v>
      </c>
      <c r="B4826" s="74" t="s">
        <v>2436</v>
      </c>
      <c r="C4826" s="75" t="s">
        <v>17</v>
      </c>
      <c r="D4826" s="75" t="s">
        <v>2437</v>
      </c>
      <c r="E4826" s="253" t="s">
        <v>818</v>
      </c>
      <c r="F4826" s="253"/>
      <c r="G4826" s="76" t="s">
        <v>49</v>
      </c>
      <c r="H4826" s="77">
        <v>8.0000000000000007E-5</v>
      </c>
      <c r="I4826" s="78">
        <v>17624.689999999999</v>
      </c>
      <c r="J4826" s="78">
        <v>1.4</v>
      </c>
    </row>
    <row r="4827" spans="1:10" s="46" customFormat="1" ht="25.5" x14ac:dyDescent="0.2">
      <c r="A4827" s="80"/>
      <c r="B4827" s="80"/>
      <c r="C4827" s="80"/>
      <c r="D4827" s="80"/>
      <c r="E4827" s="80" t="s">
        <v>824</v>
      </c>
      <c r="F4827" s="79">
        <v>0</v>
      </c>
      <c r="G4827" s="80" t="s">
        <v>825</v>
      </c>
      <c r="H4827" s="79">
        <v>0</v>
      </c>
      <c r="I4827" s="80" t="s">
        <v>826</v>
      </c>
      <c r="J4827" s="79">
        <v>0</v>
      </c>
    </row>
    <row r="4828" spans="1:10" s="46" customFormat="1" ht="26.25" thickBot="1" x14ac:dyDescent="0.25">
      <c r="A4828" s="80"/>
      <c r="B4828" s="80"/>
      <c r="C4828" s="80"/>
      <c r="D4828" s="80"/>
      <c r="E4828" s="80" t="s">
        <v>827</v>
      </c>
      <c r="F4828" s="79">
        <v>0.34</v>
      </c>
      <c r="G4828" s="80"/>
      <c r="H4828" s="254" t="s">
        <v>828</v>
      </c>
      <c r="I4828" s="254"/>
      <c r="J4828" s="79">
        <v>1.74</v>
      </c>
    </row>
    <row r="4829" spans="1:10" s="46" customFormat="1" ht="1.1499999999999999" customHeight="1" thickTop="1" x14ac:dyDescent="0.2">
      <c r="A4829" s="81"/>
      <c r="B4829" s="81"/>
      <c r="C4829" s="81"/>
      <c r="D4829" s="81"/>
      <c r="E4829" s="81"/>
      <c r="F4829" s="81"/>
      <c r="G4829" s="81"/>
      <c r="H4829" s="81"/>
      <c r="I4829" s="81"/>
      <c r="J4829" s="81"/>
    </row>
    <row r="4830" spans="1:10" s="46" customFormat="1" ht="18" customHeight="1" x14ac:dyDescent="0.2">
      <c r="A4830" s="65"/>
      <c r="B4830" s="94" t="s">
        <v>2</v>
      </c>
      <c r="C4830" s="65" t="s">
        <v>3</v>
      </c>
      <c r="D4830" s="65" t="s">
        <v>4</v>
      </c>
      <c r="E4830" s="250" t="s">
        <v>812</v>
      </c>
      <c r="F4830" s="250"/>
      <c r="G4830" s="66" t="s">
        <v>5</v>
      </c>
      <c r="H4830" s="94" t="s">
        <v>6</v>
      </c>
      <c r="I4830" s="94" t="s">
        <v>7</v>
      </c>
      <c r="J4830" s="94" t="s">
        <v>9</v>
      </c>
    </row>
    <row r="4831" spans="1:10" s="46" customFormat="1" ht="24" customHeight="1" x14ac:dyDescent="0.2">
      <c r="A4831" s="67" t="s">
        <v>813</v>
      </c>
      <c r="B4831" s="40" t="s">
        <v>1903</v>
      </c>
      <c r="C4831" s="67" t="s">
        <v>17</v>
      </c>
      <c r="D4831" s="67" t="s">
        <v>1904</v>
      </c>
      <c r="E4831" s="251" t="s">
        <v>814</v>
      </c>
      <c r="F4831" s="251"/>
      <c r="G4831" s="41" t="s">
        <v>27</v>
      </c>
      <c r="H4831" s="68">
        <v>1</v>
      </c>
      <c r="I4831" s="42">
        <v>18.149999999999999</v>
      </c>
      <c r="J4831" s="42">
        <v>18.149999999999999</v>
      </c>
    </row>
    <row r="4832" spans="1:10" s="46" customFormat="1" ht="24" customHeight="1" x14ac:dyDescent="0.2">
      <c r="A4832" s="70" t="s">
        <v>815</v>
      </c>
      <c r="B4832" s="69" t="s">
        <v>2202</v>
      </c>
      <c r="C4832" s="70" t="s">
        <v>17</v>
      </c>
      <c r="D4832" s="70" t="s">
        <v>2203</v>
      </c>
      <c r="E4832" s="252" t="s">
        <v>814</v>
      </c>
      <c r="F4832" s="252"/>
      <c r="G4832" s="71" t="s">
        <v>27</v>
      </c>
      <c r="H4832" s="72">
        <v>1</v>
      </c>
      <c r="I4832" s="73">
        <v>0.08</v>
      </c>
      <c r="J4832" s="73">
        <v>0.08</v>
      </c>
    </row>
    <row r="4833" spans="1:10" s="46" customFormat="1" ht="24" customHeight="1" x14ac:dyDescent="0.2">
      <c r="A4833" s="75" t="s">
        <v>816</v>
      </c>
      <c r="B4833" s="74" t="s">
        <v>1962</v>
      </c>
      <c r="C4833" s="75" t="s">
        <v>17</v>
      </c>
      <c r="D4833" s="75" t="s">
        <v>1963</v>
      </c>
      <c r="E4833" s="253" t="s">
        <v>850</v>
      </c>
      <c r="F4833" s="253"/>
      <c r="G4833" s="76" t="s">
        <v>27</v>
      </c>
      <c r="H4833" s="77">
        <v>1</v>
      </c>
      <c r="I4833" s="78">
        <v>2.2000000000000002</v>
      </c>
      <c r="J4833" s="78">
        <v>2.2000000000000002</v>
      </c>
    </row>
    <row r="4834" spans="1:10" s="46" customFormat="1" ht="24" customHeight="1" x14ac:dyDescent="0.2">
      <c r="A4834" s="75" t="s">
        <v>816</v>
      </c>
      <c r="B4834" s="74" t="s">
        <v>2043</v>
      </c>
      <c r="C4834" s="75" t="s">
        <v>17</v>
      </c>
      <c r="D4834" s="75" t="s">
        <v>2044</v>
      </c>
      <c r="E4834" s="253" t="s">
        <v>818</v>
      </c>
      <c r="F4834" s="253"/>
      <c r="G4834" s="76" t="s">
        <v>27</v>
      </c>
      <c r="H4834" s="77">
        <v>1</v>
      </c>
      <c r="I4834" s="78">
        <v>0.66</v>
      </c>
      <c r="J4834" s="78">
        <v>0.66</v>
      </c>
    </row>
    <row r="4835" spans="1:10" s="46" customFormat="1" ht="24" customHeight="1" x14ac:dyDescent="0.2">
      <c r="A4835" s="75" t="s">
        <v>816</v>
      </c>
      <c r="B4835" s="74" t="s">
        <v>848</v>
      </c>
      <c r="C4835" s="75" t="s">
        <v>17</v>
      </c>
      <c r="D4835" s="75" t="s">
        <v>849</v>
      </c>
      <c r="E4835" s="253" t="s">
        <v>850</v>
      </c>
      <c r="F4835" s="253"/>
      <c r="G4835" s="76" t="s">
        <v>27</v>
      </c>
      <c r="H4835" s="77">
        <v>1</v>
      </c>
      <c r="I4835" s="78">
        <v>0.35</v>
      </c>
      <c r="J4835" s="78">
        <v>0.35</v>
      </c>
    </row>
    <row r="4836" spans="1:10" s="46" customFormat="1" ht="24" customHeight="1" x14ac:dyDescent="0.2">
      <c r="A4836" s="75" t="s">
        <v>816</v>
      </c>
      <c r="B4836" s="74" t="s">
        <v>2045</v>
      </c>
      <c r="C4836" s="75" t="s">
        <v>17</v>
      </c>
      <c r="D4836" s="75" t="s">
        <v>2046</v>
      </c>
      <c r="E4836" s="253" t="s">
        <v>818</v>
      </c>
      <c r="F4836" s="253"/>
      <c r="G4836" s="76" t="s">
        <v>27</v>
      </c>
      <c r="H4836" s="77">
        <v>1</v>
      </c>
      <c r="I4836" s="78">
        <v>0.01</v>
      </c>
      <c r="J4836" s="78">
        <v>0.01</v>
      </c>
    </row>
    <row r="4837" spans="1:10" s="46" customFormat="1" ht="24" customHeight="1" x14ac:dyDescent="0.2">
      <c r="A4837" s="75" t="s">
        <v>816</v>
      </c>
      <c r="B4837" s="74" t="s">
        <v>2204</v>
      </c>
      <c r="C4837" s="75" t="s">
        <v>17</v>
      </c>
      <c r="D4837" s="75" t="s">
        <v>2205</v>
      </c>
      <c r="E4837" s="253" t="s">
        <v>817</v>
      </c>
      <c r="F4837" s="253"/>
      <c r="G4837" s="76" t="s">
        <v>27</v>
      </c>
      <c r="H4837" s="77">
        <v>1</v>
      </c>
      <c r="I4837" s="78">
        <v>14.07</v>
      </c>
      <c r="J4837" s="78">
        <v>14.07</v>
      </c>
    </row>
    <row r="4838" spans="1:10" s="46" customFormat="1" ht="24" customHeight="1" x14ac:dyDescent="0.2">
      <c r="A4838" s="75" t="s">
        <v>816</v>
      </c>
      <c r="B4838" s="74" t="s">
        <v>853</v>
      </c>
      <c r="C4838" s="75" t="s">
        <v>17</v>
      </c>
      <c r="D4838" s="75" t="s">
        <v>854</v>
      </c>
      <c r="E4838" s="253" t="s">
        <v>855</v>
      </c>
      <c r="F4838" s="253"/>
      <c r="G4838" s="76" t="s">
        <v>27</v>
      </c>
      <c r="H4838" s="77">
        <v>1</v>
      </c>
      <c r="I4838" s="78">
        <v>7.0000000000000007E-2</v>
      </c>
      <c r="J4838" s="78">
        <v>7.0000000000000007E-2</v>
      </c>
    </row>
    <row r="4839" spans="1:10" s="46" customFormat="1" ht="24" customHeight="1" x14ac:dyDescent="0.2">
      <c r="A4839" s="75" t="s">
        <v>816</v>
      </c>
      <c r="B4839" s="74" t="s">
        <v>1968</v>
      </c>
      <c r="C4839" s="75" t="s">
        <v>17</v>
      </c>
      <c r="D4839" s="75" t="s">
        <v>1969</v>
      </c>
      <c r="E4839" s="253" t="s">
        <v>1304</v>
      </c>
      <c r="F4839" s="253"/>
      <c r="G4839" s="76" t="s">
        <v>27</v>
      </c>
      <c r="H4839" s="77">
        <v>1</v>
      </c>
      <c r="I4839" s="78">
        <v>0.71</v>
      </c>
      <c r="J4839" s="78">
        <v>0.71</v>
      </c>
    </row>
    <row r="4840" spans="1:10" s="46" customFormat="1" ht="25.5" x14ac:dyDescent="0.2">
      <c r="A4840" s="80"/>
      <c r="B4840" s="80"/>
      <c r="C4840" s="80"/>
      <c r="D4840" s="80"/>
      <c r="E4840" s="80" t="s">
        <v>824</v>
      </c>
      <c r="F4840" s="79">
        <v>14.15</v>
      </c>
      <c r="G4840" s="80" t="s">
        <v>825</v>
      </c>
      <c r="H4840" s="79">
        <v>0</v>
      </c>
      <c r="I4840" s="80" t="s">
        <v>826</v>
      </c>
      <c r="J4840" s="79">
        <v>14.15</v>
      </c>
    </row>
    <row r="4841" spans="1:10" s="46" customFormat="1" ht="26.25" thickBot="1" x14ac:dyDescent="0.25">
      <c r="A4841" s="80"/>
      <c r="B4841" s="80"/>
      <c r="C4841" s="80"/>
      <c r="D4841" s="80"/>
      <c r="E4841" s="80" t="s">
        <v>827</v>
      </c>
      <c r="F4841" s="79">
        <v>4.51</v>
      </c>
      <c r="G4841" s="80"/>
      <c r="H4841" s="254" t="s">
        <v>828</v>
      </c>
      <c r="I4841" s="254"/>
      <c r="J4841" s="79">
        <v>22.66</v>
      </c>
    </row>
    <row r="4842" spans="1:10" s="46" customFormat="1" ht="1.1499999999999999" customHeight="1" thickTop="1" x14ac:dyDescent="0.2">
      <c r="A4842" s="81"/>
      <c r="B4842" s="81"/>
      <c r="C4842" s="81"/>
      <c r="D4842" s="81"/>
      <c r="E4842" s="81"/>
      <c r="F4842" s="81"/>
      <c r="G4842" s="81"/>
      <c r="H4842" s="81"/>
      <c r="I4842" s="81"/>
      <c r="J4842" s="81"/>
    </row>
    <row r="4843" spans="1:10" s="46" customFormat="1" ht="18" customHeight="1" x14ac:dyDescent="0.2">
      <c r="A4843" s="65"/>
      <c r="B4843" s="94" t="s">
        <v>2</v>
      </c>
      <c r="C4843" s="65" t="s">
        <v>3</v>
      </c>
      <c r="D4843" s="65" t="s">
        <v>4</v>
      </c>
      <c r="E4843" s="250" t="s">
        <v>812</v>
      </c>
      <c r="F4843" s="250"/>
      <c r="G4843" s="66" t="s">
        <v>5</v>
      </c>
      <c r="H4843" s="94" t="s">
        <v>6</v>
      </c>
      <c r="I4843" s="94" t="s">
        <v>7</v>
      </c>
      <c r="J4843" s="94" t="s">
        <v>9</v>
      </c>
    </row>
    <row r="4844" spans="1:10" s="46" customFormat="1" ht="36" customHeight="1" x14ac:dyDescent="0.2">
      <c r="A4844" s="67" t="s">
        <v>813</v>
      </c>
      <c r="B4844" s="40" t="s">
        <v>2007</v>
      </c>
      <c r="C4844" s="67" t="s">
        <v>17</v>
      </c>
      <c r="D4844" s="67" t="s">
        <v>2008</v>
      </c>
      <c r="E4844" s="251" t="s">
        <v>867</v>
      </c>
      <c r="F4844" s="251"/>
      <c r="G4844" s="41" t="s">
        <v>871</v>
      </c>
      <c r="H4844" s="68">
        <v>1</v>
      </c>
      <c r="I4844" s="42">
        <v>0.79</v>
      </c>
      <c r="J4844" s="42">
        <v>0.79</v>
      </c>
    </row>
    <row r="4845" spans="1:10" s="46" customFormat="1" ht="36" customHeight="1" x14ac:dyDescent="0.2">
      <c r="A4845" s="70" t="s">
        <v>815</v>
      </c>
      <c r="B4845" s="69" t="s">
        <v>2438</v>
      </c>
      <c r="C4845" s="70" t="s">
        <v>17</v>
      </c>
      <c r="D4845" s="70" t="s">
        <v>2439</v>
      </c>
      <c r="E4845" s="252" t="s">
        <v>867</v>
      </c>
      <c r="F4845" s="252"/>
      <c r="G4845" s="71" t="s">
        <v>27</v>
      </c>
      <c r="H4845" s="72">
        <v>1</v>
      </c>
      <c r="I4845" s="73">
        <v>0.65</v>
      </c>
      <c r="J4845" s="73">
        <v>0.65</v>
      </c>
    </row>
    <row r="4846" spans="1:10" s="46" customFormat="1" ht="36" customHeight="1" x14ac:dyDescent="0.2">
      <c r="A4846" s="70" t="s">
        <v>815</v>
      </c>
      <c r="B4846" s="69" t="s">
        <v>2440</v>
      </c>
      <c r="C4846" s="70" t="s">
        <v>17</v>
      </c>
      <c r="D4846" s="70" t="s">
        <v>2441</v>
      </c>
      <c r="E4846" s="252" t="s">
        <v>867</v>
      </c>
      <c r="F4846" s="252"/>
      <c r="G4846" s="71" t="s">
        <v>27</v>
      </c>
      <c r="H4846" s="72">
        <v>1</v>
      </c>
      <c r="I4846" s="73">
        <v>0.14000000000000001</v>
      </c>
      <c r="J4846" s="73">
        <v>0.14000000000000001</v>
      </c>
    </row>
    <row r="4847" spans="1:10" s="46" customFormat="1" ht="25.5" x14ac:dyDescent="0.2">
      <c r="A4847" s="80"/>
      <c r="B4847" s="80"/>
      <c r="C4847" s="80"/>
      <c r="D4847" s="80"/>
      <c r="E4847" s="80" t="s">
        <v>824</v>
      </c>
      <c r="F4847" s="79">
        <v>0</v>
      </c>
      <c r="G4847" s="80" t="s">
        <v>825</v>
      </c>
      <c r="H4847" s="79">
        <v>0</v>
      </c>
      <c r="I4847" s="80" t="s">
        <v>826</v>
      </c>
      <c r="J4847" s="79">
        <v>0</v>
      </c>
    </row>
    <row r="4848" spans="1:10" s="46" customFormat="1" ht="26.25" thickBot="1" x14ac:dyDescent="0.25">
      <c r="A4848" s="80"/>
      <c r="B4848" s="80"/>
      <c r="C4848" s="80"/>
      <c r="D4848" s="80"/>
      <c r="E4848" s="80" t="s">
        <v>827</v>
      </c>
      <c r="F4848" s="79">
        <v>0.19</v>
      </c>
      <c r="G4848" s="80"/>
      <c r="H4848" s="254" t="s">
        <v>828</v>
      </c>
      <c r="I4848" s="254"/>
      <c r="J4848" s="79">
        <v>0.98</v>
      </c>
    </row>
    <row r="4849" spans="1:10" s="46" customFormat="1" ht="1.1499999999999999" customHeight="1" thickTop="1" x14ac:dyDescent="0.2">
      <c r="A4849" s="81"/>
      <c r="B4849" s="81"/>
      <c r="C4849" s="81"/>
      <c r="D4849" s="81"/>
      <c r="E4849" s="81"/>
      <c r="F4849" s="81"/>
      <c r="G4849" s="81"/>
      <c r="H4849" s="81"/>
      <c r="I4849" s="81"/>
      <c r="J4849" s="81"/>
    </row>
    <row r="4850" spans="1:10" s="46" customFormat="1" ht="18" customHeight="1" x14ac:dyDescent="0.2">
      <c r="A4850" s="65"/>
      <c r="B4850" s="94" t="s">
        <v>2</v>
      </c>
      <c r="C4850" s="65" t="s">
        <v>3</v>
      </c>
      <c r="D4850" s="65" t="s">
        <v>4</v>
      </c>
      <c r="E4850" s="250" t="s">
        <v>812</v>
      </c>
      <c r="F4850" s="250"/>
      <c r="G4850" s="66" t="s">
        <v>5</v>
      </c>
      <c r="H4850" s="94" t="s">
        <v>6</v>
      </c>
      <c r="I4850" s="94" t="s">
        <v>7</v>
      </c>
      <c r="J4850" s="94" t="s">
        <v>9</v>
      </c>
    </row>
    <row r="4851" spans="1:10" s="46" customFormat="1" ht="36" customHeight="1" x14ac:dyDescent="0.2">
      <c r="A4851" s="67" t="s">
        <v>813</v>
      </c>
      <c r="B4851" s="40" t="s">
        <v>2005</v>
      </c>
      <c r="C4851" s="67" t="s">
        <v>17</v>
      </c>
      <c r="D4851" s="67" t="s">
        <v>2006</v>
      </c>
      <c r="E4851" s="251" t="s">
        <v>867</v>
      </c>
      <c r="F4851" s="251"/>
      <c r="G4851" s="41" t="s">
        <v>868</v>
      </c>
      <c r="H4851" s="68">
        <v>1</v>
      </c>
      <c r="I4851" s="42">
        <v>3.45</v>
      </c>
      <c r="J4851" s="42">
        <v>3.45</v>
      </c>
    </row>
    <row r="4852" spans="1:10" s="46" customFormat="1" ht="36" customHeight="1" x14ac:dyDescent="0.2">
      <c r="A4852" s="70" t="s">
        <v>815</v>
      </c>
      <c r="B4852" s="69" t="s">
        <v>2438</v>
      </c>
      <c r="C4852" s="70" t="s">
        <v>17</v>
      </c>
      <c r="D4852" s="70" t="s">
        <v>2439</v>
      </c>
      <c r="E4852" s="252" t="s">
        <v>867</v>
      </c>
      <c r="F4852" s="252"/>
      <c r="G4852" s="71" t="s">
        <v>27</v>
      </c>
      <c r="H4852" s="72">
        <v>1</v>
      </c>
      <c r="I4852" s="73">
        <v>0.65</v>
      </c>
      <c r="J4852" s="73">
        <v>0.65</v>
      </c>
    </row>
    <row r="4853" spans="1:10" s="46" customFormat="1" ht="36" customHeight="1" x14ac:dyDescent="0.2">
      <c r="A4853" s="70" t="s">
        <v>815</v>
      </c>
      <c r="B4853" s="69" t="s">
        <v>2440</v>
      </c>
      <c r="C4853" s="70" t="s">
        <v>17</v>
      </c>
      <c r="D4853" s="70" t="s">
        <v>2441</v>
      </c>
      <c r="E4853" s="252" t="s">
        <v>867</v>
      </c>
      <c r="F4853" s="252"/>
      <c r="G4853" s="71" t="s">
        <v>27</v>
      </c>
      <c r="H4853" s="72">
        <v>1</v>
      </c>
      <c r="I4853" s="73">
        <v>0.14000000000000001</v>
      </c>
      <c r="J4853" s="73">
        <v>0.14000000000000001</v>
      </c>
    </row>
    <row r="4854" spans="1:10" s="46" customFormat="1" ht="36" customHeight="1" x14ac:dyDescent="0.2">
      <c r="A4854" s="70" t="s">
        <v>815</v>
      </c>
      <c r="B4854" s="69" t="s">
        <v>2442</v>
      </c>
      <c r="C4854" s="70" t="s">
        <v>17</v>
      </c>
      <c r="D4854" s="70" t="s">
        <v>2443</v>
      </c>
      <c r="E4854" s="252" t="s">
        <v>867</v>
      </c>
      <c r="F4854" s="252"/>
      <c r="G4854" s="71" t="s">
        <v>27</v>
      </c>
      <c r="H4854" s="72">
        <v>1</v>
      </c>
      <c r="I4854" s="73">
        <v>0.82</v>
      </c>
      <c r="J4854" s="73">
        <v>0.82</v>
      </c>
    </row>
    <row r="4855" spans="1:10" s="46" customFormat="1" ht="36" customHeight="1" x14ac:dyDescent="0.2">
      <c r="A4855" s="70" t="s">
        <v>815</v>
      </c>
      <c r="B4855" s="69" t="s">
        <v>2444</v>
      </c>
      <c r="C4855" s="70" t="s">
        <v>17</v>
      </c>
      <c r="D4855" s="70" t="s">
        <v>2445</v>
      </c>
      <c r="E4855" s="252" t="s">
        <v>867</v>
      </c>
      <c r="F4855" s="252"/>
      <c r="G4855" s="71" t="s">
        <v>27</v>
      </c>
      <c r="H4855" s="72">
        <v>1</v>
      </c>
      <c r="I4855" s="73">
        <v>1.84</v>
      </c>
      <c r="J4855" s="73">
        <v>1.84</v>
      </c>
    </row>
    <row r="4856" spans="1:10" s="46" customFormat="1" ht="25.5" x14ac:dyDescent="0.2">
      <c r="A4856" s="80"/>
      <c r="B4856" s="80"/>
      <c r="C4856" s="80"/>
      <c r="D4856" s="80"/>
      <c r="E4856" s="80" t="s">
        <v>824</v>
      </c>
      <c r="F4856" s="79">
        <v>0</v>
      </c>
      <c r="G4856" s="80" t="s">
        <v>825</v>
      </c>
      <c r="H4856" s="79">
        <v>0</v>
      </c>
      <c r="I4856" s="80" t="s">
        <v>826</v>
      </c>
      <c r="J4856" s="79">
        <v>0</v>
      </c>
    </row>
    <row r="4857" spans="1:10" s="46" customFormat="1" ht="26.25" thickBot="1" x14ac:dyDescent="0.25">
      <c r="A4857" s="80"/>
      <c r="B4857" s="80"/>
      <c r="C4857" s="80"/>
      <c r="D4857" s="80"/>
      <c r="E4857" s="80" t="s">
        <v>827</v>
      </c>
      <c r="F4857" s="79">
        <v>0.85</v>
      </c>
      <c r="G4857" s="80"/>
      <c r="H4857" s="254" t="s">
        <v>828</v>
      </c>
      <c r="I4857" s="254"/>
      <c r="J4857" s="79">
        <v>4.3</v>
      </c>
    </row>
    <row r="4858" spans="1:10" s="46" customFormat="1" ht="1.1499999999999999" customHeight="1" thickTop="1" x14ac:dyDescent="0.2">
      <c r="A4858" s="81"/>
      <c r="B4858" s="81"/>
      <c r="C4858" s="81"/>
      <c r="D4858" s="81"/>
      <c r="E4858" s="81"/>
      <c r="F4858" s="81"/>
      <c r="G4858" s="81"/>
      <c r="H4858" s="81"/>
      <c r="I4858" s="81"/>
      <c r="J4858" s="81"/>
    </row>
    <row r="4859" spans="1:10" s="46" customFormat="1" ht="18" customHeight="1" x14ac:dyDescent="0.2">
      <c r="A4859" s="65"/>
      <c r="B4859" s="94" t="s">
        <v>2</v>
      </c>
      <c r="C4859" s="65" t="s">
        <v>3</v>
      </c>
      <c r="D4859" s="65" t="s">
        <v>4</v>
      </c>
      <c r="E4859" s="250" t="s">
        <v>812</v>
      </c>
      <c r="F4859" s="250"/>
      <c r="G4859" s="66" t="s">
        <v>5</v>
      </c>
      <c r="H4859" s="94" t="s">
        <v>6</v>
      </c>
      <c r="I4859" s="94" t="s">
        <v>7</v>
      </c>
      <c r="J4859" s="94" t="s">
        <v>9</v>
      </c>
    </row>
    <row r="4860" spans="1:10" s="46" customFormat="1" ht="36" customHeight="1" x14ac:dyDescent="0.2">
      <c r="A4860" s="67" t="s">
        <v>813</v>
      </c>
      <c r="B4860" s="40" t="s">
        <v>2438</v>
      </c>
      <c r="C4860" s="67" t="s">
        <v>17</v>
      </c>
      <c r="D4860" s="67" t="s">
        <v>2439</v>
      </c>
      <c r="E4860" s="251" t="s">
        <v>867</v>
      </c>
      <c r="F4860" s="251"/>
      <c r="G4860" s="41" t="s">
        <v>27</v>
      </c>
      <c r="H4860" s="68">
        <v>1</v>
      </c>
      <c r="I4860" s="42">
        <v>0.65</v>
      </c>
      <c r="J4860" s="42">
        <v>0.65</v>
      </c>
    </row>
    <row r="4861" spans="1:10" s="46" customFormat="1" ht="36" customHeight="1" x14ac:dyDescent="0.2">
      <c r="A4861" s="75" t="s">
        <v>816</v>
      </c>
      <c r="B4861" s="74" t="s">
        <v>2446</v>
      </c>
      <c r="C4861" s="75" t="s">
        <v>17</v>
      </c>
      <c r="D4861" s="75" t="s">
        <v>2447</v>
      </c>
      <c r="E4861" s="253" t="s">
        <v>818</v>
      </c>
      <c r="F4861" s="253"/>
      <c r="G4861" s="76" t="s">
        <v>49</v>
      </c>
      <c r="H4861" s="77">
        <v>6.3999999999999997E-5</v>
      </c>
      <c r="I4861" s="78">
        <v>10306.620000000001</v>
      </c>
      <c r="J4861" s="78">
        <v>0.65</v>
      </c>
    </row>
    <row r="4862" spans="1:10" s="46" customFormat="1" ht="25.5" x14ac:dyDescent="0.2">
      <c r="A4862" s="80"/>
      <c r="B4862" s="80"/>
      <c r="C4862" s="80"/>
      <c r="D4862" s="80"/>
      <c r="E4862" s="80" t="s">
        <v>824</v>
      </c>
      <c r="F4862" s="79">
        <v>0</v>
      </c>
      <c r="G4862" s="80" t="s">
        <v>825</v>
      </c>
      <c r="H4862" s="79">
        <v>0</v>
      </c>
      <c r="I4862" s="80" t="s">
        <v>826</v>
      </c>
      <c r="J4862" s="79">
        <v>0</v>
      </c>
    </row>
    <row r="4863" spans="1:10" s="46" customFormat="1" ht="26.25" thickBot="1" x14ac:dyDescent="0.25">
      <c r="A4863" s="80"/>
      <c r="B4863" s="80"/>
      <c r="C4863" s="80"/>
      <c r="D4863" s="80"/>
      <c r="E4863" s="80" t="s">
        <v>827</v>
      </c>
      <c r="F4863" s="79">
        <v>0.16</v>
      </c>
      <c r="G4863" s="80"/>
      <c r="H4863" s="254" t="s">
        <v>828</v>
      </c>
      <c r="I4863" s="254"/>
      <c r="J4863" s="79">
        <v>0.81</v>
      </c>
    </row>
    <row r="4864" spans="1:10" s="46" customFormat="1" ht="1.1499999999999999" customHeight="1" thickTop="1" x14ac:dyDescent="0.2">
      <c r="A4864" s="81"/>
      <c r="B4864" s="81"/>
      <c r="C4864" s="81"/>
      <c r="D4864" s="81"/>
      <c r="E4864" s="81"/>
      <c r="F4864" s="81"/>
      <c r="G4864" s="81"/>
      <c r="H4864" s="81"/>
      <c r="I4864" s="81"/>
      <c r="J4864" s="81"/>
    </row>
    <row r="4865" spans="1:10" s="46" customFormat="1" ht="18" customHeight="1" x14ac:dyDescent="0.2">
      <c r="A4865" s="65"/>
      <c r="B4865" s="94" t="s">
        <v>2</v>
      </c>
      <c r="C4865" s="65" t="s">
        <v>3</v>
      </c>
      <c r="D4865" s="65" t="s">
        <v>4</v>
      </c>
      <c r="E4865" s="250" t="s">
        <v>812</v>
      </c>
      <c r="F4865" s="250"/>
      <c r="G4865" s="66" t="s">
        <v>5</v>
      </c>
      <c r="H4865" s="94" t="s">
        <v>6</v>
      </c>
      <c r="I4865" s="94" t="s">
        <v>7</v>
      </c>
      <c r="J4865" s="94" t="s">
        <v>9</v>
      </c>
    </row>
    <row r="4866" spans="1:10" s="46" customFormat="1" ht="36" customHeight="1" x14ac:dyDescent="0.2">
      <c r="A4866" s="67" t="s">
        <v>813</v>
      </c>
      <c r="B4866" s="40" t="s">
        <v>2440</v>
      </c>
      <c r="C4866" s="67" t="s">
        <v>17</v>
      </c>
      <c r="D4866" s="67" t="s">
        <v>2441</v>
      </c>
      <c r="E4866" s="251" t="s">
        <v>867</v>
      </c>
      <c r="F4866" s="251"/>
      <c r="G4866" s="41" t="s">
        <v>27</v>
      </c>
      <c r="H4866" s="68">
        <v>1</v>
      </c>
      <c r="I4866" s="42">
        <v>0.14000000000000001</v>
      </c>
      <c r="J4866" s="42">
        <v>0.14000000000000001</v>
      </c>
    </row>
    <row r="4867" spans="1:10" s="46" customFormat="1" ht="36" customHeight="1" x14ac:dyDescent="0.2">
      <c r="A4867" s="75" t="s">
        <v>816</v>
      </c>
      <c r="B4867" s="74" t="s">
        <v>2446</v>
      </c>
      <c r="C4867" s="75" t="s">
        <v>17</v>
      </c>
      <c r="D4867" s="75" t="s">
        <v>2447</v>
      </c>
      <c r="E4867" s="253" t="s">
        <v>818</v>
      </c>
      <c r="F4867" s="253"/>
      <c r="G4867" s="76" t="s">
        <v>49</v>
      </c>
      <c r="H4867" s="77">
        <v>1.4399999999999999E-5</v>
      </c>
      <c r="I4867" s="78">
        <v>10306.620000000001</v>
      </c>
      <c r="J4867" s="78">
        <v>0.14000000000000001</v>
      </c>
    </row>
    <row r="4868" spans="1:10" s="46" customFormat="1" ht="25.5" x14ac:dyDescent="0.2">
      <c r="A4868" s="80"/>
      <c r="B4868" s="80"/>
      <c r="C4868" s="80"/>
      <c r="D4868" s="80"/>
      <c r="E4868" s="80" t="s">
        <v>824</v>
      </c>
      <c r="F4868" s="79">
        <v>0</v>
      </c>
      <c r="G4868" s="80" t="s">
        <v>825</v>
      </c>
      <c r="H4868" s="79">
        <v>0</v>
      </c>
      <c r="I4868" s="80" t="s">
        <v>826</v>
      </c>
      <c r="J4868" s="79">
        <v>0</v>
      </c>
    </row>
    <row r="4869" spans="1:10" s="46" customFormat="1" ht="26.25" thickBot="1" x14ac:dyDescent="0.25">
      <c r="A4869" s="80"/>
      <c r="B4869" s="80"/>
      <c r="C4869" s="80"/>
      <c r="D4869" s="80"/>
      <c r="E4869" s="80" t="s">
        <v>827</v>
      </c>
      <c r="F4869" s="79">
        <v>0.03</v>
      </c>
      <c r="G4869" s="80"/>
      <c r="H4869" s="254" t="s">
        <v>828</v>
      </c>
      <c r="I4869" s="254"/>
      <c r="J4869" s="79">
        <v>0.17</v>
      </c>
    </row>
    <row r="4870" spans="1:10" s="46" customFormat="1" ht="1.1499999999999999" customHeight="1" thickTop="1" x14ac:dyDescent="0.2">
      <c r="A4870" s="81"/>
      <c r="B4870" s="81"/>
      <c r="C4870" s="81"/>
      <c r="D4870" s="81"/>
      <c r="E4870" s="81"/>
      <c r="F4870" s="81"/>
      <c r="G4870" s="81"/>
      <c r="H4870" s="81"/>
      <c r="I4870" s="81"/>
      <c r="J4870" s="81"/>
    </row>
    <row r="4871" spans="1:10" s="46" customFormat="1" ht="18" customHeight="1" x14ac:dyDescent="0.2">
      <c r="A4871" s="65"/>
      <c r="B4871" s="94" t="s">
        <v>2</v>
      </c>
      <c r="C4871" s="65" t="s">
        <v>3</v>
      </c>
      <c r="D4871" s="65" t="s">
        <v>4</v>
      </c>
      <c r="E4871" s="250" t="s">
        <v>812</v>
      </c>
      <c r="F4871" s="250"/>
      <c r="G4871" s="66" t="s">
        <v>5</v>
      </c>
      <c r="H4871" s="94" t="s">
        <v>6</v>
      </c>
      <c r="I4871" s="94" t="s">
        <v>7</v>
      </c>
      <c r="J4871" s="94" t="s">
        <v>9</v>
      </c>
    </row>
    <row r="4872" spans="1:10" s="46" customFormat="1" ht="36" customHeight="1" x14ac:dyDescent="0.2">
      <c r="A4872" s="67" t="s">
        <v>813</v>
      </c>
      <c r="B4872" s="40" t="s">
        <v>2442</v>
      </c>
      <c r="C4872" s="67" t="s">
        <v>17</v>
      </c>
      <c r="D4872" s="67" t="s">
        <v>2443</v>
      </c>
      <c r="E4872" s="251" t="s">
        <v>867</v>
      </c>
      <c r="F4872" s="251"/>
      <c r="G4872" s="41" t="s">
        <v>27</v>
      </c>
      <c r="H4872" s="68">
        <v>1</v>
      </c>
      <c r="I4872" s="42">
        <v>0.82</v>
      </c>
      <c r="J4872" s="42">
        <v>0.82</v>
      </c>
    </row>
    <row r="4873" spans="1:10" s="46" customFormat="1" ht="36" customHeight="1" x14ac:dyDescent="0.2">
      <c r="A4873" s="75" t="s">
        <v>816</v>
      </c>
      <c r="B4873" s="74" t="s">
        <v>2446</v>
      </c>
      <c r="C4873" s="75" t="s">
        <v>17</v>
      </c>
      <c r="D4873" s="75" t="s">
        <v>2447</v>
      </c>
      <c r="E4873" s="253" t="s">
        <v>818</v>
      </c>
      <c r="F4873" s="253"/>
      <c r="G4873" s="76" t="s">
        <v>49</v>
      </c>
      <c r="H4873" s="77">
        <v>8.0000000000000007E-5</v>
      </c>
      <c r="I4873" s="78">
        <v>10306.620000000001</v>
      </c>
      <c r="J4873" s="78">
        <v>0.82</v>
      </c>
    </row>
    <row r="4874" spans="1:10" s="46" customFormat="1" ht="25.5" x14ac:dyDescent="0.2">
      <c r="A4874" s="80"/>
      <c r="B4874" s="80"/>
      <c r="C4874" s="80"/>
      <c r="D4874" s="80"/>
      <c r="E4874" s="80" t="s">
        <v>824</v>
      </c>
      <c r="F4874" s="79">
        <v>0</v>
      </c>
      <c r="G4874" s="80" t="s">
        <v>825</v>
      </c>
      <c r="H4874" s="79">
        <v>0</v>
      </c>
      <c r="I4874" s="80" t="s">
        <v>826</v>
      </c>
      <c r="J4874" s="79">
        <v>0</v>
      </c>
    </row>
    <row r="4875" spans="1:10" s="46" customFormat="1" ht="26.25" thickBot="1" x14ac:dyDescent="0.25">
      <c r="A4875" s="80"/>
      <c r="B4875" s="80"/>
      <c r="C4875" s="80"/>
      <c r="D4875" s="80"/>
      <c r="E4875" s="80" t="s">
        <v>827</v>
      </c>
      <c r="F4875" s="79">
        <v>0.2</v>
      </c>
      <c r="G4875" s="80"/>
      <c r="H4875" s="254" t="s">
        <v>828</v>
      </c>
      <c r="I4875" s="254"/>
      <c r="J4875" s="79">
        <v>1.02</v>
      </c>
    </row>
    <row r="4876" spans="1:10" s="46" customFormat="1" ht="1.1499999999999999" customHeight="1" thickTop="1" x14ac:dyDescent="0.2">
      <c r="A4876" s="81"/>
      <c r="B4876" s="81"/>
      <c r="C4876" s="81"/>
      <c r="D4876" s="81"/>
      <c r="E4876" s="81"/>
      <c r="F4876" s="81"/>
      <c r="G4876" s="81"/>
      <c r="H4876" s="81"/>
      <c r="I4876" s="81"/>
      <c r="J4876" s="81"/>
    </row>
    <row r="4877" spans="1:10" s="46" customFormat="1" ht="18" customHeight="1" x14ac:dyDescent="0.2">
      <c r="A4877" s="65"/>
      <c r="B4877" s="94" t="s">
        <v>2</v>
      </c>
      <c r="C4877" s="65" t="s">
        <v>3</v>
      </c>
      <c r="D4877" s="65" t="s">
        <v>4</v>
      </c>
      <c r="E4877" s="250" t="s">
        <v>812</v>
      </c>
      <c r="F4877" s="250"/>
      <c r="G4877" s="66" t="s">
        <v>5</v>
      </c>
      <c r="H4877" s="94" t="s">
        <v>6</v>
      </c>
      <c r="I4877" s="94" t="s">
        <v>7</v>
      </c>
      <c r="J4877" s="94" t="s">
        <v>9</v>
      </c>
    </row>
    <row r="4878" spans="1:10" s="46" customFormat="1" ht="36" customHeight="1" x14ac:dyDescent="0.2">
      <c r="A4878" s="67" t="s">
        <v>813</v>
      </c>
      <c r="B4878" s="40" t="s">
        <v>2444</v>
      </c>
      <c r="C4878" s="67" t="s">
        <v>17</v>
      </c>
      <c r="D4878" s="67" t="s">
        <v>2445</v>
      </c>
      <c r="E4878" s="251" t="s">
        <v>867</v>
      </c>
      <c r="F4878" s="251"/>
      <c r="G4878" s="41" t="s">
        <v>27</v>
      </c>
      <c r="H4878" s="68">
        <v>1</v>
      </c>
      <c r="I4878" s="42">
        <v>1.84</v>
      </c>
      <c r="J4878" s="42">
        <v>1.84</v>
      </c>
    </row>
    <row r="4879" spans="1:10" s="46" customFormat="1" ht="24" customHeight="1" x14ac:dyDescent="0.2">
      <c r="A4879" s="75" t="s">
        <v>816</v>
      </c>
      <c r="B4879" s="74" t="s">
        <v>2065</v>
      </c>
      <c r="C4879" s="75" t="s">
        <v>17</v>
      </c>
      <c r="D4879" s="75" t="s">
        <v>2066</v>
      </c>
      <c r="E4879" s="253" t="s">
        <v>821</v>
      </c>
      <c r="F4879" s="253"/>
      <c r="G4879" s="76" t="s">
        <v>2067</v>
      </c>
      <c r="H4879" s="77">
        <v>3.13</v>
      </c>
      <c r="I4879" s="78">
        <v>0.59</v>
      </c>
      <c r="J4879" s="78">
        <v>1.84</v>
      </c>
    </row>
    <row r="4880" spans="1:10" s="46" customFormat="1" ht="25.5" x14ac:dyDescent="0.2">
      <c r="A4880" s="80"/>
      <c r="B4880" s="80"/>
      <c r="C4880" s="80"/>
      <c r="D4880" s="80"/>
      <c r="E4880" s="80" t="s">
        <v>824</v>
      </c>
      <c r="F4880" s="79">
        <v>0</v>
      </c>
      <c r="G4880" s="80" t="s">
        <v>825</v>
      </c>
      <c r="H4880" s="79">
        <v>0</v>
      </c>
      <c r="I4880" s="80" t="s">
        <v>826</v>
      </c>
      <c r="J4880" s="79">
        <v>0</v>
      </c>
    </row>
    <row r="4881" spans="1:10" s="46" customFormat="1" ht="26.25" thickBot="1" x14ac:dyDescent="0.25">
      <c r="A4881" s="80"/>
      <c r="B4881" s="80"/>
      <c r="C4881" s="80"/>
      <c r="D4881" s="80"/>
      <c r="E4881" s="80" t="s">
        <v>827</v>
      </c>
      <c r="F4881" s="79">
        <v>0.45</v>
      </c>
      <c r="G4881" s="80"/>
      <c r="H4881" s="254" t="s">
        <v>828</v>
      </c>
      <c r="I4881" s="254"/>
      <c r="J4881" s="79">
        <v>2.29</v>
      </c>
    </row>
    <row r="4882" spans="1:10" s="46" customFormat="1" ht="1.1499999999999999" customHeight="1" thickTop="1" x14ac:dyDescent="0.2">
      <c r="A4882" s="81"/>
      <c r="B4882" s="81"/>
      <c r="C4882" s="81"/>
      <c r="D4882" s="81"/>
      <c r="E4882" s="81"/>
      <c r="F4882" s="81"/>
      <c r="G4882" s="81"/>
      <c r="H4882" s="81"/>
      <c r="I4882" s="81"/>
      <c r="J4882" s="81"/>
    </row>
    <row r="4883" spans="1:10" s="46" customFormat="1" ht="18" customHeight="1" x14ac:dyDescent="0.2">
      <c r="A4883" s="65"/>
      <c r="B4883" s="94" t="s">
        <v>2</v>
      </c>
      <c r="C4883" s="65" t="s">
        <v>3</v>
      </c>
      <c r="D4883" s="65" t="s">
        <v>4</v>
      </c>
      <c r="E4883" s="250" t="s">
        <v>812</v>
      </c>
      <c r="F4883" s="250"/>
      <c r="G4883" s="66" t="s">
        <v>5</v>
      </c>
      <c r="H4883" s="94" t="s">
        <v>6</v>
      </c>
      <c r="I4883" s="94" t="s">
        <v>7</v>
      </c>
      <c r="J4883" s="94" t="s">
        <v>9</v>
      </c>
    </row>
    <row r="4884" spans="1:10" s="46" customFormat="1" ht="24" customHeight="1" x14ac:dyDescent="0.2">
      <c r="A4884" s="67" t="s">
        <v>813</v>
      </c>
      <c r="B4884" s="40" t="s">
        <v>1071</v>
      </c>
      <c r="C4884" s="67" t="s">
        <v>17</v>
      </c>
      <c r="D4884" s="67" t="s">
        <v>1072</v>
      </c>
      <c r="E4884" s="251" t="s">
        <v>814</v>
      </c>
      <c r="F4884" s="251"/>
      <c r="G4884" s="41" t="s">
        <v>27</v>
      </c>
      <c r="H4884" s="68">
        <v>1</v>
      </c>
      <c r="I4884" s="42">
        <v>12.86</v>
      </c>
      <c r="J4884" s="42">
        <v>12.86</v>
      </c>
    </row>
    <row r="4885" spans="1:10" s="46" customFormat="1" ht="24" customHeight="1" x14ac:dyDescent="0.2">
      <c r="A4885" s="70" t="s">
        <v>815</v>
      </c>
      <c r="B4885" s="69" t="s">
        <v>2206</v>
      </c>
      <c r="C4885" s="70" t="s">
        <v>17</v>
      </c>
      <c r="D4885" s="70" t="s">
        <v>2207</v>
      </c>
      <c r="E4885" s="252" t="s">
        <v>814</v>
      </c>
      <c r="F4885" s="252"/>
      <c r="G4885" s="71" t="s">
        <v>27</v>
      </c>
      <c r="H4885" s="72">
        <v>1</v>
      </c>
      <c r="I4885" s="73">
        <v>0.06</v>
      </c>
      <c r="J4885" s="73">
        <v>0.06</v>
      </c>
    </row>
    <row r="4886" spans="1:10" s="46" customFormat="1" ht="24" customHeight="1" x14ac:dyDescent="0.2">
      <c r="A4886" s="75" t="s">
        <v>816</v>
      </c>
      <c r="B4886" s="74" t="s">
        <v>1962</v>
      </c>
      <c r="C4886" s="75" t="s">
        <v>17</v>
      </c>
      <c r="D4886" s="75" t="s">
        <v>1963</v>
      </c>
      <c r="E4886" s="253" t="s">
        <v>850</v>
      </c>
      <c r="F4886" s="253"/>
      <c r="G4886" s="76" t="s">
        <v>27</v>
      </c>
      <c r="H4886" s="77">
        <v>1</v>
      </c>
      <c r="I4886" s="78">
        <v>2.2000000000000002</v>
      </c>
      <c r="J4886" s="78">
        <v>2.2000000000000002</v>
      </c>
    </row>
    <row r="4887" spans="1:10" s="46" customFormat="1" ht="24" customHeight="1" x14ac:dyDescent="0.2">
      <c r="A4887" s="75" t="s">
        <v>816</v>
      </c>
      <c r="B4887" s="74" t="s">
        <v>2043</v>
      </c>
      <c r="C4887" s="75" t="s">
        <v>17</v>
      </c>
      <c r="D4887" s="75" t="s">
        <v>2044</v>
      </c>
      <c r="E4887" s="253" t="s">
        <v>818</v>
      </c>
      <c r="F4887" s="253"/>
      <c r="G4887" s="76" t="s">
        <v>27</v>
      </c>
      <c r="H4887" s="77">
        <v>1</v>
      </c>
      <c r="I4887" s="78">
        <v>0.66</v>
      </c>
      <c r="J4887" s="78">
        <v>0.66</v>
      </c>
    </row>
    <row r="4888" spans="1:10" s="46" customFormat="1" ht="24" customHeight="1" x14ac:dyDescent="0.2">
      <c r="A4888" s="75" t="s">
        <v>816</v>
      </c>
      <c r="B4888" s="74" t="s">
        <v>848</v>
      </c>
      <c r="C4888" s="75" t="s">
        <v>17</v>
      </c>
      <c r="D4888" s="75" t="s">
        <v>849</v>
      </c>
      <c r="E4888" s="253" t="s">
        <v>850</v>
      </c>
      <c r="F4888" s="253"/>
      <c r="G4888" s="76" t="s">
        <v>27</v>
      </c>
      <c r="H4888" s="77">
        <v>1</v>
      </c>
      <c r="I4888" s="78">
        <v>0.35</v>
      </c>
      <c r="J4888" s="78">
        <v>0.35</v>
      </c>
    </row>
    <row r="4889" spans="1:10" s="46" customFormat="1" ht="24" customHeight="1" x14ac:dyDescent="0.2">
      <c r="A4889" s="75" t="s">
        <v>816</v>
      </c>
      <c r="B4889" s="74" t="s">
        <v>2045</v>
      </c>
      <c r="C4889" s="75" t="s">
        <v>17</v>
      </c>
      <c r="D4889" s="75" t="s">
        <v>2046</v>
      </c>
      <c r="E4889" s="253" t="s">
        <v>818</v>
      </c>
      <c r="F4889" s="253"/>
      <c r="G4889" s="76" t="s">
        <v>27</v>
      </c>
      <c r="H4889" s="77">
        <v>1</v>
      </c>
      <c r="I4889" s="78">
        <v>0.01</v>
      </c>
      <c r="J4889" s="78">
        <v>0.01</v>
      </c>
    </row>
    <row r="4890" spans="1:10" s="46" customFormat="1" ht="24" customHeight="1" x14ac:dyDescent="0.2">
      <c r="A4890" s="75" t="s">
        <v>816</v>
      </c>
      <c r="B4890" s="74" t="s">
        <v>2208</v>
      </c>
      <c r="C4890" s="75" t="s">
        <v>17</v>
      </c>
      <c r="D4890" s="75" t="s">
        <v>2209</v>
      </c>
      <c r="E4890" s="253" t="s">
        <v>817</v>
      </c>
      <c r="F4890" s="253"/>
      <c r="G4890" s="76" t="s">
        <v>27</v>
      </c>
      <c r="H4890" s="77">
        <v>1</v>
      </c>
      <c r="I4890" s="78">
        <v>8.8000000000000007</v>
      </c>
      <c r="J4890" s="78">
        <v>8.8000000000000007</v>
      </c>
    </row>
    <row r="4891" spans="1:10" s="46" customFormat="1" ht="24" customHeight="1" x14ac:dyDescent="0.2">
      <c r="A4891" s="75" t="s">
        <v>816</v>
      </c>
      <c r="B4891" s="74" t="s">
        <v>853</v>
      </c>
      <c r="C4891" s="75" t="s">
        <v>17</v>
      </c>
      <c r="D4891" s="75" t="s">
        <v>854</v>
      </c>
      <c r="E4891" s="253" t="s">
        <v>855</v>
      </c>
      <c r="F4891" s="253"/>
      <c r="G4891" s="76" t="s">
        <v>27</v>
      </c>
      <c r="H4891" s="77">
        <v>1</v>
      </c>
      <c r="I4891" s="78">
        <v>7.0000000000000007E-2</v>
      </c>
      <c r="J4891" s="78">
        <v>7.0000000000000007E-2</v>
      </c>
    </row>
    <row r="4892" spans="1:10" s="46" customFormat="1" ht="24" customHeight="1" x14ac:dyDescent="0.2">
      <c r="A4892" s="75" t="s">
        <v>816</v>
      </c>
      <c r="B4892" s="74" t="s">
        <v>1968</v>
      </c>
      <c r="C4892" s="75" t="s">
        <v>17</v>
      </c>
      <c r="D4892" s="75" t="s">
        <v>1969</v>
      </c>
      <c r="E4892" s="253" t="s">
        <v>1304</v>
      </c>
      <c r="F4892" s="253"/>
      <c r="G4892" s="76" t="s">
        <v>27</v>
      </c>
      <c r="H4892" s="77">
        <v>1</v>
      </c>
      <c r="I4892" s="78">
        <v>0.71</v>
      </c>
      <c r="J4892" s="78">
        <v>0.71</v>
      </c>
    </row>
    <row r="4893" spans="1:10" s="46" customFormat="1" ht="25.5" x14ac:dyDescent="0.2">
      <c r="A4893" s="80"/>
      <c r="B4893" s="80"/>
      <c r="C4893" s="80"/>
      <c r="D4893" s="80"/>
      <c r="E4893" s="80" t="s">
        <v>824</v>
      </c>
      <c r="F4893" s="79">
        <v>8.86</v>
      </c>
      <c r="G4893" s="80" t="s">
        <v>825</v>
      </c>
      <c r="H4893" s="79">
        <v>0</v>
      </c>
      <c r="I4893" s="80" t="s">
        <v>826</v>
      </c>
      <c r="J4893" s="79">
        <v>8.86</v>
      </c>
    </row>
    <row r="4894" spans="1:10" s="46" customFormat="1" ht="26.25" thickBot="1" x14ac:dyDescent="0.25">
      <c r="A4894" s="80"/>
      <c r="B4894" s="80"/>
      <c r="C4894" s="80"/>
      <c r="D4894" s="80"/>
      <c r="E4894" s="80" t="s">
        <v>827</v>
      </c>
      <c r="F4894" s="79">
        <v>3.19</v>
      </c>
      <c r="G4894" s="80"/>
      <c r="H4894" s="254" t="s">
        <v>828</v>
      </c>
      <c r="I4894" s="254"/>
      <c r="J4894" s="79">
        <v>16.05</v>
      </c>
    </row>
    <row r="4895" spans="1:10" s="46" customFormat="1" ht="1.1499999999999999" customHeight="1" thickTop="1" x14ac:dyDescent="0.2">
      <c r="A4895" s="81"/>
      <c r="B4895" s="81"/>
      <c r="C4895" s="81"/>
      <c r="D4895" s="81"/>
      <c r="E4895" s="81"/>
      <c r="F4895" s="81"/>
      <c r="G4895" s="81"/>
      <c r="H4895" s="81"/>
      <c r="I4895" s="81"/>
      <c r="J4895" s="81"/>
    </row>
    <row r="4896" spans="1:10" s="46" customFormat="1" ht="18" customHeight="1" x14ac:dyDescent="0.2">
      <c r="A4896" s="65"/>
      <c r="B4896" s="94" t="s">
        <v>2</v>
      </c>
      <c r="C4896" s="65" t="s">
        <v>3</v>
      </c>
      <c r="D4896" s="65" t="s">
        <v>4</v>
      </c>
      <c r="E4896" s="250" t="s">
        <v>812</v>
      </c>
      <c r="F4896" s="250"/>
      <c r="G4896" s="66" t="s">
        <v>5</v>
      </c>
      <c r="H4896" s="94" t="s">
        <v>6</v>
      </c>
      <c r="I4896" s="94" t="s">
        <v>7</v>
      </c>
      <c r="J4896" s="94" t="s">
        <v>9</v>
      </c>
    </row>
    <row r="4897" spans="1:10" s="46" customFormat="1" ht="60" customHeight="1" x14ac:dyDescent="0.2">
      <c r="A4897" s="67" t="s">
        <v>813</v>
      </c>
      <c r="B4897" s="40" t="s">
        <v>1327</v>
      </c>
      <c r="C4897" s="67" t="s">
        <v>17</v>
      </c>
      <c r="D4897" s="67" t="s">
        <v>1328</v>
      </c>
      <c r="E4897" s="251" t="s">
        <v>874</v>
      </c>
      <c r="F4897" s="251"/>
      <c r="G4897" s="41" t="s">
        <v>36</v>
      </c>
      <c r="H4897" s="68">
        <v>1</v>
      </c>
      <c r="I4897" s="42">
        <v>53.3</v>
      </c>
      <c r="J4897" s="42">
        <v>53.3</v>
      </c>
    </row>
    <row r="4898" spans="1:10" s="46" customFormat="1" ht="36" customHeight="1" x14ac:dyDescent="0.2">
      <c r="A4898" s="70" t="s">
        <v>815</v>
      </c>
      <c r="B4898" s="69" t="s">
        <v>2318</v>
      </c>
      <c r="C4898" s="70" t="s">
        <v>17</v>
      </c>
      <c r="D4898" s="70" t="s">
        <v>2319</v>
      </c>
      <c r="E4898" s="252" t="s">
        <v>874</v>
      </c>
      <c r="F4898" s="252"/>
      <c r="G4898" s="71" t="s">
        <v>36</v>
      </c>
      <c r="H4898" s="72">
        <v>0.26300000000000001</v>
      </c>
      <c r="I4898" s="73">
        <v>93.49</v>
      </c>
      <c r="J4898" s="73">
        <v>24.58</v>
      </c>
    </row>
    <row r="4899" spans="1:10" s="46" customFormat="1" ht="24" customHeight="1" x14ac:dyDescent="0.2">
      <c r="A4899" s="70" t="s">
        <v>815</v>
      </c>
      <c r="B4899" s="69" t="s">
        <v>875</v>
      </c>
      <c r="C4899" s="70" t="s">
        <v>17</v>
      </c>
      <c r="D4899" s="70" t="s">
        <v>876</v>
      </c>
      <c r="E4899" s="252" t="s">
        <v>814</v>
      </c>
      <c r="F4899" s="252"/>
      <c r="G4899" s="71" t="s">
        <v>27</v>
      </c>
      <c r="H4899" s="72">
        <v>0.159</v>
      </c>
      <c r="I4899" s="73">
        <v>14.96</v>
      </c>
      <c r="J4899" s="73">
        <v>2.37</v>
      </c>
    </row>
    <row r="4900" spans="1:10" s="46" customFormat="1" ht="24" customHeight="1" x14ac:dyDescent="0.2">
      <c r="A4900" s="70" t="s">
        <v>815</v>
      </c>
      <c r="B4900" s="69" t="s">
        <v>877</v>
      </c>
      <c r="C4900" s="70" t="s">
        <v>17</v>
      </c>
      <c r="D4900" s="70" t="s">
        <v>878</v>
      </c>
      <c r="E4900" s="252" t="s">
        <v>814</v>
      </c>
      <c r="F4900" s="252"/>
      <c r="G4900" s="71" t="s">
        <v>27</v>
      </c>
      <c r="H4900" s="72">
        <v>0.86599999999999999</v>
      </c>
      <c r="I4900" s="73">
        <v>17.7</v>
      </c>
      <c r="J4900" s="73">
        <v>15.32</v>
      </c>
    </row>
    <row r="4901" spans="1:10" s="46" customFormat="1" ht="24" customHeight="1" x14ac:dyDescent="0.2">
      <c r="A4901" s="75" t="s">
        <v>816</v>
      </c>
      <c r="B4901" s="74" t="s">
        <v>967</v>
      </c>
      <c r="C4901" s="75" t="s">
        <v>17</v>
      </c>
      <c r="D4901" s="75" t="s">
        <v>968</v>
      </c>
      <c r="E4901" s="253" t="s">
        <v>821</v>
      </c>
      <c r="F4901" s="253"/>
      <c r="G4901" s="76" t="s">
        <v>929</v>
      </c>
      <c r="H4901" s="77">
        <v>0.01</v>
      </c>
      <c r="I4901" s="78">
        <v>5.55</v>
      </c>
      <c r="J4901" s="78">
        <v>0.05</v>
      </c>
    </row>
    <row r="4902" spans="1:10" s="46" customFormat="1" ht="36" customHeight="1" x14ac:dyDescent="0.2">
      <c r="A4902" s="75" t="s">
        <v>816</v>
      </c>
      <c r="B4902" s="74" t="s">
        <v>2448</v>
      </c>
      <c r="C4902" s="75" t="s">
        <v>17</v>
      </c>
      <c r="D4902" s="75" t="s">
        <v>2449</v>
      </c>
      <c r="E4902" s="253" t="s">
        <v>818</v>
      </c>
      <c r="F4902" s="253"/>
      <c r="G4902" s="76" t="s">
        <v>19</v>
      </c>
      <c r="H4902" s="77">
        <v>0.19600000000000001</v>
      </c>
      <c r="I4902" s="78">
        <v>9.75</v>
      </c>
      <c r="J4902" s="78">
        <v>1.91</v>
      </c>
    </row>
    <row r="4903" spans="1:10" s="46" customFormat="1" ht="36" customHeight="1" x14ac:dyDescent="0.2">
      <c r="A4903" s="75" t="s">
        <v>816</v>
      </c>
      <c r="B4903" s="74" t="s">
        <v>977</v>
      </c>
      <c r="C4903" s="75" t="s">
        <v>17</v>
      </c>
      <c r="D4903" s="75" t="s">
        <v>978</v>
      </c>
      <c r="E4903" s="253" t="s">
        <v>818</v>
      </c>
      <c r="F4903" s="253"/>
      <c r="G4903" s="76" t="s">
        <v>19</v>
      </c>
      <c r="H4903" s="77">
        <v>0.78500000000000003</v>
      </c>
      <c r="I4903" s="78">
        <v>3.75</v>
      </c>
      <c r="J4903" s="78">
        <v>2.94</v>
      </c>
    </row>
    <row r="4904" spans="1:10" s="46" customFormat="1" ht="36" customHeight="1" x14ac:dyDescent="0.2">
      <c r="A4904" s="75" t="s">
        <v>816</v>
      </c>
      <c r="B4904" s="74" t="s">
        <v>983</v>
      </c>
      <c r="C4904" s="75" t="s">
        <v>17</v>
      </c>
      <c r="D4904" s="75" t="s">
        <v>984</v>
      </c>
      <c r="E4904" s="253" t="s">
        <v>818</v>
      </c>
      <c r="F4904" s="253"/>
      <c r="G4904" s="76" t="s">
        <v>19</v>
      </c>
      <c r="H4904" s="77">
        <v>0.39300000000000002</v>
      </c>
      <c r="I4904" s="78">
        <v>15</v>
      </c>
      <c r="J4904" s="78">
        <v>5.89</v>
      </c>
    </row>
    <row r="4905" spans="1:10" s="46" customFormat="1" ht="24" customHeight="1" x14ac:dyDescent="0.2">
      <c r="A4905" s="75" t="s">
        <v>816</v>
      </c>
      <c r="B4905" s="74" t="s">
        <v>985</v>
      </c>
      <c r="C4905" s="75" t="s">
        <v>17</v>
      </c>
      <c r="D4905" s="75" t="s">
        <v>986</v>
      </c>
      <c r="E4905" s="253" t="s">
        <v>821</v>
      </c>
      <c r="F4905" s="253"/>
      <c r="G4905" s="76" t="s">
        <v>85</v>
      </c>
      <c r="H4905" s="77">
        <v>1.9E-2</v>
      </c>
      <c r="I4905" s="78">
        <v>12.93</v>
      </c>
      <c r="J4905" s="78">
        <v>0.24</v>
      </c>
    </row>
    <row r="4906" spans="1:10" s="46" customFormat="1" ht="25.5" x14ac:dyDescent="0.2">
      <c r="A4906" s="80"/>
      <c r="B4906" s="80"/>
      <c r="C4906" s="80"/>
      <c r="D4906" s="80"/>
      <c r="E4906" s="80" t="s">
        <v>824</v>
      </c>
      <c r="F4906" s="79">
        <v>18.96</v>
      </c>
      <c r="G4906" s="80" t="s">
        <v>825</v>
      </c>
      <c r="H4906" s="79">
        <v>0</v>
      </c>
      <c r="I4906" s="80" t="s">
        <v>826</v>
      </c>
      <c r="J4906" s="79">
        <v>18.96</v>
      </c>
    </row>
    <row r="4907" spans="1:10" s="46" customFormat="1" ht="26.25" thickBot="1" x14ac:dyDescent="0.25">
      <c r="A4907" s="80"/>
      <c r="B4907" s="80"/>
      <c r="C4907" s="80"/>
      <c r="D4907" s="80"/>
      <c r="E4907" s="80" t="s">
        <v>827</v>
      </c>
      <c r="F4907" s="79">
        <v>13.25</v>
      </c>
      <c r="G4907" s="80"/>
      <c r="H4907" s="254" t="s">
        <v>828</v>
      </c>
      <c r="I4907" s="254"/>
      <c r="J4907" s="79">
        <v>66.55</v>
      </c>
    </row>
    <row r="4908" spans="1:10" s="46" customFormat="1" ht="1.1499999999999999" customHeight="1" thickTop="1" x14ac:dyDescent="0.2">
      <c r="A4908" s="81"/>
      <c r="B4908" s="81"/>
      <c r="C4908" s="81"/>
      <c r="D4908" s="81"/>
      <c r="E4908" s="81"/>
      <c r="F4908" s="81"/>
      <c r="G4908" s="81"/>
      <c r="H4908" s="81"/>
      <c r="I4908" s="81"/>
      <c r="J4908" s="81"/>
    </row>
    <row r="4909" spans="1:10" s="46" customFormat="1" ht="18" customHeight="1" x14ac:dyDescent="0.2">
      <c r="A4909" s="65"/>
      <c r="B4909" s="94" t="s">
        <v>2</v>
      </c>
      <c r="C4909" s="65" t="s">
        <v>3</v>
      </c>
      <c r="D4909" s="65" t="s">
        <v>4</v>
      </c>
      <c r="E4909" s="250" t="s">
        <v>812</v>
      </c>
      <c r="F4909" s="250"/>
      <c r="G4909" s="66" t="s">
        <v>5</v>
      </c>
      <c r="H4909" s="94" t="s">
        <v>6</v>
      </c>
      <c r="I4909" s="94" t="s">
        <v>7</v>
      </c>
      <c r="J4909" s="94" t="s">
        <v>9</v>
      </c>
    </row>
    <row r="4910" spans="1:10" s="46" customFormat="1" ht="48" customHeight="1" x14ac:dyDescent="0.2">
      <c r="A4910" s="67" t="s">
        <v>813</v>
      </c>
      <c r="B4910" s="40" t="s">
        <v>1808</v>
      </c>
      <c r="C4910" s="67" t="s">
        <v>17</v>
      </c>
      <c r="D4910" s="67" t="s">
        <v>1809</v>
      </c>
      <c r="E4910" s="251" t="s">
        <v>874</v>
      </c>
      <c r="F4910" s="251"/>
      <c r="G4910" s="41" t="s">
        <v>36</v>
      </c>
      <c r="H4910" s="68">
        <v>1</v>
      </c>
      <c r="I4910" s="42">
        <v>88.57</v>
      </c>
      <c r="J4910" s="42">
        <v>88.57</v>
      </c>
    </row>
    <row r="4911" spans="1:10" s="46" customFormat="1" ht="24" customHeight="1" x14ac:dyDescent="0.2">
      <c r="A4911" s="70" t="s">
        <v>815</v>
      </c>
      <c r="B4911" s="69" t="s">
        <v>108</v>
      </c>
      <c r="C4911" s="70" t="s">
        <v>17</v>
      </c>
      <c r="D4911" s="70" t="s">
        <v>109</v>
      </c>
      <c r="E4911" s="252" t="s">
        <v>874</v>
      </c>
      <c r="F4911" s="252"/>
      <c r="G4911" s="71" t="s">
        <v>36</v>
      </c>
      <c r="H4911" s="72">
        <v>0.53</v>
      </c>
      <c r="I4911" s="73">
        <v>63.43</v>
      </c>
      <c r="J4911" s="73">
        <v>33.61</v>
      </c>
    </row>
    <row r="4912" spans="1:10" s="46" customFormat="1" ht="24" customHeight="1" x14ac:dyDescent="0.2">
      <c r="A4912" s="70" t="s">
        <v>815</v>
      </c>
      <c r="B4912" s="69" t="s">
        <v>875</v>
      </c>
      <c r="C4912" s="70" t="s">
        <v>17</v>
      </c>
      <c r="D4912" s="70" t="s">
        <v>876</v>
      </c>
      <c r="E4912" s="252" t="s">
        <v>814</v>
      </c>
      <c r="F4912" s="252"/>
      <c r="G4912" s="71" t="s">
        <v>27</v>
      </c>
      <c r="H4912" s="72">
        <v>0.48899999999999999</v>
      </c>
      <c r="I4912" s="73">
        <v>14.96</v>
      </c>
      <c r="J4912" s="73">
        <v>7.31</v>
      </c>
    </row>
    <row r="4913" spans="1:10" s="46" customFormat="1" ht="24" customHeight="1" x14ac:dyDescent="0.2">
      <c r="A4913" s="70" t="s">
        <v>815</v>
      </c>
      <c r="B4913" s="69" t="s">
        <v>877</v>
      </c>
      <c r="C4913" s="70" t="s">
        <v>17</v>
      </c>
      <c r="D4913" s="70" t="s">
        <v>878</v>
      </c>
      <c r="E4913" s="252" t="s">
        <v>814</v>
      </c>
      <c r="F4913" s="252"/>
      <c r="G4913" s="71" t="s">
        <v>27</v>
      </c>
      <c r="H4913" s="72">
        <v>2.6680000000000001</v>
      </c>
      <c r="I4913" s="73">
        <v>17.7</v>
      </c>
      <c r="J4913" s="73">
        <v>47.22</v>
      </c>
    </row>
    <row r="4914" spans="1:10" s="46" customFormat="1" ht="24" customHeight="1" x14ac:dyDescent="0.2">
      <c r="A4914" s="75" t="s">
        <v>816</v>
      </c>
      <c r="B4914" s="74" t="s">
        <v>967</v>
      </c>
      <c r="C4914" s="75" t="s">
        <v>17</v>
      </c>
      <c r="D4914" s="75" t="s">
        <v>968</v>
      </c>
      <c r="E4914" s="253" t="s">
        <v>821</v>
      </c>
      <c r="F4914" s="253"/>
      <c r="G4914" s="76" t="s">
        <v>929</v>
      </c>
      <c r="H4914" s="77">
        <v>1.7000000000000001E-2</v>
      </c>
      <c r="I4914" s="78">
        <v>5.55</v>
      </c>
      <c r="J4914" s="78">
        <v>0.09</v>
      </c>
    </row>
    <row r="4915" spans="1:10" s="46" customFormat="1" ht="24" customHeight="1" x14ac:dyDescent="0.2">
      <c r="A4915" s="75" t="s">
        <v>816</v>
      </c>
      <c r="B4915" s="74" t="s">
        <v>985</v>
      </c>
      <c r="C4915" s="75" t="s">
        <v>17</v>
      </c>
      <c r="D4915" s="75" t="s">
        <v>986</v>
      </c>
      <c r="E4915" s="253" t="s">
        <v>821</v>
      </c>
      <c r="F4915" s="253"/>
      <c r="G4915" s="76" t="s">
        <v>85</v>
      </c>
      <c r="H4915" s="77">
        <v>2.7E-2</v>
      </c>
      <c r="I4915" s="78">
        <v>12.93</v>
      </c>
      <c r="J4915" s="78">
        <v>0.34</v>
      </c>
    </row>
    <row r="4916" spans="1:10" s="46" customFormat="1" ht="25.5" x14ac:dyDescent="0.2">
      <c r="A4916" s="80"/>
      <c r="B4916" s="80"/>
      <c r="C4916" s="80"/>
      <c r="D4916" s="80"/>
      <c r="E4916" s="80" t="s">
        <v>824</v>
      </c>
      <c r="F4916" s="79">
        <v>45.57</v>
      </c>
      <c r="G4916" s="80" t="s">
        <v>825</v>
      </c>
      <c r="H4916" s="79">
        <v>0</v>
      </c>
      <c r="I4916" s="80" t="s">
        <v>826</v>
      </c>
      <c r="J4916" s="79">
        <v>45.57</v>
      </c>
    </row>
    <row r="4917" spans="1:10" s="46" customFormat="1" ht="26.25" thickBot="1" x14ac:dyDescent="0.25">
      <c r="A4917" s="80"/>
      <c r="B4917" s="80"/>
      <c r="C4917" s="80"/>
      <c r="D4917" s="80"/>
      <c r="E4917" s="80" t="s">
        <v>827</v>
      </c>
      <c r="F4917" s="79">
        <v>22.02</v>
      </c>
      <c r="G4917" s="80"/>
      <c r="H4917" s="254" t="s">
        <v>828</v>
      </c>
      <c r="I4917" s="254"/>
      <c r="J4917" s="79">
        <v>110.59</v>
      </c>
    </row>
    <row r="4918" spans="1:10" s="46" customFormat="1" ht="1.1499999999999999" customHeight="1" thickTop="1" x14ac:dyDescent="0.2">
      <c r="A4918" s="81"/>
      <c r="B4918" s="81"/>
      <c r="C4918" s="81"/>
      <c r="D4918" s="81"/>
      <c r="E4918" s="81"/>
      <c r="F4918" s="81"/>
      <c r="G4918" s="81"/>
      <c r="H4918" s="81"/>
      <c r="I4918" s="81"/>
      <c r="J4918" s="81"/>
    </row>
    <row r="4919" spans="1:10" s="46" customFormat="1" ht="18" customHeight="1" x14ac:dyDescent="0.2">
      <c r="A4919" s="65"/>
      <c r="B4919" s="94" t="s">
        <v>2</v>
      </c>
      <c r="C4919" s="65" t="s">
        <v>3</v>
      </c>
      <c r="D4919" s="65" t="s">
        <v>4</v>
      </c>
      <c r="E4919" s="250" t="s">
        <v>812</v>
      </c>
      <c r="F4919" s="250"/>
      <c r="G4919" s="66" t="s">
        <v>5</v>
      </c>
      <c r="H4919" s="94" t="s">
        <v>6</v>
      </c>
      <c r="I4919" s="94" t="s">
        <v>7</v>
      </c>
      <c r="J4919" s="94" t="s">
        <v>9</v>
      </c>
    </row>
    <row r="4920" spans="1:10" s="46" customFormat="1" ht="24" customHeight="1" x14ac:dyDescent="0.2">
      <c r="A4920" s="67" t="s">
        <v>813</v>
      </c>
      <c r="B4920" s="40" t="s">
        <v>2086</v>
      </c>
      <c r="C4920" s="67" t="s">
        <v>17</v>
      </c>
      <c r="D4920" s="67" t="s">
        <v>2087</v>
      </c>
      <c r="E4920" s="251" t="s">
        <v>814</v>
      </c>
      <c r="F4920" s="251"/>
      <c r="G4920" s="41" t="s">
        <v>27</v>
      </c>
      <c r="H4920" s="68">
        <v>1</v>
      </c>
      <c r="I4920" s="42">
        <v>13.66</v>
      </c>
      <c r="J4920" s="42">
        <v>13.66</v>
      </c>
    </row>
    <row r="4921" spans="1:10" s="46" customFormat="1" ht="24" customHeight="1" x14ac:dyDescent="0.2">
      <c r="A4921" s="70" t="s">
        <v>815</v>
      </c>
      <c r="B4921" s="69" t="s">
        <v>2210</v>
      </c>
      <c r="C4921" s="70" t="s">
        <v>17</v>
      </c>
      <c r="D4921" s="70" t="s">
        <v>2211</v>
      </c>
      <c r="E4921" s="252" t="s">
        <v>814</v>
      </c>
      <c r="F4921" s="252"/>
      <c r="G4921" s="71" t="s">
        <v>27</v>
      </c>
      <c r="H4921" s="72">
        <v>1</v>
      </c>
      <c r="I4921" s="73">
        <v>0.03</v>
      </c>
      <c r="J4921" s="73">
        <v>0.03</v>
      </c>
    </row>
    <row r="4922" spans="1:10" s="46" customFormat="1" ht="24" customHeight="1" x14ac:dyDescent="0.2">
      <c r="A4922" s="75" t="s">
        <v>816</v>
      </c>
      <c r="B4922" s="74" t="s">
        <v>1962</v>
      </c>
      <c r="C4922" s="75" t="s">
        <v>17</v>
      </c>
      <c r="D4922" s="75" t="s">
        <v>1963</v>
      </c>
      <c r="E4922" s="253" t="s">
        <v>850</v>
      </c>
      <c r="F4922" s="253"/>
      <c r="G4922" s="76" t="s">
        <v>27</v>
      </c>
      <c r="H4922" s="77">
        <v>1</v>
      </c>
      <c r="I4922" s="78">
        <v>2.2000000000000002</v>
      </c>
      <c r="J4922" s="78">
        <v>2.2000000000000002</v>
      </c>
    </row>
    <row r="4923" spans="1:10" s="46" customFormat="1" ht="24" customHeight="1" x14ac:dyDescent="0.2">
      <c r="A4923" s="75" t="s">
        <v>816</v>
      </c>
      <c r="B4923" s="74" t="s">
        <v>2043</v>
      </c>
      <c r="C4923" s="75" t="s">
        <v>17</v>
      </c>
      <c r="D4923" s="75" t="s">
        <v>2044</v>
      </c>
      <c r="E4923" s="253" t="s">
        <v>818</v>
      </c>
      <c r="F4923" s="253"/>
      <c r="G4923" s="76" t="s">
        <v>27</v>
      </c>
      <c r="H4923" s="77">
        <v>1</v>
      </c>
      <c r="I4923" s="78">
        <v>0.66</v>
      </c>
      <c r="J4923" s="78">
        <v>0.66</v>
      </c>
    </row>
    <row r="4924" spans="1:10" s="46" customFormat="1" ht="24" customHeight="1" x14ac:dyDescent="0.2">
      <c r="A4924" s="75" t="s">
        <v>816</v>
      </c>
      <c r="B4924" s="74" t="s">
        <v>848</v>
      </c>
      <c r="C4924" s="75" t="s">
        <v>17</v>
      </c>
      <c r="D4924" s="75" t="s">
        <v>849</v>
      </c>
      <c r="E4924" s="253" t="s">
        <v>850</v>
      </c>
      <c r="F4924" s="253"/>
      <c r="G4924" s="76" t="s">
        <v>27</v>
      </c>
      <c r="H4924" s="77">
        <v>1</v>
      </c>
      <c r="I4924" s="78">
        <v>0.35</v>
      </c>
      <c r="J4924" s="78">
        <v>0.35</v>
      </c>
    </row>
    <row r="4925" spans="1:10" s="46" customFormat="1" ht="24" customHeight="1" x14ac:dyDescent="0.2">
      <c r="A4925" s="75" t="s">
        <v>816</v>
      </c>
      <c r="B4925" s="74" t="s">
        <v>2045</v>
      </c>
      <c r="C4925" s="75" t="s">
        <v>17</v>
      </c>
      <c r="D4925" s="75" t="s">
        <v>2046</v>
      </c>
      <c r="E4925" s="253" t="s">
        <v>818</v>
      </c>
      <c r="F4925" s="253"/>
      <c r="G4925" s="76" t="s">
        <v>27</v>
      </c>
      <c r="H4925" s="77">
        <v>1</v>
      </c>
      <c r="I4925" s="78">
        <v>0.01</v>
      </c>
      <c r="J4925" s="78">
        <v>0.01</v>
      </c>
    </row>
    <row r="4926" spans="1:10" s="46" customFormat="1" ht="24" customHeight="1" x14ac:dyDescent="0.2">
      <c r="A4926" s="75" t="s">
        <v>816</v>
      </c>
      <c r="B4926" s="74" t="s">
        <v>2212</v>
      </c>
      <c r="C4926" s="75" t="s">
        <v>17</v>
      </c>
      <c r="D4926" s="75" t="s">
        <v>2213</v>
      </c>
      <c r="E4926" s="253" t="s">
        <v>817</v>
      </c>
      <c r="F4926" s="253"/>
      <c r="G4926" s="76" t="s">
        <v>27</v>
      </c>
      <c r="H4926" s="77">
        <v>1</v>
      </c>
      <c r="I4926" s="78">
        <v>9.6300000000000008</v>
      </c>
      <c r="J4926" s="78">
        <v>9.6300000000000008</v>
      </c>
    </row>
    <row r="4927" spans="1:10" s="46" customFormat="1" ht="24" customHeight="1" x14ac:dyDescent="0.2">
      <c r="A4927" s="75" t="s">
        <v>816</v>
      </c>
      <c r="B4927" s="74" t="s">
        <v>853</v>
      </c>
      <c r="C4927" s="75" t="s">
        <v>17</v>
      </c>
      <c r="D4927" s="75" t="s">
        <v>854</v>
      </c>
      <c r="E4927" s="253" t="s">
        <v>855</v>
      </c>
      <c r="F4927" s="253"/>
      <c r="G4927" s="76" t="s">
        <v>27</v>
      </c>
      <c r="H4927" s="77">
        <v>1</v>
      </c>
      <c r="I4927" s="78">
        <v>7.0000000000000007E-2</v>
      </c>
      <c r="J4927" s="78">
        <v>7.0000000000000007E-2</v>
      </c>
    </row>
    <row r="4928" spans="1:10" s="46" customFormat="1" ht="24" customHeight="1" x14ac:dyDescent="0.2">
      <c r="A4928" s="75" t="s">
        <v>816</v>
      </c>
      <c r="B4928" s="74" t="s">
        <v>1968</v>
      </c>
      <c r="C4928" s="75" t="s">
        <v>17</v>
      </c>
      <c r="D4928" s="75" t="s">
        <v>1969</v>
      </c>
      <c r="E4928" s="253" t="s">
        <v>1304</v>
      </c>
      <c r="F4928" s="253"/>
      <c r="G4928" s="76" t="s">
        <v>27</v>
      </c>
      <c r="H4928" s="77">
        <v>1</v>
      </c>
      <c r="I4928" s="78">
        <v>0.71</v>
      </c>
      <c r="J4928" s="78">
        <v>0.71</v>
      </c>
    </row>
    <row r="4929" spans="1:10" s="46" customFormat="1" ht="25.5" x14ac:dyDescent="0.2">
      <c r="A4929" s="80"/>
      <c r="B4929" s="80"/>
      <c r="C4929" s="80"/>
      <c r="D4929" s="80"/>
      <c r="E4929" s="80" t="s">
        <v>824</v>
      </c>
      <c r="F4929" s="79">
        <v>9.66</v>
      </c>
      <c r="G4929" s="80" t="s">
        <v>825</v>
      </c>
      <c r="H4929" s="79">
        <v>0</v>
      </c>
      <c r="I4929" s="80" t="s">
        <v>826</v>
      </c>
      <c r="J4929" s="79">
        <v>9.66</v>
      </c>
    </row>
    <row r="4930" spans="1:10" s="46" customFormat="1" ht="26.25" thickBot="1" x14ac:dyDescent="0.25">
      <c r="A4930" s="80"/>
      <c r="B4930" s="80"/>
      <c r="C4930" s="80"/>
      <c r="D4930" s="80"/>
      <c r="E4930" s="80" t="s">
        <v>827</v>
      </c>
      <c r="F4930" s="79">
        <v>3.39</v>
      </c>
      <c r="G4930" s="80"/>
      <c r="H4930" s="254" t="s">
        <v>828</v>
      </c>
      <c r="I4930" s="254"/>
      <c r="J4930" s="79">
        <v>17.05</v>
      </c>
    </row>
    <row r="4931" spans="1:10" s="46" customFormat="1" ht="1.1499999999999999" customHeight="1" thickTop="1" x14ac:dyDescent="0.2">
      <c r="A4931" s="81"/>
      <c r="B4931" s="81"/>
      <c r="C4931" s="81"/>
      <c r="D4931" s="81"/>
      <c r="E4931" s="81"/>
      <c r="F4931" s="81"/>
      <c r="G4931" s="81"/>
      <c r="H4931" s="81"/>
      <c r="I4931" s="81"/>
      <c r="J4931" s="81"/>
    </row>
    <row r="4932" spans="1:10" s="46" customFormat="1" ht="18" customHeight="1" x14ac:dyDescent="0.2">
      <c r="A4932" s="65"/>
      <c r="B4932" s="94" t="s">
        <v>2</v>
      </c>
      <c r="C4932" s="65" t="s">
        <v>3</v>
      </c>
      <c r="D4932" s="65" t="s">
        <v>4</v>
      </c>
      <c r="E4932" s="250" t="s">
        <v>812</v>
      </c>
      <c r="F4932" s="250"/>
      <c r="G4932" s="66" t="s">
        <v>5</v>
      </c>
      <c r="H4932" s="94" t="s">
        <v>6</v>
      </c>
      <c r="I4932" s="94" t="s">
        <v>7</v>
      </c>
      <c r="J4932" s="94" t="s">
        <v>9</v>
      </c>
    </row>
    <row r="4933" spans="1:10" s="46" customFormat="1" ht="24" customHeight="1" x14ac:dyDescent="0.2">
      <c r="A4933" s="67" t="s">
        <v>813</v>
      </c>
      <c r="B4933" s="40" t="s">
        <v>2122</v>
      </c>
      <c r="C4933" s="67" t="s">
        <v>17</v>
      </c>
      <c r="D4933" s="67" t="s">
        <v>2123</v>
      </c>
      <c r="E4933" s="251" t="s">
        <v>814</v>
      </c>
      <c r="F4933" s="251"/>
      <c r="G4933" s="41" t="s">
        <v>27</v>
      </c>
      <c r="H4933" s="68">
        <v>1</v>
      </c>
      <c r="I4933" s="42">
        <v>14.24</v>
      </c>
      <c r="J4933" s="42">
        <v>14.24</v>
      </c>
    </row>
    <row r="4934" spans="1:10" s="46" customFormat="1" ht="24" customHeight="1" x14ac:dyDescent="0.2">
      <c r="A4934" s="70" t="s">
        <v>815</v>
      </c>
      <c r="B4934" s="69" t="s">
        <v>2214</v>
      </c>
      <c r="C4934" s="70" t="s">
        <v>17</v>
      </c>
      <c r="D4934" s="70" t="s">
        <v>2215</v>
      </c>
      <c r="E4934" s="252" t="s">
        <v>814</v>
      </c>
      <c r="F4934" s="252"/>
      <c r="G4934" s="71" t="s">
        <v>27</v>
      </c>
      <c r="H4934" s="72">
        <v>1</v>
      </c>
      <c r="I4934" s="73">
        <v>0.03</v>
      </c>
      <c r="J4934" s="73">
        <v>0.03</v>
      </c>
    </row>
    <row r="4935" spans="1:10" s="46" customFormat="1" ht="24" customHeight="1" x14ac:dyDescent="0.2">
      <c r="A4935" s="75" t="s">
        <v>816</v>
      </c>
      <c r="B4935" s="74" t="s">
        <v>1962</v>
      </c>
      <c r="C4935" s="75" t="s">
        <v>17</v>
      </c>
      <c r="D4935" s="75" t="s">
        <v>1963</v>
      </c>
      <c r="E4935" s="253" t="s">
        <v>850</v>
      </c>
      <c r="F4935" s="253"/>
      <c r="G4935" s="76" t="s">
        <v>27</v>
      </c>
      <c r="H4935" s="77">
        <v>1</v>
      </c>
      <c r="I4935" s="78">
        <v>2.2000000000000002</v>
      </c>
      <c r="J4935" s="78">
        <v>2.2000000000000002</v>
      </c>
    </row>
    <row r="4936" spans="1:10" s="46" customFormat="1" ht="24" customHeight="1" x14ac:dyDescent="0.2">
      <c r="A4936" s="75" t="s">
        <v>816</v>
      </c>
      <c r="B4936" s="74" t="s">
        <v>2043</v>
      </c>
      <c r="C4936" s="75" t="s">
        <v>17</v>
      </c>
      <c r="D4936" s="75" t="s">
        <v>2044</v>
      </c>
      <c r="E4936" s="253" t="s">
        <v>818</v>
      </c>
      <c r="F4936" s="253"/>
      <c r="G4936" s="76" t="s">
        <v>27</v>
      </c>
      <c r="H4936" s="77">
        <v>1</v>
      </c>
      <c r="I4936" s="78">
        <v>0.66</v>
      </c>
      <c r="J4936" s="78">
        <v>0.66</v>
      </c>
    </row>
    <row r="4937" spans="1:10" s="46" customFormat="1" ht="24" customHeight="1" x14ac:dyDescent="0.2">
      <c r="A4937" s="75" t="s">
        <v>816</v>
      </c>
      <c r="B4937" s="74" t="s">
        <v>848</v>
      </c>
      <c r="C4937" s="75" t="s">
        <v>17</v>
      </c>
      <c r="D4937" s="75" t="s">
        <v>849</v>
      </c>
      <c r="E4937" s="253" t="s">
        <v>850</v>
      </c>
      <c r="F4937" s="253"/>
      <c r="G4937" s="76" t="s">
        <v>27</v>
      </c>
      <c r="H4937" s="77">
        <v>1</v>
      </c>
      <c r="I4937" s="78">
        <v>0.35</v>
      </c>
      <c r="J4937" s="78">
        <v>0.35</v>
      </c>
    </row>
    <row r="4938" spans="1:10" s="46" customFormat="1" ht="24" customHeight="1" x14ac:dyDescent="0.2">
      <c r="A4938" s="75" t="s">
        <v>816</v>
      </c>
      <c r="B4938" s="74" t="s">
        <v>2045</v>
      </c>
      <c r="C4938" s="75" t="s">
        <v>17</v>
      </c>
      <c r="D4938" s="75" t="s">
        <v>2046</v>
      </c>
      <c r="E4938" s="253" t="s">
        <v>818</v>
      </c>
      <c r="F4938" s="253"/>
      <c r="G4938" s="76" t="s">
        <v>27</v>
      </c>
      <c r="H4938" s="77">
        <v>1</v>
      </c>
      <c r="I4938" s="78">
        <v>0.01</v>
      </c>
      <c r="J4938" s="78">
        <v>0.01</v>
      </c>
    </row>
    <row r="4939" spans="1:10" s="46" customFormat="1" ht="24" customHeight="1" x14ac:dyDescent="0.2">
      <c r="A4939" s="75" t="s">
        <v>816</v>
      </c>
      <c r="B4939" s="74" t="s">
        <v>2216</v>
      </c>
      <c r="C4939" s="75" t="s">
        <v>17</v>
      </c>
      <c r="D4939" s="75" t="s">
        <v>2217</v>
      </c>
      <c r="E4939" s="253" t="s">
        <v>817</v>
      </c>
      <c r="F4939" s="253"/>
      <c r="G4939" s="76" t="s">
        <v>27</v>
      </c>
      <c r="H4939" s="77">
        <v>1</v>
      </c>
      <c r="I4939" s="78">
        <v>10.210000000000001</v>
      </c>
      <c r="J4939" s="78">
        <v>10.210000000000001</v>
      </c>
    </row>
    <row r="4940" spans="1:10" s="46" customFormat="1" ht="24" customHeight="1" x14ac:dyDescent="0.2">
      <c r="A4940" s="75" t="s">
        <v>816</v>
      </c>
      <c r="B4940" s="74" t="s">
        <v>853</v>
      </c>
      <c r="C4940" s="75" t="s">
        <v>17</v>
      </c>
      <c r="D4940" s="75" t="s">
        <v>854</v>
      </c>
      <c r="E4940" s="253" t="s">
        <v>855</v>
      </c>
      <c r="F4940" s="253"/>
      <c r="G4940" s="76" t="s">
        <v>27</v>
      </c>
      <c r="H4940" s="77">
        <v>1</v>
      </c>
      <c r="I4940" s="78">
        <v>7.0000000000000007E-2</v>
      </c>
      <c r="J4940" s="78">
        <v>7.0000000000000007E-2</v>
      </c>
    </row>
    <row r="4941" spans="1:10" s="46" customFormat="1" ht="24" customHeight="1" x14ac:dyDescent="0.2">
      <c r="A4941" s="75" t="s">
        <v>816</v>
      </c>
      <c r="B4941" s="74" t="s">
        <v>1968</v>
      </c>
      <c r="C4941" s="75" t="s">
        <v>17</v>
      </c>
      <c r="D4941" s="75" t="s">
        <v>1969</v>
      </c>
      <c r="E4941" s="253" t="s">
        <v>1304</v>
      </c>
      <c r="F4941" s="253"/>
      <c r="G4941" s="76" t="s">
        <v>27</v>
      </c>
      <c r="H4941" s="77">
        <v>1</v>
      </c>
      <c r="I4941" s="78">
        <v>0.71</v>
      </c>
      <c r="J4941" s="78">
        <v>0.71</v>
      </c>
    </row>
    <row r="4942" spans="1:10" s="46" customFormat="1" ht="25.5" x14ac:dyDescent="0.2">
      <c r="A4942" s="80"/>
      <c r="B4942" s="80"/>
      <c r="C4942" s="80"/>
      <c r="D4942" s="80"/>
      <c r="E4942" s="80" t="s">
        <v>824</v>
      </c>
      <c r="F4942" s="79">
        <v>10.24</v>
      </c>
      <c r="G4942" s="80" t="s">
        <v>825</v>
      </c>
      <c r="H4942" s="79">
        <v>0</v>
      </c>
      <c r="I4942" s="80" t="s">
        <v>826</v>
      </c>
      <c r="J4942" s="79">
        <v>10.24</v>
      </c>
    </row>
    <row r="4943" spans="1:10" s="46" customFormat="1" ht="26.25" thickBot="1" x14ac:dyDescent="0.25">
      <c r="A4943" s="80"/>
      <c r="B4943" s="80"/>
      <c r="C4943" s="80"/>
      <c r="D4943" s="80"/>
      <c r="E4943" s="80" t="s">
        <v>827</v>
      </c>
      <c r="F4943" s="79">
        <v>3.54</v>
      </c>
      <c r="G4943" s="80"/>
      <c r="H4943" s="254" t="s">
        <v>828</v>
      </c>
      <c r="I4943" s="254"/>
      <c r="J4943" s="79">
        <v>17.78</v>
      </c>
    </row>
    <row r="4944" spans="1:10" s="46" customFormat="1" ht="1.1499999999999999" customHeight="1" thickTop="1" x14ac:dyDescent="0.2">
      <c r="A4944" s="81"/>
      <c r="B4944" s="81"/>
      <c r="C4944" s="81"/>
      <c r="D4944" s="81"/>
      <c r="E4944" s="81"/>
      <c r="F4944" s="81"/>
      <c r="G4944" s="81"/>
      <c r="H4944" s="81"/>
      <c r="I4944" s="81"/>
      <c r="J4944" s="81"/>
    </row>
    <row r="4945" spans="1:10" s="46" customFormat="1" ht="18" customHeight="1" x14ac:dyDescent="0.2">
      <c r="A4945" s="65"/>
      <c r="B4945" s="94" t="s">
        <v>2</v>
      </c>
      <c r="C4945" s="65" t="s">
        <v>3</v>
      </c>
      <c r="D4945" s="65" t="s">
        <v>4</v>
      </c>
      <c r="E4945" s="250" t="s">
        <v>812</v>
      </c>
      <c r="F4945" s="250"/>
      <c r="G4945" s="66" t="s">
        <v>5</v>
      </c>
      <c r="H4945" s="94" t="s">
        <v>6</v>
      </c>
      <c r="I4945" s="94" t="s">
        <v>7</v>
      </c>
      <c r="J4945" s="94" t="s">
        <v>9</v>
      </c>
    </row>
    <row r="4946" spans="1:10" s="46" customFormat="1" ht="24" customHeight="1" x14ac:dyDescent="0.2">
      <c r="A4946" s="67" t="s">
        <v>813</v>
      </c>
      <c r="B4946" s="40" t="s">
        <v>2003</v>
      </c>
      <c r="C4946" s="67" t="s">
        <v>17</v>
      </c>
      <c r="D4946" s="67" t="s">
        <v>2004</v>
      </c>
      <c r="E4946" s="251" t="s">
        <v>814</v>
      </c>
      <c r="F4946" s="251"/>
      <c r="G4946" s="41" t="s">
        <v>27</v>
      </c>
      <c r="H4946" s="68">
        <v>1</v>
      </c>
      <c r="I4946" s="42">
        <v>12.92</v>
      </c>
      <c r="J4946" s="42">
        <v>12.92</v>
      </c>
    </row>
    <row r="4947" spans="1:10" s="46" customFormat="1" ht="36" customHeight="1" x14ac:dyDescent="0.2">
      <c r="A4947" s="70" t="s">
        <v>815</v>
      </c>
      <c r="B4947" s="69" t="s">
        <v>2218</v>
      </c>
      <c r="C4947" s="70" t="s">
        <v>17</v>
      </c>
      <c r="D4947" s="70" t="s">
        <v>2219</v>
      </c>
      <c r="E4947" s="252" t="s">
        <v>814</v>
      </c>
      <c r="F4947" s="252"/>
      <c r="G4947" s="71" t="s">
        <v>27</v>
      </c>
      <c r="H4947" s="72">
        <v>1</v>
      </c>
      <c r="I4947" s="73">
        <v>0.05</v>
      </c>
      <c r="J4947" s="73">
        <v>0.05</v>
      </c>
    </row>
    <row r="4948" spans="1:10" s="46" customFormat="1" ht="24" customHeight="1" x14ac:dyDescent="0.2">
      <c r="A4948" s="75" t="s">
        <v>816</v>
      </c>
      <c r="B4948" s="74" t="s">
        <v>1962</v>
      </c>
      <c r="C4948" s="75" t="s">
        <v>17</v>
      </c>
      <c r="D4948" s="75" t="s">
        <v>1963</v>
      </c>
      <c r="E4948" s="253" t="s">
        <v>850</v>
      </c>
      <c r="F4948" s="253"/>
      <c r="G4948" s="76" t="s">
        <v>27</v>
      </c>
      <c r="H4948" s="77">
        <v>1</v>
      </c>
      <c r="I4948" s="78">
        <v>2.2000000000000002</v>
      </c>
      <c r="J4948" s="78">
        <v>2.2000000000000002</v>
      </c>
    </row>
    <row r="4949" spans="1:10" s="46" customFormat="1" ht="24" customHeight="1" x14ac:dyDescent="0.2">
      <c r="A4949" s="75" t="s">
        <v>816</v>
      </c>
      <c r="B4949" s="74" t="s">
        <v>2043</v>
      </c>
      <c r="C4949" s="75" t="s">
        <v>17</v>
      </c>
      <c r="D4949" s="75" t="s">
        <v>2044</v>
      </c>
      <c r="E4949" s="253" t="s">
        <v>818</v>
      </c>
      <c r="F4949" s="253"/>
      <c r="G4949" s="76" t="s">
        <v>27</v>
      </c>
      <c r="H4949" s="77">
        <v>1</v>
      </c>
      <c r="I4949" s="78">
        <v>0.66</v>
      </c>
      <c r="J4949" s="78">
        <v>0.66</v>
      </c>
    </row>
    <row r="4950" spans="1:10" s="46" customFormat="1" ht="24" customHeight="1" x14ac:dyDescent="0.2">
      <c r="A4950" s="75" t="s">
        <v>816</v>
      </c>
      <c r="B4950" s="74" t="s">
        <v>848</v>
      </c>
      <c r="C4950" s="75" t="s">
        <v>17</v>
      </c>
      <c r="D4950" s="75" t="s">
        <v>849</v>
      </c>
      <c r="E4950" s="253" t="s">
        <v>850</v>
      </c>
      <c r="F4950" s="253"/>
      <c r="G4950" s="76" t="s">
        <v>27</v>
      </c>
      <c r="H4950" s="77">
        <v>1</v>
      </c>
      <c r="I4950" s="78">
        <v>0.35</v>
      </c>
      <c r="J4950" s="78">
        <v>0.35</v>
      </c>
    </row>
    <row r="4951" spans="1:10" s="46" customFormat="1" ht="24" customHeight="1" x14ac:dyDescent="0.2">
      <c r="A4951" s="75" t="s">
        <v>816</v>
      </c>
      <c r="B4951" s="74" t="s">
        <v>2045</v>
      </c>
      <c r="C4951" s="75" t="s">
        <v>17</v>
      </c>
      <c r="D4951" s="75" t="s">
        <v>2046</v>
      </c>
      <c r="E4951" s="253" t="s">
        <v>818</v>
      </c>
      <c r="F4951" s="253"/>
      <c r="G4951" s="76" t="s">
        <v>27</v>
      </c>
      <c r="H4951" s="77">
        <v>1</v>
      </c>
      <c r="I4951" s="78">
        <v>0.01</v>
      </c>
      <c r="J4951" s="78">
        <v>0.01</v>
      </c>
    </row>
    <row r="4952" spans="1:10" s="46" customFormat="1" ht="24" customHeight="1" x14ac:dyDescent="0.2">
      <c r="A4952" s="75" t="s">
        <v>816</v>
      </c>
      <c r="B4952" s="74" t="s">
        <v>2220</v>
      </c>
      <c r="C4952" s="75" t="s">
        <v>17</v>
      </c>
      <c r="D4952" s="75" t="s">
        <v>2221</v>
      </c>
      <c r="E4952" s="253" t="s">
        <v>817</v>
      </c>
      <c r="F4952" s="253"/>
      <c r="G4952" s="76" t="s">
        <v>27</v>
      </c>
      <c r="H4952" s="77">
        <v>1</v>
      </c>
      <c r="I4952" s="78">
        <v>8.8699999999999992</v>
      </c>
      <c r="J4952" s="78">
        <v>8.8699999999999992</v>
      </c>
    </row>
    <row r="4953" spans="1:10" s="46" customFormat="1" ht="24" customHeight="1" x14ac:dyDescent="0.2">
      <c r="A4953" s="75" t="s">
        <v>816</v>
      </c>
      <c r="B4953" s="74" t="s">
        <v>853</v>
      </c>
      <c r="C4953" s="75" t="s">
        <v>17</v>
      </c>
      <c r="D4953" s="75" t="s">
        <v>854</v>
      </c>
      <c r="E4953" s="253" t="s">
        <v>855</v>
      </c>
      <c r="F4953" s="253"/>
      <c r="G4953" s="76" t="s">
        <v>27</v>
      </c>
      <c r="H4953" s="77">
        <v>1</v>
      </c>
      <c r="I4953" s="78">
        <v>7.0000000000000007E-2</v>
      </c>
      <c r="J4953" s="78">
        <v>7.0000000000000007E-2</v>
      </c>
    </row>
    <row r="4954" spans="1:10" s="46" customFormat="1" ht="24" customHeight="1" x14ac:dyDescent="0.2">
      <c r="A4954" s="75" t="s">
        <v>816</v>
      </c>
      <c r="B4954" s="74" t="s">
        <v>1968</v>
      </c>
      <c r="C4954" s="75" t="s">
        <v>17</v>
      </c>
      <c r="D4954" s="75" t="s">
        <v>1969</v>
      </c>
      <c r="E4954" s="253" t="s">
        <v>1304</v>
      </c>
      <c r="F4954" s="253"/>
      <c r="G4954" s="76" t="s">
        <v>27</v>
      </c>
      <c r="H4954" s="77">
        <v>1</v>
      </c>
      <c r="I4954" s="78">
        <v>0.71</v>
      </c>
      <c r="J4954" s="78">
        <v>0.71</v>
      </c>
    </row>
    <row r="4955" spans="1:10" s="46" customFormat="1" ht="25.5" x14ac:dyDescent="0.2">
      <c r="A4955" s="80"/>
      <c r="B4955" s="80"/>
      <c r="C4955" s="80"/>
      <c r="D4955" s="80"/>
      <c r="E4955" s="80" t="s">
        <v>824</v>
      </c>
      <c r="F4955" s="79">
        <v>8.92</v>
      </c>
      <c r="G4955" s="80" t="s">
        <v>825</v>
      </c>
      <c r="H4955" s="79">
        <v>0</v>
      </c>
      <c r="I4955" s="80" t="s">
        <v>826</v>
      </c>
      <c r="J4955" s="79">
        <v>8.92</v>
      </c>
    </row>
    <row r="4956" spans="1:10" s="46" customFormat="1" ht="26.25" thickBot="1" x14ac:dyDescent="0.25">
      <c r="A4956" s="80"/>
      <c r="B4956" s="80"/>
      <c r="C4956" s="80"/>
      <c r="D4956" s="80"/>
      <c r="E4956" s="80" t="s">
        <v>827</v>
      </c>
      <c r="F4956" s="79">
        <v>3.21</v>
      </c>
      <c r="G4956" s="80"/>
      <c r="H4956" s="254" t="s">
        <v>828</v>
      </c>
      <c r="I4956" s="254"/>
      <c r="J4956" s="79">
        <v>16.13</v>
      </c>
    </row>
    <row r="4957" spans="1:10" s="46" customFormat="1" ht="1.1499999999999999" customHeight="1" thickTop="1" x14ac:dyDescent="0.2">
      <c r="A4957" s="81"/>
      <c r="B4957" s="81"/>
      <c r="C4957" s="81"/>
      <c r="D4957" s="81"/>
      <c r="E4957" s="81"/>
      <c r="F4957" s="81"/>
      <c r="G4957" s="81"/>
      <c r="H4957" s="81"/>
      <c r="I4957" s="81"/>
      <c r="J4957" s="81"/>
    </row>
    <row r="4958" spans="1:10" s="46" customFormat="1" ht="18" customHeight="1" x14ac:dyDescent="0.2">
      <c r="A4958" s="65"/>
      <c r="B4958" s="94" t="s">
        <v>2</v>
      </c>
      <c r="C4958" s="65" t="s">
        <v>3</v>
      </c>
      <c r="D4958" s="65" t="s">
        <v>4</v>
      </c>
      <c r="E4958" s="250" t="s">
        <v>812</v>
      </c>
      <c r="F4958" s="250"/>
      <c r="G4958" s="66" t="s">
        <v>5</v>
      </c>
      <c r="H4958" s="94" t="s">
        <v>6</v>
      </c>
      <c r="I4958" s="94" t="s">
        <v>7</v>
      </c>
      <c r="J4958" s="94" t="s">
        <v>9</v>
      </c>
    </row>
    <row r="4959" spans="1:10" s="46" customFormat="1" ht="24" customHeight="1" x14ac:dyDescent="0.2">
      <c r="A4959" s="67" t="s">
        <v>813</v>
      </c>
      <c r="B4959" s="40" t="s">
        <v>2450</v>
      </c>
      <c r="C4959" s="67" t="s">
        <v>17</v>
      </c>
      <c r="D4959" s="67" t="s">
        <v>2451</v>
      </c>
      <c r="E4959" s="251" t="s">
        <v>814</v>
      </c>
      <c r="F4959" s="251"/>
      <c r="G4959" s="41" t="s">
        <v>27</v>
      </c>
      <c r="H4959" s="68">
        <v>1</v>
      </c>
      <c r="I4959" s="42">
        <v>16.52</v>
      </c>
      <c r="J4959" s="42">
        <v>16.52</v>
      </c>
    </row>
    <row r="4960" spans="1:10" s="46" customFormat="1" ht="24" customHeight="1" x14ac:dyDescent="0.2">
      <c r="A4960" s="70" t="s">
        <v>815</v>
      </c>
      <c r="B4960" s="69" t="s">
        <v>2222</v>
      </c>
      <c r="C4960" s="70" t="s">
        <v>17</v>
      </c>
      <c r="D4960" s="70" t="s">
        <v>2223</v>
      </c>
      <c r="E4960" s="252" t="s">
        <v>814</v>
      </c>
      <c r="F4960" s="252"/>
      <c r="G4960" s="71" t="s">
        <v>27</v>
      </c>
      <c r="H4960" s="72">
        <v>1</v>
      </c>
      <c r="I4960" s="73">
        <v>0.09</v>
      </c>
      <c r="J4960" s="73">
        <v>0.09</v>
      </c>
    </row>
    <row r="4961" spans="1:10" s="46" customFormat="1" ht="24" customHeight="1" x14ac:dyDescent="0.2">
      <c r="A4961" s="75" t="s">
        <v>816</v>
      </c>
      <c r="B4961" s="74" t="s">
        <v>1962</v>
      </c>
      <c r="C4961" s="75" t="s">
        <v>17</v>
      </c>
      <c r="D4961" s="75" t="s">
        <v>1963</v>
      </c>
      <c r="E4961" s="253" t="s">
        <v>850</v>
      </c>
      <c r="F4961" s="253"/>
      <c r="G4961" s="76" t="s">
        <v>27</v>
      </c>
      <c r="H4961" s="77">
        <v>1</v>
      </c>
      <c r="I4961" s="78">
        <v>2.2000000000000002</v>
      </c>
      <c r="J4961" s="78">
        <v>2.2000000000000002</v>
      </c>
    </row>
    <row r="4962" spans="1:10" s="46" customFormat="1" ht="24" customHeight="1" x14ac:dyDescent="0.2">
      <c r="A4962" s="75" t="s">
        <v>816</v>
      </c>
      <c r="B4962" s="74" t="s">
        <v>2043</v>
      </c>
      <c r="C4962" s="75" t="s">
        <v>17</v>
      </c>
      <c r="D4962" s="75" t="s">
        <v>2044</v>
      </c>
      <c r="E4962" s="253" t="s">
        <v>818</v>
      </c>
      <c r="F4962" s="253"/>
      <c r="G4962" s="76" t="s">
        <v>27</v>
      </c>
      <c r="H4962" s="77">
        <v>1</v>
      </c>
      <c r="I4962" s="78">
        <v>0.66</v>
      </c>
      <c r="J4962" s="78">
        <v>0.66</v>
      </c>
    </row>
    <row r="4963" spans="1:10" s="46" customFormat="1" ht="24" customHeight="1" x14ac:dyDescent="0.2">
      <c r="A4963" s="75" t="s">
        <v>816</v>
      </c>
      <c r="B4963" s="74" t="s">
        <v>848</v>
      </c>
      <c r="C4963" s="75" t="s">
        <v>17</v>
      </c>
      <c r="D4963" s="75" t="s">
        <v>849</v>
      </c>
      <c r="E4963" s="253" t="s">
        <v>850</v>
      </c>
      <c r="F4963" s="253"/>
      <c r="G4963" s="76" t="s">
        <v>27</v>
      </c>
      <c r="H4963" s="77">
        <v>1</v>
      </c>
      <c r="I4963" s="78">
        <v>0.35</v>
      </c>
      <c r="J4963" s="78">
        <v>0.35</v>
      </c>
    </row>
    <row r="4964" spans="1:10" s="46" customFormat="1" ht="24" customHeight="1" x14ac:dyDescent="0.2">
      <c r="A4964" s="75" t="s">
        <v>816</v>
      </c>
      <c r="B4964" s="74" t="s">
        <v>2045</v>
      </c>
      <c r="C4964" s="75" t="s">
        <v>17</v>
      </c>
      <c r="D4964" s="75" t="s">
        <v>2046</v>
      </c>
      <c r="E4964" s="253" t="s">
        <v>818</v>
      </c>
      <c r="F4964" s="253"/>
      <c r="G4964" s="76" t="s">
        <v>27</v>
      </c>
      <c r="H4964" s="77">
        <v>1</v>
      </c>
      <c r="I4964" s="78">
        <v>0.01</v>
      </c>
      <c r="J4964" s="78">
        <v>0.01</v>
      </c>
    </row>
    <row r="4965" spans="1:10" s="46" customFormat="1" ht="24" customHeight="1" x14ac:dyDescent="0.2">
      <c r="A4965" s="75" t="s">
        <v>816</v>
      </c>
      <c r="B4965" s="74" t="s">
        <v>2224</v>
      </c>
      <c r="C4965" s="75" t="s">
        <v>17</v>
      </c>
      <c r="D4965" s="75" t="s">
        <v>2225</v>
      </c>
      <c r="E4965" s="253" t="s">
        <v>817</v>
      </c>
      <c r="F4965" s="253"/>
      <c r="G4965" s="76" t="s">
        <v>27</v>
      </c>
      <c r="H4965" s="77">
        <v>1</v>
      </c>
      <c r="I4965" s="78">
        <v>12.43</v>
      </c>
      <c r="J4965" s="78">
        <v>12.43</v>
      </c>
    </row>
    <row r="4966" spans="1:10" s="46" customFormat="1" ht="24" customHeight="1" x14ac:dyDescent="0.2">
      <c r="A4966" s="75" t="s">
        <v>816</v>
      </c>
      <c r="B4966" s="74" t="s">
        <v>853</v>
      </c>
      <c r="C4966" s="75" t="s">
        <v>17</v>
      </c>
      <c r="D4966" s="75" t="s">
        <v>854</v>
      </c>
      <c r="E4966" s="253" t="s">
        <v>855</v>
      </c>
      <c r="F4966" s="253"/>
      <c r="G4966" s="76" t="s">
        <v>27</v>
      </c>
      <c r="H4966" s="77">
        <v>1</v>
      </c>
      <c r="I4966" s="78">
        <v>7.0000000000000007E-2</v>
      </c>
      <c r="J4966" s="78">
        <v>7.0000000000000007E-2</v>
      </c>
    </row>
    <row r="4967" spans="1:10" s="46" customFormat="1" ht="24" customHeight="1" x14ac:dyDescent="0.2">
      <c r="A4967" s="75" t="s">
        <v>816</v>
      </c>
      <c r="B4967" s="74" t="s">
        <v>1968</v>
      </c>
      <c r="C4967" s="75" t="s">
        <v>17</v>
      </c>
      <c r="D4967" s="75" t="s">
        <v>1969</v>
      </c>
      <c r="E4967" s="253" t="s">
        <v>1304</v>
      </c>
      <c r="F4967" s="253"/>
      <c r="G4967" s="76" t="s">
        <v>27</v>
      </c>
      <c r="H4967" s="77">
        <v>1</v>
      </c>
      <c r="I4967" s="78">
        <v>0.71</v>
      </c>
      <c r="J4967" s="78">
        <v>0.71</v>
      </c>
    </row>
    <row r="4968" spans="1:10" s="46" customFormat="1" ht="25.5" x14ac:dyDescent="0.2">
      <c r="A4968" s="80"/>
      <c r="B4968" s="80"/>
      <c r="C4968" s="80"/>
      <c r="D4968" s="80"/>
      <c r="E4968" s="80" t="s">
        <v>824</v>
      </c>
      <c r="F4968" s="79">
        <v>12.52</v>
      </c>
      <c r="G4968" s="80" t="s">
        <v>825</v>
      </c>
      <c r="H4968" s="79">
        <v>0</v>
      </c>
      <c r="I4968" s="80" t="s">
        <v>826</v>
      </c>
      <c r="J4968" s="79">
        <v>12.52</v>
      </c>
    </row>
    <row r="4969" spans="1:10" s="46" customFormat="1" ht="26.25" thickBot="1" x14ac:dyDescent="0.25">
      <c r="A4969" s="80"/>
      <c r="B4969" s="80"/>
      <c r="C4969" s="80"/>
      <c r="D4969" s="80"/>
      <c r="E4969" s="80" t="s">
        <v>827</v>
      </c>
      <c r="F4969" s="79">
        <v>4.0999999999999996</v>
      </c>
      <c r="G4969" s="80"/>
      <c r="H4969" s="254" t="s">
        <v>828</v>
      </c>
      <c r="I4969" s="254"/>
      <c r="J4969" s="79">
        <v>20.62</v>
      </c>
    </row>
    <row r="4970" spans="1:10" s="46" customFormat="1" ht="1.1499999999999999" customHeight="1" thickTop="1" x14ac:dyDescent="0.2">
      <c r="A4970" s="81"/>
      <c r="B4970" s="81"/>
      <c r="C4970" s="81"/>
      <c r="D4970" s="81"/>
      <c r="E4970" s="81"/>
      <c r="F4970" s="81"/>
      <c r="G4970" s="81"/>
      <c r="H4970" s="81"/>
      <c r="I4970" s="81"/>
      <c r="J4970" s="81"/>
    </row>
    <row r="4971" spans="1:10" s="46" customFormat="1" ht="18" customHeight="1" x14ac:dyDescent="0.2">
      <c r="A4971" s="65"/>
      <c r="B4971" s="94" t="s">
        <v>2</v>
      </c>
      <c r="C4971" s="65" t="s">
        <v>3</v>
      </c>
      <c r="D4971" s="65" t="s">
        <v>4</v>
      </c>
      <c r="E4971" s="250" t="s">
        <v>812</v>
      </c>
      <c r="F4971" s="250"/>
      <c r="G4971" s="66" t="s">
        <v>5</v>
      </c>
      <c r="H4971" s="94" t="s">
        <v>6</v>
      </c>
      <c r="I4971" s="94" t="s">
        <v>7</v>
      </c>
      <c r="J4971" s="94" t="s">
        <v>9</v>
      </c>
    </row>
    <row r="4972" spans="1:10" s="46" customFormat="1" ht="24" customHeight="1" x14ac:dyDescent="0.2">
      <c r="A4972" s="67" t="s">
        <v>813</v>
      </c>
      <c r="B4972" s="40" t="s">
        <v>2334</v>
      </c>
      <c r="C4972" s="67" t="s">
        <v>17</v>
      </c>
      <c r="D4972" s="67" t="s">
        <v>2335</v>
      </c>
      <c r="E4972" s="251" t="s">
        <v>814</v>
      </c>
      <c r="F4972" s="251"/>
      <c r="G4972" s="41" t="s">
        <v>27</v>
      </c>
      <c r="H4972" s="68">
        <v>1</v>
      </c>
      <c r="I4972" s="42">
        <v>13.03</v>
      </c>
      <c r="J4972" s="42">
        <v>13.03</v>
      </c>
    </row>
    <row r="4973" spans="1:10" s="46" customFormat="1" ht="24" customHeight="1" x14ac:dyDescent="0.2">
      <c r="A4973" s="70" t="s">
        <v>815</v>
      </c>
      <c r="B4973" s="69" t="s">
        <v>2226</v>
      </c>
      <c r="C4973" s="70" t="s">
        <v>17</v>
      </c>
      <c r="D4973" s="70" t="s">
        <v>2227</v>
      </c>
      <c r="E4973" s="252" t="s">
        <v>814</v>
      </c>
      <c r="F4973" s="252"/>
      <c r="G4973" s="71" t="s">
        <v>27</v>
      </c>
      <c r="H4973" s="72">
        <v>1</v>
      </c>
      <c r="I4973" s="73">
        <v>0.1</v>
      </c>
      <c r="J4973" s="73">
        <v>0.1</v>
      </c>
    </row>
    <row r="4974" spans="1:10" s="46" customFormat="1" ht="24" customHeight="1" x14ac:dyDescent="0.2">
      <c r="A4974" s="75" t="s">
        <v>816</v>
      </c>
      <c r="B4974" s="74" t="s">
        <v>1962</v>
      </c>
      <c r="C4974" s="75" t="s">
        <v>17</v>
      </c>
      <c r="D4974" s="75" t="s">
        <v>1963</v>
      </c>
      <c r="E4974" s="253" t="s">
        <v>850</v>
      </c>
      <c r="F4974" s="253"/>
      <c r="G4974" s="76" t="s">
        <v>27</v>
      </c>
      <c r="H4974" s="77">
        <v>1</v>
      </c>
      <c r="I4974" s="78">
        <v>2.2000000000000002</v>
      </c>
      <c r="J4974" s="78">
        <v>2.2000000000000002</v>
      </c>
    </row>
    <row r="4975" spans="1:10" s="46" customFormat="1" ht="24" customHeight="1" x14ac:dyDescent="0.2">
      <c r="A4975" s="75" t="s">
        <v>816</v>
      </c>
      <c r="B4975" s="74" t="s">
        <v>2043</v>
      </c>
      <c r="C4975" s="75" t="s">
        <v>17</v>
      </c>
      <c r="D4975" s="75" t="s">
        <v>2044</v>
      </c>
      <c r="E4975" s="253" t="s">
        <v>818</v>
      </c>
      <c r="F4975" s="253"/>
      <c r="G4975" s="76" t="s">
        <v>27</v>
      </c>
      <c r="H4975" s="77">
        <v>1</v>
      </c>
      <c r="I4975" s="78">
        <v>0.66</v>
      </c>
      <c r="J4975" s="78">
        <v>0.66</v>
      </c>
    </row>
    <row r="4976" spans="1:10" s="46" customFormat="1" ht="24" customHeight="1" x14ac:dyDescent="0.2">
      <c r="A4976" s="75" t="s">
        <v>816</v>
      </c>
      <c r="B4976" s="74" t="s">
        <v>848</v>
      </c>
      <c r="C4976" s="75" t="s">
        <v>17</v>
      </c>
      <c r="D4976" s="75" t="s">
        <v>849</v>
      </c>
      <c r="E4976" s="253" t="s">
        <v>850</v>
      </c>
      <c r="F4976" s="253"/>
      <c r="G4976" s="76" t="s">
        <v>27</v>
      </c>
      <c r="H4976" s="77">
        <v>1</v>
      </c>
      <c r="I4976" s="78">
        <v>0.35</v>
      </c>
      <c r="J4976" s="78">
        <v>0.35</v>
      </c>
    </row>
    <row r="4977" spans="1:10" s="46" customFormat="1" ht="24" customHeight="1" x14ac:dyDescent="0.2">
      <c r="A4977" s="75" t="s">
        <v>816</v>
      </c>
      <c r="B4977" s="74" t="s">
        <v>2045</v>
      </c>
      <c r="C4977" s="75" t="s">
        <v>17</v>
      </c>
      <c r="D4977" s="75" t="s">
        <v>2046</v>
      </c>
      <c r="E4977" s="253" t="s">
        <v>818</v>
      </c>
      <c r="F4977" s="253"/>
      <c r="G4977" s="76" t="s">
        <v>27</v>
      </c>
      <c r="H4977" s="77">
        <v>1</v>
      </c>
      <c r="I4977" s="78">
        <v>0.01</v>
      </c>
      <c r="J4977" s="78">
        <v>0.01</v>
      </c>
    </row>
    <row r="4978" spans="1:10" s="46" customFormat="1" ht="24" customHeight="1" x14ac:dyDescent="0.2">
      <c r="A4978" s="75" t="s">
        <v>816</v>
      </c>
      <c r="B4978" s="74" t="s">
        <v>2228</v>
      </c>
      <c r="C4978" s="75" t="s">
        <v>17</v>
      </c>
      <c r="D4978" s="75" t="s">
        <v>2229</v>
      </c>
      <c r="E4978" s="253" t="s">
        <v>817</v>
      </c>
      <c r="F4978" s="253"/>
      <c r="G4978" s="76" t="s">
        <v>27</v>
      </c>
      <c r="H4978" s="77">
        <v>1</v>
      </c>
      <c r="I4978" s="78">
        <v>8.93</v>
      </c>
      <c r="J4978" s="78">
        <v>8.93</v>
      </c>
    </row>
    <row r="4979" spans="1:10" s="46" customFormat="1" ht="24" customHeight="1" x14ac:dyDescent="0.2">
      <c r="A4979" s="75" t="s">
        <v>816</v>
      </c>
      <c r="B4979" s="74" t="s">
        <v>853</v>
      </c>
      <c r="C4979" s="75" t="s">
        <v>17</v>
      </c>
      <c r="D4979" s="75" t="s">
        <v>854</v>
      </c>
      <c r="E4979" s="253" t="s">
        <v>855</v>
      </c>
      <c r="F4979" s="253"/>
      <c r="G4979" s="76" t="s">
        <v>27</v>
      </c>
      <c r="H4979" s="77">
        <v>1</v>
      </c>
      <c r="I4979" s="78">
        <v>7.0000000000000007E-2</v>
      </c>
      <c r="J4979" s="78">
        <v>7.0000000000000007E-2</v>
      </c>
    </row>
    <row r="4980" spans="1:10" s="46" customFormat="1" ht="24" customHeight="1" x14ac:dyDescent="0.2">
      <c r="A4980" s="75" t="s">
        <v>816</v>
      </c>
      <c r="B4980" s="74" t="s">
        <v>1968</v>
      </c>
      <c r="C4980" s="75" t="s">
        <v>17</v>
      </c>
      <c r="D4980" s="75" t="s">
        <v>1969</v>
      </c>
      <c r="E4980" s="253" t="s">
        <v>1304</v>
      </c>
      <c r="F4980" s="253"/>
      <c r="G4980" s="76" t="s">
        <v>27</v>
      </c>
      <c r="H4980" s="77">
        <v>1</v>
      </c>
      <c r="I4980" s="78">
        <v>0.71</v>
      </c>
      <c r="J4980" s="78">
        <v>0.71</v>
      </c>
    </row>
    <row r="4981" spans="1:10" s="46" customFormat="1" ht="25.5" x14ac:dyDescent="0.2">
      <c r="A4981" s="80"/>
      <c r="B4981" s="80"/>
      <c r="C4981" s="80"/>
      <c r="D4981" s="80"/>
      <c r="E4981" s="80" t="s">
        <v>824</v>
      </c>
      <c r="F4981" s="79">
        <v>9.0299999999999994</v>
      </c>
      <c r="G4981" s="80" t="s">
        <v>825</v>
      </c>
      <c r="H4981" s="79">
        <v>0</v>
      </c>
      <c r="I4981" s="80" t="s">
        <v>826</v>
      </c>
      <c r="J4981" s="79">
        <v>9.0299999999999994</v>
      </c>
    </row>
    <row r="4982" spans="1:10" s="46" customFormat="1" ht="26.25" thickBot="1" x14ac:dyDescent="0.25">
      <c r="A4982" s="80"/>
      <c r="B4982" s="80"/>
      <c r="C4982" s="80"/>
      <c r="D4982" s="80"/>
      <c r="E4982" s="80" t="s">
        <v>827</v>
      </c>
      <c r="F4982" s="79">
        <v>3.24</v>
      </c>
      <c r="G4982" s="80"/>
      <c r="H4982" s="254" t="s">
        <v>828</v>
      </c>
      <c r="I4982" s="254"/>
      <c r="J4982" s="79">
        <v>16.27</v>
      </c>
    </row>
    <row r="4983" spans="1:10" s="46" customFormat="1" ht="1.1499999999999999" customHeight="1" thickTop="1" x14ac:dyDescent="0.2">
      <c r="A4983" s="81"/>
      <c r="B4983" s="81"/>
      <c r="C4983" s="81"/>
      <c r="D4983" s="81"/>
      <c r="E4983" s="81"/>
      <c r="F4983" s="81"/>
      <c r="G4983" s="81"/>
      <c r="H4983" s="81"/>
      <c r="I4983" s="81"/>
      <c r="J4983" s="81"/>
    </row>
    <row r="4984" spans="1:10" s="46" customFormat="1" ht="18" customHeight="1" x14ac:dyDescent="0.2">
      <c r="A4984" s="65"/>
      <c r="B4984" s="94" t="s">
        <v>2</v>
      </c>
      <c r="C4984" s="65" t="s">
        <v>3</v>
      </c>
      <c r="D4984" s="65" t="s">
        <v>4</v>
      </c>
      <c r="E4984" s="250" t="s">
        <v>812</v>
      </c>
      <c r="F4984" s="250"/>
      <c r="G4984" s="66" t="s">
        <v>5</v>
      </c>
      <c r="H4984" s="94" t="s">
        <v>6</v>
      </c>
      <c r="I4984" s="94" t="s">
        <v>7</v>
      </c>
      <c r="J4984" s="94" t="s">
        <v>9</v>
      </c>
    </row>
    <row r="4985" spans="1:10" s="46" customFormat="1" ht="24" customHeight="1" x14ac:dyDescent="0.2">
      <c r="A4985" s="67" t="s">
        <v>813</v>
      </c>
      <c r="B4985" s="40" t="s">
        <v>1022</v>
      </c>
      <c r="C4985" s="67" t="s">
        <v>17</v>
      </c>
      <c r="D4985" s="67" t="s">
        <v>1023</v>
      </c>
      <c r="E4985" s="251" t="s">
        <v>814</v>
      </c>
      <c r="F4985" s="251"/>
      <c r="G4985" s="41" t="s">
        <v>27</v>
      </c>
      <c r="H4985" s="68">
        <v>1</v>
      </c>
      <c r="I4985" s="42">
        <v>11.49</v>
      </c>
      <c r="J4985" s="42">
        <v>11.49</v>
      </c>
    </row>
    <row r="4986" spans="1:10" s="46" customFormat="1" ht="24" customHeight="1" x14ac:dyDescent="0.2">
      <c r="A4986" s="70" t="s">
        <v>815</v>
      </c>
      <c r="B4986" s="69" t="s">
        <v>2230</v>
      </c>
      <c r="C4986" s="70" t="s">
        <v>17</v>
      </c>
      <c r="D4986" s="70" t="s">
        <v>2231</v>
      </c>
      <c r="E4986" s="252" t="s">
        <v>814</v>
      </c>
      <c r="F4986" s="252"/>
      <c r="G4986" s="71" t="s">
        <v>27</v>
      </c>
      <c r="H4986" s="72">
        <v>1</v>
      </c>
      <c r="I4986" s="73">
        <v>0.04</v>
      </c>
      <c r="J4986" s="73">
        <v>0.04</v>
      </c>
    </row>
    <row r="4987" spans="1:10" s="46" customFormat="1" ht="24" customHeight="1" x14ac:dyDescent="0.2">
      <c r="A4987" s="75" t="s">
        <v>816</v>
      </c>
      <c r="B4987" s="74" t="s">
        <v>1962</v>
      </c>
      <c r="C4987" s="75" t="s">
        <v>17</v>
      </c>
      <c r="D4987" s="75" t="s">
        <v>1963</v>
      </c>
      <c r="E4987" s="253" t="s">
        <v>850</v>
      </c>
      <c r="F4987" s="253"/>
      <c r="G4987" s="76" t="s">
        <v>27</v>
      </c>
      <c r="H4987" s="77">
        <v>1</v>
      </c>
      <c r="I4987" s="78">
        <v>2.2000000000000002</v>
      </c>
      <c r="J4987" s="78">
        <v>2.2000000000000002</v>
      </c>
    </row>
    <row r="4988" spans="1:10" s="46" customFormat="1" ht="24" customHeight="1" x14ac:dyDescent="0.2">
      <c r="A4988" s="75" t="s">
        <v>816</v>
      </c>
      <c r="B4988" s="74" t="s">
        <v>2043</v>
      </c>
      <c r="C4988" s="75" t="s">
        <v>17</v>
      </c>
      <c r="D4988" s="75" t="s">
        <v>2044</v>
      </c>
      <c r="E4988" s="253" t="s">
        <v>818</v>
      </c>
      <c r="F4988" s="253"/>
      <c r="G4988" s="76" t="s">
        <v>27</v>
      </c>
      <c r="H4988" s="77">
        <v>1</v>
      </c>
      <c r="I4988" s="78">
        <v>0.66</v>
      </c>
      <c r="J4988" s="78">
        <v>0.66</v>
      </c>
    </row>
    <row r="4989" spans="1:10" s="46" customFormat="1" ht="24" customHeight="1" x14ac:dyDescent="0.2">
      <c r="A4989" s="75" t="s">
        <v>816</v>
      </c>
      <c r="B4989" s="74" t="s">
        <v>848</v>
      </c>
      <c r="C4989" s="75" t="s">
        <v>17</v>
      </c>
      <c r="D4989" s="75" t="s">
        <v>849</v>
      </c>
      <c r="E4989" s="253" t="s">
        <v>850</v>
      </c>
      <c r="F4989" s="253"/>
      <c r="G4989" s="76" t="s">
        <v>27</v>
      </c>
      <c r="H4989" s="77">
        <v>1</v>
      </c>
      <c r="I4989" s="78">
        <v>0.35</v>
      </c>
      <c r="J4989" s="78">
        <v>0.35</v>
      </c>
    </row>
    <row r="4990" spans="1:10" s="46" customFormat="1" ht="24" customHeight="1" x14ac:dyDescent="0.2">
      <c r="A4990" s="75" t="s">
        <v>816</v>
      </c>
      <c r="B4990" s="74" t="s">
        <v>2045</v>
      </c>
      <c r="C4990" s="75" t="s">
        <v>17</v>
      </c>
      <c r="D4990" s="75" t="s">
        <v>2046</v>
      </c>
      <c r="E4990" s="253" t="s">
        <v>818</v>
      </c>
      <c r="F4990" s="253"/>
      <c r="G4990" s="76" t="s">
        <v>27</v>
      </c>
      <c r="H4990" s="77">
        <v>1</v>
      </c>
      <c r="I4990" s="78">
        <v>0.01</v>
      </c>
      <c r="J4990" s="78">
        <v>0.01</v>
      </c>
    </row>
    <row r="4991" spans="1:10" s="46" customFormat="1" ht="24" customHeight="1" x14ac:dyDescent="0.2">
      <c r="A4991" s="75" t="s">
        <v>816</v>
      </c>
      <c r="B4991" s="74" t="s">
        <v>2232</v>
      </c>
      <c r="C4991" s="75" t="s">
        <v>17</v>
      </c>
      <c r="D4991" s="75" t="s">
        <v>2233</v>
      </c>
      <c r="E4991" s="253" t="s">
        <v>817</v>
      </c>
      <c r="F4991" s="253"/>
      <c r="G4991" s="76" t="s">
        <v>27</v>
      </c>
      <c r="H4991" s="77">
        <v>1</v>
      </c>
      <c r="I4991" s="78">
        <v>7.45</v>
      </c>
      <c r="J4991" s="78">
        <v>7.45</v>
      </c>
    </row>
    <row r="4992" spans="1:10" s="46" customFormat="1" ht="24" customHeight="1" x14ac:dyDescent="0.2">
      <c r="A4992" s="75" t="s">
        <v>816</v>
      </c>
      <c r="B4992" s="74" t="s">
        <v>853</v>
      </c>
      <c r="C4992" s="75" t="s">
        <v>17</v>
      </c>
      <c r="D4992" s="75" t="s">
        <v>854</v>
      </c>
      <c r="E4992" s="253" t="s">
        <v>855</v>
      </c>
      <c r="F4992" s="253"/>
      <c r="G4992" s="76" t="s">
        <v>27</v>
      </c>
      <c r="H4992" s="77">
        <v>1</v>
      </c>
      <c r="I4992" s="78">
        <v>7.0000000000000007E-2</v>
      </c>
      <c r="J4992" s="78">
        <v>7.0000000000000007E-2</v>
      </c>
    </row>
    <row r="4993" spans="1:10" s="46" customFormat="1" ht="24" customHeight="1" x14ac:dyDescent="0.2">
      <c r="A4993" s="75" t="s">
        <v>816</v>
      </c>
      <c r="B4993" s="74" t="s">
        <v>1968</v>
      </c>
      <c r="C4993" s="75" t="s">
        <v>17</v>
      </c>
      <c r="D4993" s="75" t="s">
        <v>1969</v>
      </c>
      <c r="E4993" s="253" t="s">
        <v>1304</v>
      </c>
      <c r="F4993" s="253"/>
      <c r="G4993" s="76" t="s">
        <v>27</v>
      </c>
      <c r="H4993" s="77">
        <v>1</v>
      </c>
      <c r="I4993" s="78">
        <v>0.71</v>
      </c>
      <c r="J4993" s="78">
        <v>0.71</v>
      </c>
    </row>
    <row r="4994" spans="1:10" s="46" customFormat="1" ht="25.5" x14ac:dyDescent="0.2">
      <c r="A4994" s="80"/>
      <c r="B4994" s="80"/>
      <c r="C4994" s="80"/>
      <c r="D4994" s="80"/>
      <c r="E4994" s="80" t="s">
        <v>824</v>
      </c>
      <c r="F4994" s="79">
        <v>7.49</v>
      </c>
      <c r="G4994" s="80" t="s">
        <v>825</v>
      </c>
      <c r="H4994" s="79">
        <v>0</v>
      </c>
      <c r="I4994" s="80" t="s">
        <v>826</v>
      </c>
      <c r="J4994" s="79">
        <v>7.49</v>
      </c>
    </row>
    <row r="4995" spans="1:10" s="46" customFormat="1" ht="26.25" thickBot="1" x14ac:dyDescent="0.25">
      <c r="A4995" s="80"/>
      <c r="B4995" s="80"/>
      <c r="C4995" s="80"/>
      <c r="D4995" s="80"/>
      <c r="E4995" s="80" t="s">
        <v>827</v>
      </c>
      <c r="F4995" s="79">
        <v>2.85</v>
      </c>
      <c r="G4995" s="80"/>
      <c r="H4995" s="254" t="s">
        <v>828</v>
      </c>
      <c r="I4995" s="254"/>
      <c r="J4995" s="79">
        <v>14.34</v>
      </c>
    </row>
    <row r="4996" spans="1:10" s="46" customFormat="1" ht="1.1499999999999999" customHeight="1" thickTop="1" x14ac:dyDescent="0.2">
      <c r="A4996" s="81"/>
      <c r="B4996" s="81"/>
      <c r="C4996" s="81"/>
      <c r="D4996" s="81"/>
      <c r="E4996" s="81"/>
      <c r="F4996" s="81"/>
      <c r="G4996" s="81"/>
      <c r="H4996" s="81"/>
      <c r="I4996" s="81"/>
      <c r="J4996" s="81"/>
    </row>
    <row r="4997" spans="1:10" s="46" customFormat="1" ht="18" customHeight="1" x14ac:dyDescent="0.2">
      <c r="A4997" s="65"/>
      <c r="B4997" s="94" t="s">
        <v>2</v>
      </c>
      <c r="C4997" s="65" t="s">
        <v>3</v>
      </c>
      <c r="D4997" s="65" t="s">
        <v>4</v>
      </c>
      <c r="E4997" s="250" t="s">
        <v>812</v>
      </c>
      <c r="F4997" s="250"/>
      <c r="G4997" s="66" t="s">
        <v>5</v>
      </c>
      <c r="H4997" s="94" t="s">
        <v>6</v>
      </c>
      <c r="I4997" s="94" t="s">
        <v>7</v>
      </c>
      <c r="J4997" s="94" t="s">
        <v>9</v>
      </c>
    </row>
    <row r="4998" spans="1:10" s="46" customFormat="1" ht="24" customHeight="1" x14ac:dyDescent="0.2">
      <c r="A4998" s="67" t="s">
        <v>813</v>
      </c>
      <c r="B4998" s="40" t="s">
        <v>2150</v>
      </c>
      <c r="C4998" s="67" t="s">
        <v>17</v>
      </c>
      <c r="D4998" s="67" t="s">
        <v>2151</v>
      </c>
      <c r="E4998" s="251" t="s">
        <v>814</v>
      </c>
      <c r="F4998" s="251"/>
      <c r="G4998" s="41" t="s">
        <v>27</v>
      </c>
      <c r="H4998" s="68">
        <v>1</v>
      </c>
      <c r="I4998" s="42">
        <v>13.54</v>
      </c>
      <c r="J4998" s="42">
        <v>13.54</v>
      </c>
    </row>
    <row r="4999" spans="1:10" s="46" customFormat="1" ht="24" customHeight="1" x14ac:dyDescent="0.2">
      <c r="A4999" s="70" t="s">
        <v>815</v>
      </c>
      <c r="B4999" s="69" t="s">
        <v>2234</v>
      </c>
      <c r="C4999" s="70" t="s">
        <v>17</v>
      </c>
      <c r="D4999" s="70" t="s">
        <v>2235</v>
      </c>
      <c r="E4999" s="252" t="s">
        <v>814</v>
      </c>
      <c r="F4999" s="252"/>
      <c r="G4999" s="71" t="s">
        <v>27</v>
      </c>
      <c r="H4999" s="72">
        <v>1</v>
      </c>
      <c r="I4999" s="73">
        <v>7.0000000000000007E-2</v>
      </c>
      <c r="J4999" s="73">
        <v>7.0000000000000007E-2</v>
      </c>
    </row>
    <row r="5000" spans="1:10" s="46" customFormat="1" ht="24" customHeight="1" x14ac:dyDescent="0.2">
      <c r="A5000" s="75" t="s">
        <v>816</v>
      </c>
      <c r="B5000" s="74" t="s">
        <v>1962</v>
      </c>
      <c r="C5000" s="75" t="s">
        <v>17</v>
      </c>
      <c r="D5000" s="75" t="s">
        <v>1963</v>
      </c>
      <c r="E5000" s="253" t="s">
        <v>850</v>
      </c>
      <c r="F5000" s="253"/>
      <c r="G5000" s="76" t="s">
        <v>27</v>
      </c>
      <c r="H5000" s="77">
        <v>1</v>
      </c>
      <c r="I5000" s="78">
        <v>2.2000000000000002</v>
      </c>
      <c r="J5000" s="78">
        <v>2.2000000000000002</v>
      </c>
    </row>
    <row r="5001" spans="1:10" s="46" customFormat="1" ht="24" customHeight="1" x14ac:dyDescent="0.2">
      <c r="A5001" s="75" t="s">
        <v>816</v>
      </c>
      <c r="B5001" s="74" t="s">
        <v>2043</v>
      </c>
      <c r="C5001" s="75" t="s">
        <v>17</v>
      </c>
      <c r="D5001" s="75" t="s">
        <v>2044</v>
      </c>
      <c r="E5001" s="253" t="s">
        <v>818</v>
      </c>
      <c r="F5001" s="253"/>
      <c r="G5001" s="76" t="s">
        <v>27</v>
      </c>
      <c r="H5001" s="77">
        <v>1</v>
      </c>
      <c r="I5001" s="78">
        <v>0.66</v>
      </c>
      <c r="J5001" s="78">
        <v>0.66</v>
      </c>
    </row>
    <row r="5002" spans="1:10" s="46" customFormat="1" ht="24" customHeight="1" x14ac:dyDescent="0.2">
      <c r="A5002" s="75" t="s">
        <v>816</v>
      </c>
      <c r="B5002" s="74" t="s">
        <v>848</v>
      </c>
      <c r="C5002" s="75" t="s">
        <v>17</v>
      </c>
      <c r="D5002" s="75" t="s">
        <v>849</v>
      </c>
      <c r="E5002" s="253" t="s">
        <v>850</v>
      </c>
      <c r="F5002" s="253"/>
      <c r="G5002" s="76" t="s">
        <v>27</v>
      </c>
      <c r="H5002" s="77">
        <v>1</v>
      </c>
      <c r="I5002" s="78">
        <v>0.35</v>
      </c>
      <c r="J5002" s="78">
        <v>0.35</v>
      </c>
    </row>
    <row r="5003" spans="1:10" s="46" customFormat="1" ht="24" customHeight="1" x14ac:dyDescent="0.2">
      <c r="A5003" s="75" t="s">
        <v>816</v>
      </c>
      <c r="B5003" s="74" t="s">
        <v>2045</v>
      </c>
      <c r="C5003" s="75" t="s">
        <v>17</v>
      </c>
      <c r="D5003" s="75" t="s">
        <v>2046</v>
      </c>
      <c r="E5003" s="253" t="s">
        <v>818</v>
      </c>
      <c r="F5003" s="253"/>
      <c r="G5003" s="76" t="s">
        <v>27</v>
      </c>
      <c r="H5003" s="77">
        <v>1</v>
      </c>
      <c r="I5003" s="78">
        <v>0.01</v>
      </c>
      <c r="J5003" s="78">
        <v>0.01</v>
      </c>
    </row>
    <row r="5004" spans="1:10" s="46" customFormat="1" ht="24" customHeight="1" x14ac:dyDescent="0.2">
      <c r="A5004" s="75" t="s">
        <v>816</v>
      </c>
      <c r="B5004" s="74" t="s">
        <v>2236</v>
      </c>
      <c r="C5004" s="75" t="s">
        <v>17</v>
      </c>
      <c r="D5004" s="75" t="s">
        <v>2237</v>
      </c>
      <c r="E5004" s="253" t="s">
        <v>817</v>
      </c>
      <c r="F5004" s="253"/>
      <c r="G5004" s="76" t="s">
        <v>27</v>
      </c>
      <c r="H5004" s="77">
        <v>1</v>
      </c>
      <c r="I5004" s="78">
        <v>9.4700000000000006</v>
      </c>
      <c r="J5004" s="78">
        <v>9.4700000000000006</v>
      </c>
    </row>
    <row r="5005" spans="1:10" s="46" customFormat="1" ht="24" customHeight="1" x14ac:dyDescent="0.2">
      <c r="A5005" s="75" t="s">
        <v>816</v>
      </c>
      <c r="B5005" s="74" t="s">
        <v>853</v>
      </c>
      <c r="C5005" s="75" t="s">
        <v>17</v>
      </c>
      <c r="D5005" s="75" t="s">
        <v>854</v>
      </c>
      <c r="E5005" s="253" t="s">
        <v>855</v>
      </c>
      <c r="F5005" s="253"/>
      <c r="G5005" s="76" t="s">
        <v>27</v>
      </c>
      <c r="H5005" s="77">
        <v>1</v>
      </c>
      <c r="I5005" s="78">
        <v>7.0000000000000007E-2</v>
      </c>
      <c r="J5005" s="78">
        <v>7.0000000000000007E-2</v>
      </c>
    </row>
    <row r="5006" spans="1:10" s="46" customFormat="1" ht="24" customHeight="1" x14ac:dyDescent="0.2">
      <c r="A5006" s="75" t="s">
        <v>816</v>
      </c>
      <c r="B5006" s="74" t="s">
        <v>1968</v>
      </c>
      <c r="C5006" s="75" t="s">
        <v>17</v>
      </c>
      <c r="D5006" s="75" t="s">
        <v>1969</v>
      </c>
      <c r="E5006" s="253" t="s">
        <v>1304</v>
      </c>
      <c r="F5006" s="253"/>
      <c r="G5006" s="76" t="s">
        <v>27</v>
      </c>
      <c r="H5006" s="77">
        <v>1</v>
      </c>
      <c r="I5006" s="78">
        <v>0.71</v>
      </c>
      <c r="J5006" s="78">
        <v>0.71</v>
      </c>
    </row>
    <row r="5007" spans="1:10" s="46" customFormat="1" ht="25.5" x14ac:dyDescent="0.2">
      <c r="A5007" s="80"/>
      <c r="B5007" s="80"/>
      <c r="C5007" s="80"/>
      <c r="D5007" s="80"/>
      <c r="E5007" s="80" t="s">
        <v>824</v>
      </c>
      <c r="F5007" s="79">
        <v>9.5399999999999991</v>
      </c>
      <c r="G5007" s="80" t="s">
        <v>825</v>
      </c>
      <c r="H5007" s="79">
        <v>0</v>
      </c>
      <c r="I5007" s="80" t="s">
        <v>826</v>
      </c>
      <c r="J5007" s="79">
        <v>9.5399999999999991</v>
      </c>
    </row>
    <row r="5008" spans="1:10" s="46" customFormat="1" ht="26.25" thickBot="1" x14ac:dyDescent="0.25">
      <c r="A5008" s="80"/>
      <c r="B5008" s="80"/>
      <c r="C5008" s="80"/>
      <c r="D5008" s="80"/>
      <c r="E5008" s="80" t="s">
        <v>827</v>
      </c>
      <c r="F5008" s="79">
        <v>3.36</v>
      </c>
      <c r="G5008" s="80"/>
      <c r="H5008" s="254" t="s">
        <v>828</v>
      </c>
      <c r="I5008" s="254"/>
      <c r="J5008" s="79">
        <v>16.899999999999999</v>
      </c>
    </row>
    <row r="5009" spans="1:10" s="46" customFormat="1" ht="1.1499999999999999" customHeight="1" thickTop="1" x14ac:dyDescent="0.2">
      <c r="A5009" s="81"/>
      <c r="B5009" s="81"/>
      <c r="C5009" s="81"/>
      <c r="D5009" s="81"/>
      <c r="E5009" s="81"/>
      <c r="F5009" s="81"/>
      <c r="G5009" s="81"/>
      <c r="H5009" s="81"/>
      <c r="I5009" s="81"/>
      <c r="J5009" s="81"/>
    </row>
    <row r="5010" spans="1:10" s="46" customFormat="1" ht="18" customHeight="1" x14ac:dyDescent="0.2">
      <c r="A5010" s="65"/>
      <c r="B5010" s="94" t="s">
        <v>2</v>
      </c>
      <c r="C5010" s="65" t="s">
        <v>3</v>
      </c>
      <c r="D5010" s="65" t="s">
        <v>4</v>
      </c>
      <c r="E5010" s="250" t="s">
        <v>812</v>
      </c>
      <c r="F5010" s="250"/>
      <c r="G5010" s="66" t="s">
        <v>5</v>
      </c>
      <c r="H5010" s="94" t="s">
        <v>6</v>
      </c>
      <c r="I5010" s="94" t="s">
        <v>7</v>
      </c>
      <c r="J5010" s="94" t="s">
        <v>9</v>
      </c>
    </row>
    <row r="5011" spans="1:10" s="46" customFormat="1" ht="24" customHeight="1" x14ac:dyDescent="0.2">
      <c r="A5011" s="67" t="s">
        <v>813</v>
      </c>
      <c r="B5011" s="40" t="s">
        <v>2452</v>
      </c>
      <c r="C5011" s="67" t="s">
        <v>17</v>
      </c>
      <c r="D5011" s="67" t="s">
        <v>2453</v>
      </c>
      <c r="E5011" s="251" t="s">
        <v>814</v>
      </c>
      <c r="F5011" s="251"/>
      <c r="G5011" s="41" t="s">
        <v>27</v>
      </c>
      <c r="H5011" s="68">
        <v>1</v>
      </c>
      <c r="I5011" s="42">
        <v>14.37</v>
      </c>
      <c r="J5011" s="42">
        <v>14.37</v>
      </c>
    </row>
    <row r="5012" spans="1:10" s="46" customFormat="1" ht="24" customHeight="1" x14ac:dyDescent="0.2">
      <c r="A5012" s="70" t="s">
        <v>815</v>
      </c>
      <c r="B5012" s="69" t="s">
        <v>2238</v>
      </c>
      <c r="C5012" s="70" t="s">
        <v>17</v>
      </c>
      <c r="D5012" s="70" t="s">
        <v>2239</v>
      </c>
      <c r="E5012" s="252" t="s">
        <v>814</v>
      </c>
      <c r="F5012" s="252"/>
      <c r="G5012" s="71" t="s">
        <v>27</v>
      </c>
      <c r="H5012" s="72">
        <v>1</v>
      </c>
      <c r="I5012" s="73">
        <v>0.05</v>
      </c>
      <c r="J5012" s="73">
        <v>0.05</v>
      </c>
    </row>
    <row r="5013" spans="1:10" s="46" customFormat="1" ht="24" customHeight="1" x14ac:dyDescent="0.2">
      <c r="A5013" s="75" t="s">
        <v>816</v>
      </c>
      <c r="B5013" s="74" t="s">
        <v>1962</v>
      </c>
      <c r="C5013" s="75" t="s">
        <v>17</v>
      </c>
      <c r="D5013" s="75" t="s">
        <v>1963</v>
      </c>
      <c r="E5013" s="253" t="s">
        <v>850</v>
      </c>
      <c r="F5013" s="253"/>
      <c r="G5013" s="76" t="s">
        <v>27</v>
      </c>
      <c r="H5013" s="77">
        <v>1</v>
      </c>
      <c r="I5013" s="78">
        <v>2.2000000000000002</v>
      </c>
      <c r="J5013" s="78">
        <v>2.2000000000000002</v>
      </c>
    </row>
    <row r="5014" spans="1:10" s="46" customFormat="1" ht="24" customHeight="1" x14ac:dyDescent="0.2">
      <c r="A5014" s="75" t="s">
        <v>816</v>
      </c>
      <c r="B5014" s="74" t="s">
        <v>2043</v>
      </c>
      <c r="C5014" s="75" t="s">
        <v>17</v>
      </c>
      <c r="D5014" s="75" t="s">
        <v>2044</v>
      </c>
      <c r="E5014" s="253" t="s">
        <v>818</v>
      </c>
      <c r="F5014" s="253"/>
      <c r="G5014" s="76" t="s">
        <v>27</v>
      </c>
      <c r="H5014" s="77">
        <v>1</v>
      </c>
      <c r="I5014" s="78">
        <v>0.66</v>
      </c>
      <c r="J5014" s="78">
        <v>0.66</v>
      </c>
    </row>
    <row r="5015" spans="1:10" s="46" customFormat="1" ht="24" customHeight="1" x14ac:dyDescent="0.2">
      <c r="A5015" s="75" t="s">
        <v>816</v>
      </c>
      <c r="B5015" s="74" t="s">
        <v>848</v>
      </c>
      <c r="C5015" s="75" t="s">
        <v>17</v>
      </c>
      <c r="D5015" s="75" t="s">
        <v>849</v>
      </c>
      <c r="E5015" s="253" t="s">
        <v>850</v>
      </c>
      <c r="F5015" s="253"/>
      <c r="G5015" s="76" t="s">
        <v>27</v>
      </c>
      <c r="H5015" s="77">
        <v>1</v>
      </c>
      <c r="I5015" s="78">
        <v>0.35</v>
      </c>
      <c r="J5015" s="78">
        <v>0.35</v>
      </c>
    </row>
    <row r="5016" spans="1:10" s="46" customFormat="1" ht="24" customHeight="1" x14ac:dyDescent="0.2">
      <c r="A5016" s="75" t="s">
        <v>816</v>
      </c>
      <c r="B5016" s="74" t="s">
        <v>2045</v>
      </c>
      <c r="C5016" s="75" t="s">
        <v>17</v>
      </c>
      <c r="D5016" s="75" t="s">
        <v>2046</v>
      </c>
      <c r="E5016" s="253" t="s">
        <v>818</v>
      </c>
      <c r="F5016" s="253"/>
      <c r="G5016" s="76" t="s">
        <v>27</v>
      </c>
      <c r="H5016" s="77">
        <v>1</v>
      </c>
      <c r="I5016" s="78">
        <v>0.01</v>
      </c>
      <c r="J5016" s="78">
        <v>0.01</v>
      </c>
    </row>
    <row r="5017" spans="1:10" s="46" customFormat="1" ht="24" customHeight="1" x14ac:dyDescent="0.2">
      <c r="A5017" s="75" t="s">
        <v>816</v>
      </c>
      <c r="B5017" s="74" t="s">
        <v>2240</v>
      </c>
      <c r="C5017" s="75" t="s">
        <v>17</v>
      </c>
      <c r="D5017" s="75" t="s">
        <v>2241</v>
      </c>
      <c r="E5017" s="253" t="s">
        <v>817</v>
      </c>
      <c r="F5017" s="253"/>
      <c r="G5017" s="76" t="s">
        <v>27</v>
      </c>
      <c r="H5017" s="77">
        <v>1</v>
      </c>
      <c r="I5017" s="78">
        <v>10.32</v>
      </c>
      <c r="J5017" s="78">
        <v>10.32</v>
      </c>
    </row>
    <row r="5018" spans="1:10" s="46" customFormat="1" ht="24" customHeight="1" x14ac:dyDescent="0.2">
      <c r="A5018" s="75" t="s">
        <v>816</v>
      </c>
      <c r="B5018" s="74" t="s">
        <v>853</v>
      </c>
      <c r="C5018" s="75" t="s">
        <v>17</v>
      </c>
      <c r="D5018" s="75" t="s">
        <v>854</v>
      </c>
      <c r="E5018" s="253" t="s">
        <v>855</v>
      </c>
      <c r="F5018" s="253"/>
      <c r="G5018" s="76" t="s">
        <v>27</v>
      </c>
      <c r="H5018" s="77">
        <v>1</v>
      </c>
      <c r="I5018" s="78">
        <v>7.0000000000000007E-2</v>
      </c>
      <c r="J5018" s="78">
        <v>7.0000000000000007E-2</v>
      </c>
    </row>
    <row r="5019" spans="1:10" s="46" customFormat="1" ht="24" customHeight="1" x14ac:dyDescent="0.2">
      <c r="A5019" s="75" t="s">
        <v>816</v>
      </c>
      <c r="B5019" s="74" t="s">
        <v>1968</v>
      </c>
      <c r="C5019" s="75" t="s">
        <v>17</v>
      </c>
      <c r="D5019" s="75" t="s">
        <v>1969</v>
      </c>
      <c r="E5019" s="253" t="s">
        <v>1304</v>
      </c>
      <c r="F5019" s="253"/>
      <c r="G5019" s="76" t="s">
        <v>27</v>
      </c>
      <c r="H5019" s="77">
        <v>1</v>
      </c>
      <c r="I5019" s="78">
        <v>0.71</v>
      </c>
      <c r="J5019" s="78">
        <v>0.71</v>
      </c>
    </row>
    <row r="5020" spans="1:10" s="46" customFormat="1" ht="25.5" x14ac:dyDescent="0.2">
      <c r="A5020" s="80"/>
      <c r="B5020" s="80"/>
      <c r="C5020" s="80"/>
      <c r="D5020" s="80"/>
      <c r="E5020" s="80" t="s">
        <v>824</v>
      </c>
      <c r="F5020" s="79">
        <v>10.37</v>
      </c>
      <c r="G5020" s="80" t="s">
        <v>825</v>
      </c>
      <c r="H5020" s="79">
        <v>0</v>
      </c>
      <c r="I5020" s="80" t="s">
        <v>826</v>
      </c>
      <c r="J5020" s="79">
        <v>10.37</v>
      </c>
    </row>
    <row r="5021" spans="1:10" s="46" customFormat="1" ht="26.25" thickBot="1" x14ac:dyDescent="0.25">
      <c r="A5021" s="80"/>
      <c r="B5021" s="80"/>
      <c r="C5021" s="80"/>
      <c r="D5021" s="80"/>
      <c r="E5021" s="80" t="s">
        <v>827</v>
      </c>
      <c r="F5021" s="79">
        <v>3.57</v>
      </c>
      <c r="G5021" s="80"/>
      <c r="H5021" s="254" t="s">
        <v>828</v>
      </c>
      <c r="I5021" s="254"/>
      <c r="J5021" s="79">
        <v>17.940000000000001</v>
      </c>
    </row>
    <row r="5022" spans="1:10" s="46" customFormat="1" ht="1.1499999999999999" customHeight="1" thickTop="1" x14ac:dyDescent="0.2">
      <c r="A5022" s="81"/>
      <c r="B5022" s="81"/>
      <c r="C5022" s="81"/>
      <c r="D5022" s="81"/>
      <c r="E5022" s="81"/>
      <c r="F5022" s="81"/>
      <c r="G5022" s="81"/>
      <c r="H5022" s="81"/>
      <c r="I5022" s="81"/>
      <c r="J5022" s="81"/>
    </row>
    <row r="5023" spans="1:10" s="46" customFormat="1" ht="18" customHeight="1" x14ac:dyDescent="0.2">
      <c r="A5023" s="65"/>
      <c r="B5023" s="94" t="s">
        <v>2</v>
      </c>
      <c r="C5023" s="65" t="s">
        <v>3</v>
      </c>
      <c r="D5023" s="65" t="s">
        <v>4</v>
      </c>
      <c r="E5023" s="250" t="s">
        <v>812</v>
      </c>
      <c r="F5023" s="250"/>
      <c r="G5023" s="66" t="s">
        <v>5</v>
      </c>
      <c r="H5023" s="94" t="s">
        <v>6</v>
      </c>
      <c r="I5023" s="94" t="s">
        <v>7</v>
      </c>
      <c r="J5023" s="94" t="s">
        <v>9</v>
      </c>
    </row>
    <row r="5024" spans="1:10" s="46" customFormat="1" ht="24" customHeight="1" x14ac:dyDescent="0.2">
      <c r="A5024" s="67" t="s">
        <v>813</v>
      </c>
      <c r="B5024" s="40" t="s">
        <v>1488</v>
      </c>
      <c r="C5024" s="67" t="s">
        <v>17</v>
      </c>
      <c r="D5024" s="67" t="s">
        <v>1489</v>
      </c>
      <c r="E5024" s="251" t="s">
        <v>814</v>
      </c>
      <c r="F5024" s="251"/>
      <c r="G5024" s="41" t="s">
        <v>27</v>
      </c>
      <c r="H5024" s="68">
        <v>1</v>
      </c>
      <c r="I5024" s="42">
        <v>14.27</v>
      </c>
      <c r="J5024" s="42">
        <v>14.27</v>
      </c>
    </row>
    <row r="5025" spans="1:10" s="46" customFormat="1" ht="36" customHeight="1" x14ac:dyDescent="0.2">
      <c r="A5025" s="70" t="s">
        <v>815</v>
      </c>
      <c r="B5025" s="69" t="s">
        <v>2242</v>
      </c>
      <c r="C5025" s="70" t="s">
        <v>17</v>
      </c>
      <c r="D5025" s="70" t="s">
        <v>2243</v>
      </c>
      <c r="E5025" s="252" t="s">
        <v>814</v>
      </c>
      <c r="F5025" s="252"/>
      <c r="G5025" s="71" t="s">
        <v>27</v>
      </c>
      <c r="H5025" s="72">
        <v>1</v>
      </c>
      <c r="I5025" s="73">
        <v>0.05</v>
      </c>
      <c r="J5025" s="73">
        <v>0.05</v>
      </c>
    </row>
    <row r="5026" spans="1:10" s="46" customFormat="1" ht="24" customHeight="1" x14ac:dyDescent="0.2">
      <c r="A5026" s="75" t="s">
        <v>816</v>
      </c>
      <c r="B5026" s="74" t="s">
        <v>1962</v>
      </c>
      <c r="C5026" s="75" t="s">
        <v>17</v>
      </c>
      <c r="D5026" s="75" t="s">
        <v>1963</v>
      </c>
      <c r="E5026" s="253" t="s">
        <v>850</v>
      </c>
      <c r="F5026" s="253"/>
      <c r="G5026" s="76" t="s">
        <v>27</v>
      </c>
      <c r="H5026" s="77">
        <v>1</v>
      </c>
      <c r="I5026" s="78">
        <v>2.2000000000000002</v>
      </c>
      <c r="J5026" s="78">
        <v>2.2000000000000002</v>
      </c>
    </row>
    <row r="5027" spans="1:10" s="46" customFormat="1" ht="24" customHeight="1" x14ac:dyDescent="0.2">
      <c r="A5027" s="75" t="s">
        <v>816</v>
      </c>
      <c r="B5027" s="74" t="s">
        <v>2043</v>
      </c>
      <c r="C5027" s="75" t="s">
        <v>17</v>
      </c>
      <c r="D5027" s="75" t="s">
        <v>2044</v>
      </c>
      <c r="E5027" s="253" t="s">
        <v>818</v>
      </c>
      <c r="F5027" s="253"/>
      <c r="G5027" s="76" t="s">
        <v>27</v>
      </c>
      <c r="H5027" s="77">
        <v>1</v>
      </c>
      <c r="I5027" s="78">
        <v>0.66</v>
      </c>
      <c r="J5027" s="78">
        <v>0.66</v>
      </c>
    </row>
    <row r="5028" spans="1:10" s="46" customFormat="1" ht="24" customHeight="1" x14ac:dyDescent="0.2">
      <c r="A5028" s="75" t="s">
        <v>816</v>
      </c>
      <c r="B5028" s="74" t="s">
        <v>848</v>
      </c>
      <c r="C5028" s="75" t="s">
        <v>17</v>
      </c>
      <c r="D5028" s="75" t="s">
        <v>849</v>
      </c>
      <c r="E5028" s="253" t="s">
        <v>850</v>
      </c>
      <c r="F5028" s="253"/>
      <c r="G5028" s="76" t="s">
        <v>27</v>
      </c>
      <c r="H5028" s="77">
        <v>1</v>
      </c>
      <c r="I5028" s="78">
        <v>0.35</v>
      </c>
      <c r="J5028" s="78">
        <v>0.35</v>
      </c>
    </row>
    <row r="5029" spans="1:10" s="46" customFormat="1" ht="24" customHeight="1" x14ac:dyDescent="0.2">
      <c r="A5029" s="75" t="s">
        <v>816</v>
      </c>
      <c r="B5029" s="74" t="s">
        <v>2045</v>
      </c>
      <c r="C5029" s="75" t="s">
        <v>17</v>
      </c>
      <c r="D5029" s="75" t="s">
        <v>2046</v>
      </c>
      <c r="E5029" s="253" t="s">
        <v>818</v>
      </c>
      <c r="F5029" s="253"/>
      <c r="G5029" s="76" t="s">
        <v>27</v>
      </c>
      <c r="H5029" s="77">
        <v>1</v>
      </c>
      <c r="I5029" s="78">
        <v>0.01</v>
      </c>
      <c r="J5029" s="78">
        <v>0.01</v>
      </c>
    </row>
    <row r="5030" spans="1:10" s="46" customFormat="1" ht="24" customHeight="1" x14ac:dyDescent="0.2">
      <c r="A5030" s="75" t="s">
        <v>816</v>
      </c>
      <c r="B5030" s="74" t="s">
        <v>2244</v>
      </c>
      <c r="C5030" s="75" t="s">
        <v>17</v>
      </c>
      <c r="D5030" s="75" t="s">
        <v>2245</v>
      </c>
      <c r="E5030" s="253" t="s">
        <v>817</v>
      </c>
      <c r="F5030" s="253"/>
      <c r="G5030" s="76" t="s">
        <v>27</v>
      </c>
      <c r="H5030" s="77">
        <v>1</v>
      </c>
      <c r="I5030" s="78">
        <v>10.220000000000001</v>
      </c>
      <c r="J5030" s="78">
        <v>10.220000000000001</v>
      </c>
    </row>
    <row r="5031" spans="1:10" s="46" customFormat="1" ht="24" customHeight="1" x14ac:dyDescent="0.2">
      <c r="A5031" s="75" t="s">
        <v>816</v>
      </c>
      <c r="B5031" s="74" t="s">
        <v>853</v>
      </c>
      <c r="C5031" s="75" t="s">
        <v>17</v>
      </c>
      <c r="D5031" s="75" t="s">
        <v>854</v>
      </c>
      <c r="E5031" s="253" t="s">
        <v>855</v>
      </c>
      <c r="F5031" s="253"/>
      <c r="G5031" s="76" t="s">
        <v>27</v>
      </c>
      <c r="H5031" s="77">
        <v>1</v>
      </c>
      <c r="I5031" s="78">
        <v>7.0000000000000007E-2</v>
      </c>
      <c r="J5031" s="78">
        <v>7.0000000000000007E-2</v>
      </c>
    </row>
    <row r="5032" spans="1:10" s="46" customFormat="1" ht="24" customHeight="1" x14ac:dyDescent="0.2">
      <c r="A5032" s="75" t="s">
        <v>816</v>
      </c>
      <c r="B5032" s="74" t="s">
        <v>1968</v>
      </c>
      <c r="C5032" s="75" t="s">
        <v>17</v>
      </c>
      <c r="D5032" s="75" t="s">
        <v>1969</v>
      </c>
      <c r="E5032" s="253" t="s">
        <v>1304</v>
      </c>
      <c r="F5032" s="253"/>
      <c r="G5032" s="76" t="s">
        <v>27</v>
      </c>
      <c r="H5032" s="77">
        <v>1</v>
      </c>
      <c r="I5032" s="78">
        <v>0.71</v>
      </c>
      <c r="J5032" s="78">
        <v>0.71</v>
      </c>
    </row>
    <row r="5033" spans="1:10" s="46" customFormat="1" ht="25.5" x14ac:dyDescent="0.2">
      <c r="A5033" s="80"/>
      <c r="B5033" s="80"/>
      <c r="C5033" s="80"/>
      <c r="D5033" s="80"/>
      <c r="E5033" s="80" t="s">
        <v>824</v>
      </c>
      <c r="F5033" s="79">
        <v>10.27</v>
      </c>
      <c r="G5033" s="80" t="s">
        <v>825</v>
      </c>
      <c r="H5033" s="79">
        <v>0</v>
      </c>
      <c r="I5033" s="80" t="s">
        <v>826</v>
      </c>
      <c r="J5033" s="79">
        <v>10.27</v>
      </c>
    </row>
    <row r="5034" spans="1:10" s="46" customFormat="1" ht="26.25" thickBot="1" x14ac:dyDescent="0.25">
      <c r="A5034" s="80"/>
      <c r="B5034" s="80"/>
      <c r="C5034" s="80"/>
      <c r="D5034" s="80"/>
      <c r="E5034" s="80" t="s">
        <v>827</v>
      </c>
      <c r="F5034" s="79">
        <v>3.54</v>
      </c>
      <c r="G5034" s="80"/>
      <c r="H5034" s="254" t="s">
        <v>828</v>
      </c>
      <c r="I5034" s="254"/>
      <c r="J5034" s="79">
        <v>17.809999999999999</v>
      </c>
    </row>
    <row r="5035" spans="1:10" s="46" customFormat="1" ht="1.1499999999999999" customHeight="1" thickTop="1" x14ac:dyDescent="0.2">
      <c r="A5035" s="81"/>
      <c r="B5035" s="81"/>
      <c r="C5035" s="81"/>
      <c r="D5035" s="81"/>
      <c r="E5035" s="81"/>
      <c r="F5035" s="81"/>
      <c r="G5035" s="81"/>
      <c r="H5035" s="81"/>
      <c r="I5035" s="81"/>
      <c r="J5035" s="81"/>
    </row>
    <row r="5036" spans="1:10" s="46" customFormat="1" ht="18" customHeight="1" x14ac:dyDescent="0.2">
      <c r="A5036" s="65"/>
      <c r="B5036" s="94" t="s">
        <v>2</v>
      </c>
      <c r="C5036" s="65" t="s">
        <v>3</v>
      </c>
      <c r="D5036" s="65" t="s">
        <v>4</v>
      </c>
      <c r="E5036" s="250" t="s">
        <v>812</v>
      </c>
      <c r="F5036" s="250"/>
      <c r="G5036" s="66" t="s">
        <v>5</v>
      </c>
      <c r="H5036" s="94" t="s">
        <v>6</v>
      </c>
      <c r="I5036" s="94" t="s">
        <v>7</v>
      </c>
      <c r="J5036" s="94" t="s">
        <v>9</v>
      </c>
    </row>
    <row r="5037" spans="1:10" s="46" customFormat="1" ht="24" customHeight="1" x14ac:dyDescent="0.2">
      <c r="A5037" s="67" t="s">
        <v>813</v>
      </c>
      <c r="B5037" s="40" t="s">
        <v>1389</v>
      </c>
      <c r="C5037" s="67" t="s">
        <v>17</v>
      </c>
      <c r="D5037" s="67" t="s">
        <v>1390</v>
      </c>
      <c r="E5037" s="251" t="s">
        <v>895</v>
      </c>
      <c r="F5037" s="251"/>
      <c r="G5037" s="41" t="s">
        <v>49</v>
      </c>
      <c r="H5037" s="68">
        <v>1</v>
      </c>
      <c r="I5037" s="42">
        <v>4.32</v>
      </c>
      <c r="J5037" s="42">
        <v>4.32</v>
      </c>
    </row>
    <row r="5038" spans="1:10" s="46" customFormat="1" ht="24" customHeight="1" x14ac:dyDescent="0.2">
      <c r="A5038" s="70" t="s">
        <v>815</v>
      </c>
      <c r="B5038" s="69" t="s">
        <v>1202</v>
      </c>
      <c r="C5038" s="70" t="s">
        <v>17</v>
      </c>
      <c r="D5038" s="70" t="s">
        <v>1203</v>
      </c>
      <c r="E5038" s="252" t="s">
        <v>814</v>
      </c>
      <c r="F5038" s="252"/>
      <c r="G5038" s="71" t="s">
        <v>27</v>
      </c>
      <c r="H5038" s="72">
        <v>2.3E-2</v>
      </c>
      <c r="I5038" s="73">
        <v>13.92</v>
      </c>
      <c r="J5038" s="73">
        <v>0.32</v>
      </c>
    </row>
    <row r="5039" spans="1:10" s="46" customFormat="1" ht="24" customHeight="1" x14ac:dyDescent="0.2">
      <c r="A5039" s="70" t="s">
        <v>815</v>
      </c>
      <c r="B5039" s="69" t="s">
        <v>1204</v>
      </c>
      <c r="C5039" s="70" t="s">
        <v>17</v>
      </c>
      <c r="D5039" s="70" t="s">
        <v>1205</v>
      </c>
      <c r="E5039" s="252" t="s">
        <v>814</v>
      </c>
      <c r="F5039" s="252"/>
      <c r="G5039" s="71" t="s">
        <v>27</v>
      </c>
      <c r="H5039" s="72">
        <v>0.14699999999999999</v>
      </c>
      <c r="I5039" s="73">
        <v>17.86</v>
      </c>
      <c r="J5039" s="73">
        <v>2.62</v>
      </c>
    </row>
    <row r="5040" spans="1:10" s="46" customFormat="1" ht="24" customHeight="1" x14ac:dyDescent="0.2">
      <c r="A5040" s="75" t="s">
        <v>816</v>
      </c>
      <c r="B5040" s="74" t="s">
        <v>953</v>
      </c>
      <c r="C5040" s="75" t="s">
        <v>17</v>
      </c>
      <c r="D5040" s="75" t="s">
        <v>954</v>
      </c>
      <c r="E5040" s="253" t="s">
        <v>821</v>
      </c>
      <c r="F5040" s="253"/>
      <c r="G5040" s="76" t="s">
        <v>85</v>
      </c>
      <c r="H5040" s="77">
        <v>6.0000000000000001E-3</v>
      </c>
      <c r="I5040" s="78">
        <v>10.95</v>
      </c>
      <c r="J5040" s="78">
        <v>0.06</v>
      </c>
    </row>
    <row r="5041" spans="1:10" s="46" customFormat="1" ht="24" customHeight="1" x14ac:dyDescent="0.2">
      <c r="A5041" s="75" t="s">
        <v>816</v>
      </c>
      <c r="B5041" s="74" t="s">
        <v>2454</v>
      </c>
      <c r="C5041" s="75" t="s">
        <v>17</v>
      </c>
      <c r="D5041" s="75" t="s">
        <v>2455</v>
      </c>
      <c r="E5041" s="253" t="s">
        <v>821</v>
      </c>
      <c r="F5041" s="253"/>
      <c r="G5041" s="76" t="s">
        <v>61</v>
      </c>
      <c r="H5041" s="77">
        <v>0.15</v>
      </c>
      <c r="I5041" s="78">
        <v>8.82</v>
      </c>
      <c r="J5041" s="78">
        <v>1.32</v>
      </c>
    </row>
    <row r="5042" spans="1:10" s="46" customFormat="1" ht="25.5" x14ac:dyDescent="0.2">
      <c r="A5042" s="80"/>
      <c r="B5042" s="80"/>
      <c r="C5042" s="80"/>
      <c r="D5042" s="80"/>
      <c r="E5042" s="80" t="s">
        <v>824</v>
      </c>
      <c r="F5042" s="79">
        <v>2.1800000000000002</v>
      </c>
      <c r="G5042" s="80" t="s">
        <v>825</v>
      </c>
      <c r="H5042" s="79">
        <v>0</v>
      </c>
      <c r="I5042" s="80" t="s">
        <v>826</v>
      </c>
      <c r="J5042" s="79">
        <v>2.1800000000000002</v>
      </c>
    </row>
    <row r="5043" spans="1:10" s="46" customFormat="1" ht="26.25" thickBot="1" x14ac:dyDescent="0.25">
      <c r="A5043" s="80"/>
      <c r="B5043" s="80"/>
      <c r="C5043" s="80"/>
      <c r="D5043" s="80"/>
      <c r="E5043" s="80" t="s">
        <v>827</v>
      </c>
      <c r="F5043" s="79">
        <v>1.07</v>
      </c>
      <c r="G5043" s="80"/>
      <c r="H5043" s="254" t="s">
        <v>828</v>
      </c>
      <c r="I5043" s="254"/>
      <c r="J5043" s="79">
        <v>5.39</v>
      </c>
    </row>
    <row r="5044" spans="1:10" s="46" customFormat="1" ht="1.1499999999999999" customHeight="1" thickTop="1" x14ac:dyDescent="0.2">
      <c r="A5044" s="81"/>
      <c r="B5044" s="81"/>
      <c r="C5044" s="81"/>
      <c r="D5044" s="81"/>
      <c r="E5044" s="81"/>
      <c r="F5044" s="81"/>
      <c r="G5044" s="81"/>
      <c r="H5044" s="81"/>
      <c r="I5044" s="81"/>
      <c r="J5044" s="81"/>
    </row>
    <row r="5045" spans="1:10" s="46" customFormat="1" ht="18" customHeight="1" x14ac:dyDescent="0.2">
      <c r="A5045" s="65"/>
      <c r="B5045" s="94" t="s">
        <v>2</v>
      </c>
      <c r="C5045" s="65" t="s">
        <v>3</v>
      </c>
      <c r="D5045" s="65" t="s">
        <v>4</v>
      </c>
      <c r="E5045" s="250" t="s">
        <v>812</v>
      </c>
      <c r="F5045" s="250"/>
      <c r="G5045" s="66" t="s">
        <v>5</v>
      </c>
      <c r="H5045" s="94" t="s">
        <v>6</v>
      </c>
      <c r="I5045" s="94" t="s">
        <v>7</v>
      </c>
      <c r="J5045" s="94" t="s">
        <v>9</v>
      </c>
    </row>
    <row r="5046" spans="1:10" s="46" customFormat="1" ht="36" customHeight="1" x14ac:dyDescent="0.2">
      <c r="A5046" s="67" t="s">
        <v>813</v>
      </c>
      <c r="B5046" s="40" t="s">
        <v>1419</v>
      </c>
      <c r="C5046" s="67" t="s">
        <v>17</v>
      </c>
      <c r="D5046" s="67" t="s">
        <v>1420</v>
      </c>
      <c r="E5046" s="251" t="s">
        <v>895</v>
      </c>
      <c r="F5046" s="251"/>
      <c r="G5046" s="41" t="s">
        <v>49</v>
      </c>
      <c r="H5046" s="68">
        <v>1</v>
      </c>
      <c r="I5046" s="42">
        <v>3.24</v>
      </c>
      <c r="J5046" s="42">
        <v>3.24</v>
      </c>
    </row>
    <row r="5047" spans="1:10" s="46" customFormat="1" ht="24" customHeight="1" x14ac:dyDescent="0.2">
      <c r="A5047" s="70" t="s">
        <v>815</v>
      </c>
      <c r="B5047" s="69" t="s">
        <v>1202</v>
      </c>
      <c r="C5047" s="70" t="s">
        <v>17</v>
      </c>
      <c r="D5047" s="70" t="s">
        <v>1203</v>
      </c>
      <c r="E5047" s="252" t="s">
        <v>814</v>
      </c>
      <c r="F5047" s="252"/>
      <c r="G5047" s="71" t="s">
        <v>27</v>
      </c>
      <c r="H5047" s="72">
        <v>1.6E-2</v>
      </c>
      <c r="I5047" s="73">
        <v>13.92</v>
      </c>
      <c r="J5047" s="73">
        <v>0.22</v>
      </c>
    </row>
    <row r="5048" spans="1:10" s="46" customFormat="1" ht="24" customHeight="1" x14ac:dyDescent="0.2">
      <c r="A5048" s="70" t="s">
        <v>815</v>
      </c>
      <c r="B5048" s="69" t="s">
        <v>1204</v>
      </c>
      <c r="C5048" s="70" t="s">
        <v>17</v>
      </c>
      <c r="D5048" s="70" t="s">
        <v>1205</v>
      </c>
      <c r="E5048" s="252" t="s">
        <v>814</v>
      </c>
      <c r="F5048" s="252"/>
      <c r="G5048" s="71" t="s">
        <v>27</v>
      </c>
      <c r="H5048" s="72">
        <v>0.10100000000000001</v>
      </c>
      <c r="I5048" s="73">
        <v>17.86</v>
      </c>
      <c r="J5048" s="73">
        <v>1.8</v>
      </c>
    </row>
    <row r="5049" spans="1:10" s="46" customFormat="1" ht="24" customHeight="1" x14ac:dyDescent="0.2">
      <c r="A5049" s="75" t="s">
        <v>816</v>
      </c>
      <c r="B5049" s="74" t="s">
        <v>953</v>
      </c>
      <c r="C5049" s="75" t="s">
        <v>17</v>
      </c>
      <c r="D5049" s="75" t="s">
        <v>954</v>
      </c>
      <c r="E5049" s="253" t="s">
        <v>821</v>
      </c>
      <c r="F5049" s="253"/>
      <c r="G5049" s="76" t="s">
        <v>85</v>
      </c>
      <c r="H5049" s="77">
        <v>5.0000000000000001E-3</v>
      </c>
      <c r="I5049" s="78">
        <v>10.95</v>
      </c>
      <c r="J5049" s="78">
        <v>0.05</v>
      </c>
    </row>
    <row r="5050" spans="1:10" s="46" customFormat="1" ht="24" customHeight="1" x14ac:dyDescent="0.2">
      <c r="A5050" s="75" t="s">
        <v>816</v>
      </c>
      <c r="B5050" s="74" t="s">
        <v>2456</v>
      </c>
      <c r="C5050" s="75" t="s">
        <v>17</v>
      </c>
      <c r="D5050" s="75" t="s">
        <v>2457</v>
      </c>
      <c r="E5050" s="253" t="s">
        <v>821</v>
      </c>
      <c r="F5050" s="253"/>
      <c r="G5050" s="76" t="s">
        <v>61</v>
      </c>
      <c r="H5050" s="77">
        <v>0.15</v>
      </c>
      <c r="I5050" s="78">
        <v>7.81</v>
      </c>
      <c r="J5050" s="78">
        <v>1.17</v>
      </c>
    </row>
    <row r="5051" spans="1:10" s="46" customFormat="1" ht="25.5" x14ac:dyDescent="0.2">
      <c r="A5051" s="80"/>
      <c r="B5051" s="80"/>
      <c r="C5051" s="80"/>
      <c r="D5051" s="80"/>
      <c r="E5051" s="80" t="s">
        <v>824</v>
      </c>
      <c r="F5051" s="79">
        <v>1.5</v>
      </c>
      <c r="G5051" s="80" t="s">
        <v>825</v>
      </c>
      <c r="H5051" s="79">
        <v>0</v>
      </c>
      <c r="I5051" s="80" t="s">
        <v>826</v>
      </c>
      <c r="J5051" s="79">
        <v>1.5</v>
      </c>
    </row>
    <row r="5052" spans="1:10" s="46" customFormat="1" ht="26.25" thickBot="1" x14ac:dyDescent="0.25">
      <c r="A5052" s="80"/>
      <c r="B5052" s="80"/>
      <c r="C5052" s="80"/>
      <c r="D5052" s="80"/>
      <c r="E5052" s="80" t="s">
        <v>827</v>
      </c>
      <c r="F5052" s="79">
        <v>0.8</v>
      </c>
      <c r="G5052" s="80"/>
      <c r="H5052" s="254" t="s">
        <v>828</v>
      </c>
      <c r="I5052" s="254"/>
      <c r="J5052" s="79">
        <v>4.04</v>
      </c>
    </row>
    <row r="5053" spans="1:10" s="46" customFormat="1" ht="1.1499999999999999" customHeight="1" thickTop="1" x14ac:dyDescent="0.2">
      <c r="A5053" s="81"/>
      <c r="B5053" s="81"/>
      <c r="C5053" s="81"/>
      <c r="D5053" s="81"/>
      <c r="E5053" s="81"/>
      <c r="F5053" s="81"/>
      <c r="G5053" s="81"/>
      <c r="H5053" s="81"/>
      <c r="I5053" s="81"/>
      <c r="J5053" s="81"/>
    </row>
    <row r="5054" spans="1:10" s="46" customFormat="1" ht="18" customHeight="1" x14ac:dyDescent="0.2">
      <c r="A5054" s="65"/>
      <c r="B5054" s="94" t="s">
        <v>2</v>
      </c>
      <c r="C5054" s="65" t="s">
        <v>3</v>
      </c>
      <c r="D5054" s="65" t="s">
        <v>4</v>
      </c>
      <c r="E5054" s="250" t="s">
        <v>812</v>
      </c>
      <c r="F5054" s="250"/>
      <c r="G5054" s="66" t="s">
        <v>5</v>
      </c>
      <c r="H5054" s="94" t="s">
        <v>6</v>
      </c>
      <c r="I5054" s="94" t="s">
        <v>7</v>
      </c>
      <c r="J5054" s="94" t="s">
        <v>9</v>
      </c>
    </row>
    <row r="5055" spans="1:10" s="46" customFormat="1" ht="24" customHeight="1" x14ac:dyDescent="0.2">
      <c r="A5055" s="67" t="s">
        <v>813</v>
      </c>
      <c r="B5055" s="40" t="s">
        <v>1455</v>
      </c>
      <c r="C5055" s="67" t="s">
        <v>17</v>
      </c>
      <c r="D5055" s="67" t="s">
        <v>1456</v>
      </c>
      <c r="E5055" s="251" t="s">
        <v>895</v>
      </c>
      <c r="F5055" s="251"/>
      <c r="G5055" s="41" t="s">
        <v>49</v>
      </c>
      <c r="H5055" s="68">
        <v>1</v>
      </c>
      <c r="I5055" s="42">
        <v>1.82</v>
      </c>
      <c r="J5055" s="42">
        <v>1.82</v>
      </c>
    </row>
    <row r="5056" spans="1:10" s="46" customFormat="1" ht="24" customHeight="1" x14ac:dyDescent="0.2">
      <c r="A5056" s="70" t="s">
        <v>815</v>
      </c>
      <c r="B5056" s="69" t="s">
        <v>1202</v>
      </c>
      <c r="C5056" s="70" t="s">
        <v>17</v>
      </c>
      <c r="D5056" s="70" t="s">
        <v>1203</v>
      </c>
      <c r="E5056" s="252" t="s">
        <v>814</v>
      </c>
      <c r="F5056" s="252"/>
      <c r="G5056" s="71" t="s">
        <v>27</v>
      </c>
      <c r="H5056" s="72">
        <v>0.01</v>
      </c>
      <c r="I5056" s="73">
        <v>13.92</v>
      </c>
      <c r="J5056" s="73">
        <v>0.13</v>
      </c>
    </row>
    <row r="5057" spans="1:10" s="46" customFormat="1" ht="24" customHeight="1" x14ac:dyDescent="0.2">
      <c r="A5057" s="70" t="s">
        <v>815</v>
      </c>
      <c r="B5057" s="69" t="s">
        <v>1204</v>
      </c>
      <c r="C5057" s="70" t="s">
        <v>17</v>
      </c>
      <c r="D5057" s="70" t="s">
        <v>1205</v>
      </c>
      <c r="E5057" s="252" t="s">
        <v>814</v>
      </c>
      <c r="F5057" s="252"/>
      <c r="G5057" s="71" t="s">
        <v>27</v>
      </c>
      <c r="H5057" s="72">
        <v>6.6000000000000003E-2</v>
      </c>
      <c r="I5057" s="73">
        <v>17.86</v>
      </c>
      <c r="J5057" s="73">
        <v>1.17</v>
      </c>
    </row>
    <row r="5058" spans="1:10" s="46" customFormat="1" ht="24" customHeight="1" x14ac:dyDescent="0.2">
      <c r="A5058" s="75" t="s">
        <v>816</v>
      </c>
      <c r="B5058" s="74" t="s">
        <v>953</v>
      </c>
      <c r="C5058" s="75" t="s">
        <v>17</v>
      </c>
      <c r="D5058" s="75" t="s">
        <v>954</v>
      </c>
      <c r="E5058" s="253" t="s">
        <v>821</v>
      </c>
      <c r="F5058" s="253"/>
      <c r="G5058" s="76" t="s">
        <v>85</v>
      </c>
      <c r="H5058" s="77">
        <v>5.0000000000000001E-3</v>
      </c>
      <c r="I5058" s="78">
        <v>10.95</v>
      </c>
      <c r="J5058" s="78">
        <v>0.05</v>
      </c>
    </row>
    <row r="5059" spans="1:10" s="46" customFormat="1" ht="24" customHeight="1" x14ac:dyDescent="0.2">
      <c r="A5059" s="75" t="s">
        <v>816</v>
      </c>
      <c r="B5059" s="74" t="s">
        <v>2458</v>
      </c>
      <c r="C5059" s="75" t="s">
        <v>17</v>
      </c>
      <c r="D5059" s="75" t="s">
        <v>2459</v>
      </c>
      <c r="E5059" s="253" t="s">
        <v>821</v>
      </c>
      <c r="F5059" s="253"/>
      <c r="G5059" s="76" t="s">
        <v>61</v>
      </c>
      <c r="H5059" s="77">
        <v>0.15</v>
      </c>
      <c r="I5059" s="78">
        <v>3.18</v>
      </c>
      <c r="J5059" s="78">
        <v>0.47</v>
      </c>
    </row>
    <row r="5060" spans="1:10" s="46" customFormat="1" ht="25.5" x14ac:dyDescent="0.2">
      <c r="A5060" s="80"/>
      <c r="B5060" s="80"/>
      <c r="C5060" s="80"/>
      <c r="D5060" s="80"/>
      <c r="E5060" s="80" t="s">
        <v>824</v>
      </c>
      <c r="F5060" s="79">
        <v>0.97</v>
      </c>
      <c r="G5060" s="80" t="s">
        <v>825</v>
      </c>
      <c r="H5060" s="79">
        <v>0</v>
      </c>
      <c r="I5060" s="80" t="s">
        <v>826</v>
      </c>
      <c r="J5060" s="79">
        <v>0.97</v>
      </c>
    </row>
    <row r="5061" spans="1:10" s="46" customFormat="1" ht="26.25" thickBot="1" x14ac:dyDescent="0.25">
      <c r="A5061" s="80"/>
      <c r="B5061" s="80"/>
      <c r="C5061" s="80"/>
      <c r="D5061" s="80"/>
      <c r="E5061" s="80" t="s">
        <v>827</v>
      </c>
      <c r="F5061" s="79">
        <v>0.45</v>
      </c>
      <c r="G5061" s="80"/>
      <c r="H5061" s="254" t="s">
        <v>828</v>
      </c>
      <c r="I5061" s="254"/>
      <c r="J5061" s="79">
        <v>2.27</v>
      </c>
    </row>
    <row r="5062" spans="1:10" s="46" customFormat="1" ht="1.1499999999999999" customHeight="1" thickTop="1" x14ac:dyDescent="0.2">
      <c r="A5062" s="81"/>
      <c r="B5062" s="81"/>
      <c r="C5062" s="81"/>
      <c r="D5062" s="81"/>
      <c r="E5062" s="81"/>
      <c r="F5062" s="81"/>
      <c r="G5062" s="81"/>
      <c r="H5062" s="81"/>
      <c r="I5062" s="81"/>
      <c r="J5062" s="81"/>
    </row>
    <row r="5063" spans="1:10" s="46" customFormat="1" ht="18" customHeight="1" x14ac:dyDescent="0.2">
      <c r="A5063" s="65"/>
      <c r="B5063" s="94" t="s">
        <v>2</v>
      </c>
      <c r="C5063" s="65" t="s">
        <v>3</v>
      </c>
      <c r="D5063" s="65" t="s">
        <v>4</v>
      </c>
      <c r="E5063" s="250" t="s">
        <v>812</v>
      </c>
      <c r="F5063" s="250"/>
      <c r="G5063" s="66" t="s">
        <v>5</v>
      </c>
      <c r="H5063" s="94" t="s">
        <v>6</v>
      </c>
      <c r="I5063" s="94" t="s">
        <v>7</v>
      </c>
      <c r="J5063" s="94" t="s">
        <v>9</v>
      </c>
    </row>
    <row r="5064" spans="1:10" s="46" customFormat="1" ht="24" customHeight="1" x14ac:dyDescent="0.2">
      <c r="A5064" s="67" t="s">
        <v>813</v>
      </c>
      <c r="B5064" s="40" t="s">
        <v>939</v>
      </c>
      <c r="C5064" s="67" t="s">
        <v>17</v>
      </c>
      <c r="D5064" s="67" t="s">
        <v>940</v>
      </c>
      <c r="E5064" s="251" t="s">
        <v>814</v>
      </c>
      <c r="F5064" s="251"/>
      <c r="G5064" s="41" t="s">
        <v>27</v>
      </c>
      <c r="H5064" s="68">
        <v>1</v>
      </c>
      <c r="I5064" s="42">
        <v>17.82</v>
      </c>
      <c r="J5064" s="42">
        <v>17.82</v>
      </c>
    </row>
    <row r="5065" spans="1:10" s="46" customFormat="1" ht="24" customHeight="1" x14ac:dyDescent="0.2">
      <c r="A5065" s="70" t="s">
        <v>815</v>
      </c>
      <c r="B5065" s="69" t="s">
        <v>2246</v>
      </c>
      <c r="C5065" s="70" t="s">
        <v>17</v>
      </c>
      <c r="D5065" s="70" t="s">
        <v>2247</v>
      </c>
      <c r="E5065" s="252" t="s">
        <v>814</v>
      </c>
      <c r="F5065" s="252"/>
      <c r="G5065" s="71" t="s">
        <v>27</v>
      </c>
      <c r="H5065" s="72">
        <v>1</v>
      </c>
      <c r="I5065" s="73">
        <v>0.18</v>
      </c>
      <c r="J5065" s="73">
        <v>0.18</v>
      </c>
    </row>
    <row r="5066" spans="1:10" s="46" customFormat="1" ht="24" customHeight="1" x14ac:dyDescent="0.2">
      <c r="A5066" s="75" t="s">
        <v>816</v>
      </c>
      <c r="B5066" s="74" t="s">
        <v>1962</v>
      </c>
      <c r="C5066" s="75" t="s">
        <v>17</v>
      </c>
      <c r="D5066" s="75" t="s">
        <v>1963</v>
      </c>
      <c r="E5066" s="253" t="s">
        <v>850</v>
      </c>
      <c r="F5066" s="253"/>
      <c r="G5066" s="76" t="s">
        <v>27</v>
      </c>
      <c r="H5066" s="77">
        <v>1</v>
      </c>
      <c r="I5066" s="78">
        <v>2.2000000000000002</v>
      </c>
      <c r="J5066" s="78">
        <v>2.2000000000000002</v>
      </c>
    </row>
    <row r="5067" spans="1:10" s="46" customFormat="1" ht="24" customHeight="1" x14ac:dyDescent="0.2">
      <c r="A5067" s="75" t="s">
        <v>816</v>
      </c>
      <c r="B5067" s="74" t="s">
        <v>1964</v>
      </c>
      <c r="C5067" s="75" t="s">
        <v>17</v>
      </c>
      <c r="D5067" s="75" t="s">
        <v>1965</v>
      </c>
      <c r="E5067" s="253" t="s">
        <v>818</v>
      </c>
      <c r="F5067" s="253"/>
      <c r="G5067" s="76" t="s">
        <v>27</v>
      </c>
      <c r="H5067" s="77">
        <v>1</v>
      </c>
      <c r="I5067" s="78">
        <v>0.96</v>
      </c>
      <c r="J5067" s="78">
        <v>0.96</v>
      </c>
    </row>
    <row r="5068" spans="1:10" s="46" customFormat="1" ht="24" customHeight="1" x14ac:dyDescent="0.2">
      <c r="A5068" s="75" t="s">
        <v>816</v>
      </c>
      <c r="B5068" s="74" t="s">
        <v>848</v>
      </c>
      <c r="C5068" s="75" t="s">
        <v>17</v>
      </c>
      <c r="D5068" s="75" t="s">
        <v>849</v>
      </c>
      <c r="E5068" s="253" t="s">
        <v>850</v>
      </c>
      <c r="F5068" s="253"/>
      <c r="G5068" s="76" t="s">
        <v>27</v>
      </c>
      <c r="H5068" s="77">
        <v>1</v>
      </c>
      <c r="I5068" s="78">
        <v>0.35</v>
      </c>
      <c r="J5068" s="78">
        <v>0.35</v>
      </c>
    </row>
    <row r="5069" spans="1:10" s="46" customFormat="1" ht="24" customHeight="1" x14ac:dyDescent="0.2">
      <c r="A5069" s="75" t="s">
        <v>816</v>
      </c>
      <c r="B5069" s="74" t="s">
        <v>1966</v>
      </c>
      <c r="C5069" s="75" t="s">
        <v>17</v>
      </c>
      <c r="D5069" s="75" t="s">
        <v>1967</v>
      </c>
      <c r="E5069" s="253" t="s">
        <v>818</v>
      </c>
      <c r="F5069" s="253"/>
      <c r="G5069" s="76" t="s">
        <v>27</v>
      </c>
      <c r="H5069" s="77">
        <v>1</v>
      </c>
      <c r="I5069" s="78">
        <v>0.5</v>
      </c>
      <c r="J5069" s="78">
        <v>0.5</v>
      </c>
    </row>
    <row r="5070" spans="1:10" s="46" customFormat="1" ht="24" customHeight="1" x14ac:dyDescent="0.2">
      <c r="A5070" s="75" t="s">
        <v>816</v>
      </c>
      <c r="B5070" s="74" t="s">
        <v>2248</v>
      </c>
      <c r="C5070" s="75" t="s">
        <v>17</v>
      </c>
      <c r="D5070" s="75" t="s">
        <v>2249</v>
      </c>
      <c r="E5070" s="253" t="s">
        <v>817</v>
      </c>
      <c r="F5070" s="253"/>
      <c r="G5070" s="76" t="s">
        <v>27</v>
      </c>
      <c r="H5070" s="77">
        <v>1</v>
      </c>
      <c r="I5070" s="78">
        <v>12.85</v>
      </c>
      <c r="J5070" s="78">
        <v>12.85</v>
      </c>
    </row>
    <row r="5071" spans="1:10" s="46" customFormat="1" ht="24" customHeight="1" x14ac:dyDescent="0.2">
      <c r="A5071" s="75" t="s">
        <v>816</v>
      </c>
      <c r="B5071" s="74" t="s">
        <v>853</v>
      </c>
      <c r="C5071" s="75" t="s">
        <v>17</v>
      </c>
      <c r="D5071" s="75" t="s">
        <v>854</v>
      </c>
      <c r="E5071" s="253" t="s">
        <v>855</v>
      </c>
      <c r="F5071" s="253"/>
      <c r="G5071" s="76" t="s">
        <v>27</v>
      </c>
      <c r="H5071" s="77">
        <v>1</v>
      </c>
      <c r="I5071" s="78">
        <v>7.0000000000000007E-2</v>
      </c>
      <c r="J5071" s="78">
        <v>7.0000000000000007E-2</v>
      </c>
    </row>
    <row r="5072" spans="1:10" s="46" customFormat="1" ht="24" customHeight="1" x14ac:dyDescent="0.2">
      <c r="A5072" s="75" t="s">
        <v>816</v>
      </c>
      <c r="B5072" s="74" t="s">
        <v>1968</v>
      </c>
      <c r="C5072" s="75" t="s">
        <v>17</v>
      </c>
      <c r="D5072" s="75" t="s">
        <v>1969</v>
      </c>
      <c r="E5072" s="253" t="s">
        <v>1304</v>
      </c>
      <c r="F5072" s="253"/>
      <c r="G5072" s="76" t="s">
        <v>27</v>
      </c>
      <c r="H5072" s="77">
        <v>1</v>
      </c>
      <c r="I5072" s="78">
        <v>0.71</v>
      </c>
      <c r="J5072" s="78">
        <v>0.71</v>
      </c>
    </row>
    <row r="5073" spans="1:10" s="46" customFormat="1" ht="25.5" x14ac:dyDescent="0.2">
      <c r="A5073" s="80"/>
      <c r="B5073" s="80"/>
      <c r="C5073" s="80"/>
      <c r="D5073" s="80"/>
      <c r="E5073" s="80" t="s">
        <v>824</v>
      </c>
      <c r="F5073" s="79">
        <v>13.03</v>
      </c>
      <c r="G5073" s="80" t="s">
        <v>825</v>
      </c>
      <c r="H5073" s="79">
        <v>0</v>
      </c>
      <c r="I5073" s="80" t="s">
        <v>826</v>
      </c>
      <c r="J5073" s="79">
        <v>13.03</v>
      </c>
    </row>
    <row r="5074" spans="1:10" s="46" customFormat="1" ht="26.25" thickBot="1" x14ac:dyDescent="0.25">
      <c r="A5074" s="80"/>
      <c r="B5074" s="80"/>
      <c r="C5074" s="80"/>
      <c r="D5074" s="80"/>
      <c r="E5074" s="80" t="s">
        <v>827</v>
      </c>
      <c r="F5074" s="79">
        <v>4.43</v>
      </c>
      <c r="G5074" s="80"/>
      <c r="H5074" s="254" t="s">
        <v>828</v>
      </c>
      <c r="I5074" s="254"/>
      <c r="J5074" s="79">
        <v>22.25</v>
      </c>
    </row>
    <row r="5075" spans="1:10" s="46" customFormat="1" ht="1.1499999999999999" customHeight="1" thickTop="1" x14ac:dyDescent="0.2">
      <c r="A5075" s="81"/>
      <c r="B5075" s="81"/>
      <c r="C5075" s="81"/>
      <c r="D5075" s="81"/>
      <c r="E5075" s="81"/>
      <c r="F5075" s="81"/>
      <c r="G5075" s="81"/>
      <c r="H5075" s="81"/>
      <c r="I5075" s="81"/>
      <c r="J5075" s="81"/>
    </row>
    <row r="5076" spans="1:10" s="46" customFormat="1" ht="18" customHeight="1" x14ac:dyDescent="0.2">
      <c r="A5076" s="65"/>
      <c r="B5076" s="94" t="s">
        <v>2</v>
      </c>
      <c r="C5076" s="65" t="s">
        <v>3</v>
      </c>
      <c r="D5076" s="65" t="s">
        <v>4</v>
      </c>
      <c r="E5076" s="250" t="s">
        <v>812</v>
      </c>
      <c r="F5076" s="250"/>
      <c r="G5076" s="66" t="s">
        <v>5</v>
      </c>
      <c r="H5076" s="94" t="s">
        <v>6</v>
      </c>
      <c r="I5076" s="94" t="s">
        <v>7</v>
      </c>
      <c r="J5076" s="94" t="s">
        <v>9</v>
      </c>
    </row>
    <row r="5077" spans="1:10" s="46" customFormat="1" ht="60" customHeight="1" x14ac:dyDescent="0.2">
      <c r="A5077" s="67" t="s">
        <v>813</v>
      </c>
      <c r="B5077" s="40" t="s">
        <v>1009</v>
      </c>
      <c r="C5077" s="67" t="s">
        <v>17</v>
      </c>
      <c r="D5077" s="67" t="s">
        <v>1010</v>
      </c>
      <c r="E5077" s="251" t="s">
        <v>867</v>
      </c>
      <c r="F5077" s="251"/>
      <c r="G5077" s="41" t="s">
        <v>871</v>
      </c>
      <c r="H5077" s="68">
        <v>1</v>
      </c>
      <c r="I5077" s="42">
        <v>87.33</v>
      </c>
      <c r="J5077" s="42">
        <v>87.33</v>
      </c>
    </row>
    <row r="5078" spans="1:10" s="46" customFormat="1" ht="60" customHeight="1" x14ac:dyDescent="0.2">
      <c r="A5078" s="70" t="s">
        <v>815</v>
      </c>
      <c r="B5078" s="69" t="s">
        <v>2460</v>
      </c>
      <c r="C5078" s="70" t="s">
        <v>17</v>
      </c>
      <c r="D5078" s="70" t="s">
        <v>2461</v>
      </c>
      <c r="E5078" s="252" t="s">
        <v>867</v>
      </c>
      <c r="F5078" s="252"/>
      <c r="G5078" s="71" t="s">
        <v>27</v>
      </c>
      <c r="H5078" s="72">
        <v>1</v>
      </c>
      <c r="I5078" s="73">
        <v>56.04</v>
      </c>
      <c r="J5078" s="73">
        <v>56.04</v>
      </c>
    </row>
    <row r="5079" spans="1:10" s="46" customFormat="1" ht="60" customHeight="1" x14ac:dyDescent="0.2">
      <c r="A5079" s="70" t="s">
        <v>815</v>
      </c>
      <c r="B5079" s="69" t="s">
        <v>2462</v>
      </c>
      <c r="C5079" s="70" t="s">
        <v>17</v>
      </c>
      <c r="D5079" s="70" t="s">
        <v>2463</v>
      </c>
      <c r="E5079" s="252" t="s">
        <v>867</v>
      </c>
      <c r="F5079" s="252"/>
      <c r="G5079" s="71" t="s">
        <v>27</v>
      </c>
      <c r="H5079" s="72">
        <v>1</v>
      </c>
      <c r="I5079" s="73">
        <v>14.71</v>
      </c>
      <c r="J5079" s="73">
        <v>14.71</v>
      </c>
    </row>
    <row r="5080" spans="1:10" s="46" customFormat="1" ht="60" customHeight="1" x14ac:dyDescent="0.2">
      <c r="A5080" s="70" t="s">
        <v>815</v>
      </c>
      <c r="B5080" s="69" t="s">
        <v>2464</v>
      </c>
      <c r="C5080" s="70" t="s">
        <v>17</v>
      </c>
      <c r="D5080" s="70" t="s">
        <v>2465</v>
      </c>
      <c r="E5080" s="252" t="s">
        <v>867</v>
      </c>
      <c r="F5080" s="252"/>
      <c r="G5080" s="71" t="s">
        <v>27</v>
      </c>
      <c r="H5080" s="72">
        <v>1</v>
      </c>
      <c r="I5080" s="73">
        <v>3.04</v>
      </c>
      <c r="J5080" s="73">
        <v>3.04</v>
      </c>
    </row>
    <row r="5081" spans="1:10" s="46" customFormat="1" ht="24" customHeight="1" x14ac:dyDescent="0.2">
      <c r="A5081" s="70" t="s">
        <v>815</v>
      </c>
      <c r="B5081" s="69" t="s">
        <v>2150</v>
      </c>
      <c r="C5081" s="70" t="s">
        <v>17</v>
      </c>
      <c r="D5081" s="70" t="s">
        <v>2151</v>
      </c>
      <c r="E5081" s="252" t="s">
        <v>814</v>
      </c>
      <c r="F5081" s="252"/>
      <c r="G5081" s="71" t="s">
        <v>27</v>
      </c>
      <c r="H5081" s="72">
        <v>1</v>
      </c>
      <c r="I5081" s="73">
        <v>13.54</v>
      </c>
      <c r="J5081" s="73">
        <v>13.54</v>
      </c>
    </row>
    <row r="5082" spans="1:10" s="46" customFormat="1" ht="25.5" x14ac:dyDescent="0.2">
      <c r="A5082" s="80"/>
      <c r="B5082" s="80"/>
      <c r="C5082" s="80"/>
      <c r="D5082" s="80"/>
      <c r="E5082" s="80" t="s">
        <v>824</v>
      </c>
      <c r="F5082" s="79">
        <v>9.5399999999999991</v>
      </c>
      <c r="G5082" s="80" t="s">
        <v>825</v>
      </c>
      <c r="H5082" s="79">
        <v>0</v>
      </c>
      <c r="I5082" s="80" t="s">
        <v>826</v>
      </c>
      <c r="J5082" s="79">
        <v>9.5399999999999991</v>
      </c>
    </row>
    <row r="5083" spans="1:10" s="46" customFormat="1" ht="26.25" thickBot="1" x14ac:dyDescent="0.25">
      <c r="A5083" s="80"/>
      <c r="B5083" s="80"/>
      <c r="C5083" s="80"/>
      <c r="D5083" s="80"/>
      <c r="E5083" s="80" t="s">
        <v>827</v>
      </c>
      <c r="F5083" s="79">
        <v>21.71</v>
      </c>
      <c r="G5083" s="80"/>
      <c r="H5083" s="254" t="s">
        <v>828</v>
      </c>
      <c r="I5083" s="254"/>
      <c r="J5083" s="79">
        <v>109.04</v>
      </c>
    </row>
    <row r="5084" spans="1:10" s="46" customFormat="1" ht="1.1499999999999999" customHeight="1" thickTop="1" x14ac:dyDescent="0.2">
      <c r="A5084" s="81"/>
      <c r="B5084" s="81"/>
      <c r="C5084" s="81"/>
      <c r="D5084" s="81"/>
      <c r="E5084" s="81"/>
      <c r="F5084" s="81"/>
      <c r="G5084" s="81"/>
      <c r="H5084" s="81"/>
      <c r="I5084" s="81"/>
      <c r="J5084" s="81"/>
    </row>
    <row r="5085" spans="1:10" s="46" customFormat="1" ht="18" customHeight="1" x14ac:dyDescent="0.2">
      <c r="A5085" s="65"/>
      <c r="B5085" s="94" t="s">
        <v>2</v>
      </c>
      <c r="C5085" s="65" t="s">
        <v>3</v>
      </c>
      <c r="D5085" s="65" t="s">
        <v>4</v>
      </c>
      <c r="E5085" s="250" t="s">
        <v>812</v>
      </c>
      <c r="F5085" s="250"/>
      <c r="G5085" s="66" t="s">
        <v>5</v>
      </c>
      <c r="H5085" s="94" t="s">
        <v>6</v>
      </c>
      <c r="I5085" s="94" t="s">
        <v>7</v>
      </c>
      <c r="J5085" s="94" t="s">
        <v>9</v>
      </c>
    </row>
    <row r="5086" spans="1:10" s="46" customFormat="1" ht="60" customHeight="1" x14ac:dyDescent="0.2">
      <c r="A5086" s="67" t="s">
        <v>813</v>
      </c>
      <c r="B5086" s="40" t="s">
        <v>1007</v>
      </c>
      <c r="C5086" s="67" t="s">
        <v>17</v>
      </c>
      <c r="D5086" s="67" t="s">
        <v>1008</v>
      </c>
      <c r="E5086" s="251" t="s">
        <v>867</v>
      </c>
      <c r="F5086" s="251"/>
      <c r="G5086" s="41" t="s">
        <v>868</v>
      </c>
      <c r="H5086" s="68">
        <v>1</v>
      </c>
      <c r="I5086" s="42">
        <v>218.92</v>
      </c>
      <c r="J5086" s="42">
        <v>218.92</v>
      </c>
    </row>
    <row r="5087" spans="1:10" s="46" customFormat="1" ht="60" customHeight="1" x14ac:dyDescent="0.2">
      <c r="A5087" s="70" t="s">
        <v>815</v>
      </c>
      <c r="B5087" s="69" t="s">
        <v>2460</v>
      </c>
      <c r="C5087" s="70" t="s">
        <v>17</v>
      </c>
      <c r="D5087" s="70" t="s">
        <v>2461</v>
      </c>
      <c r="E5087" s="252" t="s">
        <v>867</v>
      </c>
      <c r="F5087" s="252"/>
      <c r="G5087" s="71" t="s">
        <v>27</v>
      </c>
      <c r="H5087" s="72">
        <v>1</v>
      </c>
      <c r="I5087" s="73">
        <v>56.04</v>
      </c>
      <c r="J5087" s="73">
        <v>56.04</v>
      </c>
    </row>
    <row r="5088" spans="1:10" s="46" customFormat="1" ht="60" customHeight="1" x14ac:dyDescent="0.2">
      <c r="A5088" s="70" t="s">
        <v>815</v>
      </c>
      <c r="B5088" s="69" t="s">
        <v>2462</v>
      </c>
      <c r="C5088" s="70" t="s">
        <v>17</v>
      </c>
      <c r="D5088" s="70" t="s">
        <v>2463</v>
      </c>
      <c r="E5088" s="252" t="s">
        <v>867</v>
      </c>
      <c r="F5088" s="252"/>
      <c r="G5088" s="71" t="s">
        <v>27</v>
      </c>
      <c r="H5088" s="72">
        <v>1</v>
      </c>
      <c r="I5088" s="73">
        <v>14.71</v>
      </c>
      <c r="J5088" s="73">
        <v>14.71</v>
      </c>
    </row>
    <row r="5089" spans="1:10" s="46" customFormat="1" ht="60" customHeight="1" x14ac:dyDescent="0.2">
      <c r="A5089" s="70" t="s">
        <v>815</v>
      </c>
      <c r="B5089" s="69" t="s">
        <v>2466</v>
      </c>
      <c r="C5089" s="70" t="s">
        <v>17</v>
      </c>
      <c r="D5089" s="70" t="s">
        <v>2467</v>
      </c>
      <c r="E5089" s="252" t="s">
        <v>867</v>
      </c>
      <c r="F5089" s="252"/>
      <c r="G5089" s="71" t="s">
        <v>27</v>
      </c>
      <c r="H5089" s="72">
        <v>1</v>
      </c>
      <c r="I5089" s="73">
        <v>70.12</v>
      </c>
      <c r="J5089" s="73">
        <v>70.12</v>
      </c>
    </row>
    <row r="5090" spans="1:10" s="46" customFormat="1" ht="60" customHeight="1" x14ac:dyDescent="0.2">
      <c r="A5090" s="70" t="s">
        <v>815</v>
      </c>
      <c r="B5090" s="69" t="s">
        <v>2468</v>
      </c>
      <c r="C5090" s="70" t="s">
        <v>17</v>
      </c>
      <c r="D5090" s="70" t="s">
        <v>2469</v>
      </c>
      <c r="E5090" s="252" t="s">
        <v>867</v>
      </c>
      <c r="F5090" s="252"/>
      <c r="G5090" s="71" t="s">
        <v>27</v>
      </c>
      <c r="H5090" s="72">
        <v>1</v>
      </c>
      <c r="I5090" s="73">
        <v>61.47</v>
      </c>
      <c r="J5090" s="73">
        <v>61.47</v>
      </c>
    </row>
    <row r="5091" spans="1:10" s="46" customFormat="1" ht="60" customHeight="1" x14ac:dyDescent="0.2">
      <c r="A5091" s="70" t="s">
        <v>815</v>
      </c>
      <c r="B5091" s="69" t="s">
        <v>2464</v>
      </c>
      <c r="C5091" s="70" t="s">
        <v>17</v>
      </c>
      <c r="D5091" s="70" t="s">
        <v>2465</v>
      </c>
      <c r="E5091" s="252" t="s">
        <v>867</v>
      </c>
      <c r="F5091" s="252"/>
      <c r="G5091" s="71" t="s">
        <v>27</v>
      </c>
      <c r="H5091" s="72">
        <v>1</v>
      </c>
      <c r="I5091" s="73">
        <v>3.04</v>
      </c>
      <c r="J5091" s="73">
        <v>3.04</v>
      </c>
    </row>
    <row r="5092" spans="1:10" s="46" customFormat="1" ht="24" customHeight="1" x14ac:dyDescent="0.2">
      <c r="A5092" s="70" t="s">
        <v>815</v>
      </c>
      <c r="B5092" s="69" t="s">
        <v>2150</v>
      </c>
      <c r="C5092" s="70" t="s">
        <v>17</v>
      </c>
      <c r="D5092" s="70" t="s">
        <v>2151</v>
      </c>
      <c r="E5092" s="252" t="s">
        <v>814</v>
      </c>
      <c r="F5092" s="252"/>
      <c r="G5092" s="71" t="s">
        <v>27</v>
      </c>
      <c r="H5092" s="72">
        <v>1</v>
      </c>
      <c r="I5092" s="73">
        <v>13.54</v>
      </c>
      <c r="J5092" s="73">
        <v>13.54</v>
      </c>
    </row>
    <row r="5093" spans="1:10" s="46" customFormat="1" ht="25.5" x14ac:dyDescent="0.2">
      <c r="A5093" s="80"/>
      <c r="B5093" s="80"/>
      <c r="C5093" s="80"/>
      <c r="D5093" s="80"/>
      <c r="E5093" s="80" t="s">
        <v>824</v>
      </c>
      <c r="F5093" s="79">
        <v>9.5399999999999991</v>
      </c>
      <c r="G5093" s="80" t="s">
        <v>825</v>
      </c>
      <c r="H5093" s="79">
        <v>0</v>
      </c>
      <c r="I5093" s="80" t="s">
        <v>826</v>
      </c>
      <c r="J5093" s="79">
        <v>9.5399999999999991</v>
      </c>
    </row>
    <row r="5094" spans="1:10" s="46" customFormat="1" ht="26.25" thickBot="1" x14ac:dyDescent="0.25">
      <c r="A5094" s="80"/>
      <c r="B5094" s="80"/>
      <c r="C5094" s="80"/>
      <c r="D5094" s="80"/>
      <c r="E5094" s="80" t="s">
        <v>827</v>
      </c>
      <c r="F5094" s="79">
        <v>54.44</v>
      </c>
      <c r="G5094" s="80"/>
      <c r="H5094" s="254" t="s">
        <v>828</v>
      </c>
      <c r="I5094" s="254"/>
      <c r="J5094" s="79">
        <v>273.36</v>
      </c>
    </row>
    <row r="5095" spans="1:10" s="46" customFormat="1" ht="1.1499999999999999" customHeight="1" thickTop="1" x14ac:dyDescent="0.2">
      <c r="A5095" s="81"/>
      <c r="B5095" s="81"/>
      <c r="C5095" s="81"/>
      <c r="D5095" s="81"/>
      <c r="E5095" s="81"/>
      <c r="F5095" s="81"/>
      <c r="G5095" s="81"/>
      <c r="H5095" s="81"/>
      <c r="I5095" s="81"/>
      <c r="J5095" s="81"/>
    </row>
    <row r="5096" spans="1:10" s="46" customFormat="1" ht="18" customHeight="1" x14ac:dyDescent="0.2">
      <c r="A5096" s="65"/>
      <c r="B5096" s="94" t="s">
        <v>2</v>
      </c>
      <c r="C5096" s="65" t="s">
        <v>3</v>
      </c>
      <c r="D5096" s="65" t="s">
        <v>4</v>
      </c>
      <c r="E5096" s="250" t="s">
        <v>812</v>
      </c>
      <c r="F5096" s="250"/>
      <c r="G5096" s="66" t="s">
        <v>5</v>
      </c>
      <c r="H5096" s="94" t="s">
        <v>6</v>
      </c>
      <c r="I5096" s="94" t="s">
        <v>7</v>
      </c>
      <c r="J5096" s="94" t="s">
        <v>9</v>
      </c>
    </row>
    <row r="5097" spans="1:10" s="46" customFormat="1" ht="60" customHeight="1" x14ac:dyDescent="0.2">
      <c r="A5097" s="67" t="s">
        <v>813</v>
      </c>
      <c r="B5097" s="40" t="s">
        <v>2460</v>
      </c>
      <c r="C5097" s="67" t="s">
        <v>17</v>
      </c>
      <c r="D5097" s="67" t="s">
        <v>2461</v>
      </c>
      <c r="E5097" s="251" t="s">
        <v>867</v>
      </c>
      <c r="F5097" s="251"/>
      <c r="G5097" s="41" t="s">
        <v>27</v>
      </c>
      <c r="H5097" s="68">
        <v>1</v>
      </c>
      <c r="I5097" s="42">
        <v>56.04</v>
      </c>
      <c r="J5097" s="42">
        <v>56.04</v>
      </c>
    </row>
    <row r="5098" spans="1:10" s="46" customFormat="1" ht="48" customHeight="1" x14ac:dyDescent="0.2">
      <c r="A5098" s="75" t="s">
        <v>816</v>
      </c>
      <c r="B5098" s="74" t="s">
        <v>2470</v>
      </c>
      <c r="C5098" s="75" t="s">
        <v>17</v>
      </c>
      <c r="D5098" s="75" t="s">
        <v>2471</v>
      </c>
      <c r="E5098" s="253" t="s">
        <v>818</v>
      </c>
      <c r="F5098" s="253"/>
      <c r="G5098" s="76" t="s">
        <v>49</v>
      </c>
      <c r="H5098" s="77">
        <v>5.3300000000000001E-5</v>
      </c>
      <c r="I5098" s="78">
        <v>278708.84999999998</v>
      </c>
      <c r="J5098" s="78">
        <v>14.85</v>
      </c>
    </row>
    <row r="5099" spans="1:10" s="46" customFormat="1" ht="60" customHeight="1" x14ac:dyDescent="0.2">
      <c r="A5099" s="75" t="s">
        <v>816</v>
      </c>
      <c r="B5099" s="74" t="s">
        <v>2472</v>
      </c>
      <c r="C5099" s="75" t="s">
        <v>17</v>
      </c>
      <c r="D5099" s="75" t="s">
        <v>2473</v>
      </c>
      <c r="E5099" s="253" t="s">
        <v>818</v>
      </c>
      <c r="F5099" s="253"/>
      <c r="G5099" s="76" t="s">
        <v>49</v>
      </c>
      <c r="H5099" s="77">
        <v>5.3300000000000001E-5</v>
      </c>
      <c r="I5099" s="78">
        <v>772855.57</v>
      </c>
      <c r="J5099" s="78">
        <v>41.19</v>
      </c>
    </row>
    <row r="5100" spans="1:10" s="46" customFormat="1" ht="25.5" x14ac:dyDescent="0.2">
      <c r="A5100" s="80"/>
      <c r="B5100" s="80"/>
      <c r="C5100" s="80"/>
      <c r="D5100" s="80"/>
      <c r="E5100" s="80" t="s">
        <v>824</v>
      </c>
      <c r="F5100" s="79">
        <v>0</v>
      </c>
      <c r="G5100" s="80" t="s">
        <v>825</v>
      </c>
      <c r="H5100" s="79">
        <v>0</v>
      </c>
      <c r="I5100" s="80" t="s">
        <v>826</v>
      </c>
      <c r="J5100" s="79">
        <v>0</v>
      </c>
    </row>
    <row r="5101" spans="1:10" s="46" customFormat="1" ht="26.25" thickBot="1" x14ac:dyDescent="0.25">
      <c r="A5101" s="80"/>
      <c r="B5101" s="80"/>
      <c r="C5101" s="80"/>
      <c r="D5101" s="80"/>
      <c r="E5101" s="80" t="s">
        <v>827</v>
      </c>
      <c r="F5101" s="79">
        <v>13.93</v>
      </c>
      <c r="G5101" s="80"/>
      <c r="H5101" s="254" t="s">
        <v>828</v>
      </c>
      <c r="I5101" s="254"/>
      <c r="J5101" s="79">
        <v>69.97</v>
      </c>
    </row>
    <row r="5102" spans="1:10" s="46" customFormat="1" ht="1.1499999999999999" customHeight="1" thickTop="1" x14ac:dyDescent="0.2">
      <c r="A5102" s="81"/>
      <c r="B5102" s="81"/>
      <c r="C5102" s="81"/>
      <c r="D5102" s="81"/>
      <c r="E5102" s="81"/>
      <c r="F5102" s="81"/>
      <c r="G5102" s="81"/>
      <c r="H5102" s="81"/>
      <c r="I5102" s="81"/>
      <c r="J5102" s="81"/>
    </row>
    <row r="5103" spans="1:10" s="46" customFormat="1" ht="18" customHeight="1" x14ac:dyDescent="0.2">
      <c r="A5103" s="65"/>
      <c r="B5103" s="94" t="s">
        <v>2</v>
      </c>
      <c r="C5103" s="65" t="s">
        <v>3</v>
      </c>
      <c r="D5103" s="65" t="s">
        <v>4</v>
      </c>
      <c r="E5103" s="250" t="s">
        <v>812</v>
      </c>
      <c r="F5103" s="250"/>
      <c r="G5103" s="66" t="s">
        <v>5</v>
      </c>
      <c r="H5103" s="94" t="s">
        <v>6</v>
      </c>
      <c r="I5103" s="94" t="s">
        <v>7</v>
      </c>
      <c r="J5103" s="94" t="s">
        <v>9</v>
      </c>
    </row>
    <row r="5104" spans="1:10" s="46" customFormat="1" ht="60" customHeight="1" x14ac:dyDescent="0.2">
      <c r="A5104" s="67" t="s">
        <v>813</v>
      </c>
      <c r="B5104" s="40" t="s">
        <v>2464</v>
      </c>
      <c r="C5104" s="67" t="s">
        <v>17</v>
      </c>
      <c r="D5104" s="67" t="s">
        <v>2465</v>
      </c>
      <c r="E5104" s="251" t="s">
        <v>867</v>
      </c>
      <c r="F5104" s="251"/>
      <c r="G5104" s="41" t="s">
        <v>27</v>
      </c>
      <c r="H5104" s="68">
        <v>1</v>
      </c>
      <c r="I5104" s="42">
        <v>3.04</v>
      </c>
      <c r="J5104" s="42">
        <v>3.04</v>
      </c>
    </row>
    <row r="5105" spans="1:10" s="46" customFormat="1" ht="48" customHeight="1" x14ac:dyDescent="0.2">
      <c r="A5105" s="75" t="s">
        <v>816</v>
      </c>
      <c r="B5105" s="74" t="s">
        <v>2470</v>
      </c>
      <c r="C5105" s="75" t="s">
        <v>17</v>
      </c>
      <c r="D5105" s="75" t="s">
        <v>2471</v>
      </c>
      <c r="E5105" s="253" t="s">
        <v>818</v>
      </c>
      <c r="F5105" s="253"/>
      <c r="G5105" s="76" t="s">
        <v>49</v>
      </c>
      <c r="H5105" s="77">
        <v>2.9000000000000002E-6</v>
      </c>
      <c r="I5105" s="78">
        <v>278708.84999999998</v>
      </c>
      <c r="J5105" s="78">
        <v>0.8</v>
      </c>
    </row>
    <row r="5106" spans="1:10" s="46" customFormat="1" ht="60" customHeight="1" x14ac:dyDescent="0.2">
      <c r="A5106" s="75" t="s">
        <v>816</v>
      </c>
      <c r="B5106" s="74" t="s">
        <v>2472</v>
      </c>
      <c r="C5106" s="75" t="s">
        <v>17</v>
      </c>
      <c r="D5106" s="75" t="s">
        <v>2473</v>
      </c>
      <c r="E5106" s="253" t="s">
        <v>818</v>
      </c>
      <c r="F5106" s="253"/>
      <c r="G5106" s="76" t="s">
        <v>49</v>
      </c>
      <c r="H5106" s="77">
        <v>2.9000000000000002E-6</v>
      </c>
      <c r="I5106" s="78">
        <v>772855.57</v>
      </c>
      <c r="J5106" s="78">
        <v>2.2400000000000002</v>
      </c>
    </row>
    <row r="5107" spans="1:10" s="46" customFormat="1" ht="25.5" x14ac:dyDescent="0.2">
      <c r="A5107" s="80"/>
      <c r="B5107" s="80"/>
      <c r="C5107" s="80"/>
      <c r="D5107" s="80"/>
      <c r="E5107" s="80" t="s">
        <v>824</v>
      </c>
      <c r="F5107" s="79">
        <v>0</v>
      </c>
      <c r="G5107" s="80" t="s">
        <v>825</v>
      </c>
      <c r="H5107" s="79">
        <v>0</v>
      </c>
      <c r="I5107" s="80" t="s">
        <v>826</v>
      </c>
      <c r="J5107" s="79">
        <v>0</v>
      </c>
    </row>
    <row r="5108" spans="1:10" s="46" customFormat="1" ht="26.25" thickBot="1" x14ac:dyDescent="0.25">
      <c r="A5108" s="80"/>
      <c r="B5108" s="80"/>
      <c r="C5108" s="80"/>
      <c r="D5108" s="80"/>
      <c r="E5108" s="80" t="s">
        <v>827</v>
      </c>
      <c r="F5108" s="79">
        <v>0.75</v>
      </c>
      <c r="G5108" s="80"/>
      <c r="H5108" s="254" t="s">
        <v>828</v>
      </c>
      <c r="I5108" s="254"/>
      <c r="J5108" s="79">
        <v>3.79</v>
      </c>
    </row>
    <row r="5109" spans="1:10" s="46" customFormat="1" ht="1.1499999999999999" customHeight="1" thickTop="1" x14ac:dyDescent="0.2">
      <c r="A5109" s="81"/>
      <c r="B5109" s="81"/>
      <c r="C5109" s="81"/>
      <c r="D5109" s="81"/>
      <c r="E5109" s="81"/>
      <c r="F5109" s="81"/>
      <c r="G5109" s="81"/>
      <c r="H5109" s="81"/>
      <c r="I5109" s="81"/>
      <c r="J5109" s="81"/>
    </row>
    <row r="5110" spans="1:10" s="46" customFormat="1" ht="18" customHeight="1" x14ac:dyDescent="0.2">
      <c r="A5110" s="65"/>
      <c r="B5110" s="94" t="s">
        <v>2</v>
      </c>
      <c r="C5110" s="65" t="s">
        <v>3</v>
      </c>
      <c r="D5110" s="65" t="s">
        <v>4</v>
      </c>
      <c r="E5110" s="250" t="s">
        <v>812</v>
      </c>
      <c r="F5110" s="250"/>
      <c r="G5110" s="66" t="s">
        <v>5</v>
      </c>
      <c r="H5110" s="94" t="s">
        <v>6</v>
      </c>
      <c r="I5110" s="94" t="s">
        <v>7</v>
      </c>
      <c r="J5110" s="94" t="s">
        <v>9</v>
      </c>
    </row>
    <row r="5111" spans="1:10" s="46" customFormat="1" ht="60" customHeight="1" x14ac:dyDescent="0.2">
      <c r="A5111" s="67" t="s">
        <v>813</v>
      </c>
      <c r="B5111" s="40" t="s">
        <v>2462</v>
      </c>
      <c r="C5111" s="67" t="s">
        <v>17</v>
      </c>
      <c r="D5111" s="67" t="s">
        <v>2463</v>
      </c>
      <c r="E5111" s="251" t="s">
        <v>867</v>
      </c>
      <c r="F5111" s="251"/>
      <c r="G5111" s="41" t="s">
        <v>27</v>
      </c>
      <c r="H5111" s="68">
        <v>1</v>
      </c>
      <c r="I5111" s="42">
        <v>14.71</v>
      </c>
      <c r="J5111" s="42">
        <v>14.71</v>
      </c>
    </row>
    <row r="5112" spans="1:10" s="46" customFormat="1" ht="48" customHeight="1" x14ac:dyDescent="0.2">
      <c r="A5112" s="75" t="s">
        <v>816</v>
      </c>
      <c r="B5112" s="74" t="s">
        <v>2470</v>
      </c>
      <c r="C5112" s="75" t="s">
        <v>17</v>
      </c>
      <c r="D5112" s="75" t="s">
        <v>2471</v>
      </c>
      <c r="E5112" s="253" t="s">
        <v>818</v>
      </c>
      <c r="F5112" s="253"/>
      <c r="G5112" s="76" t="s">
        <v>49</v>
      </c>
      <c r="H5112" s="77">
        <v>1.4E-5</v>
      </c>
      <c r="I5112" s="78">
        <v>278708.84999999998</v>
      </c>
      <c r="J5112" s="78">
        <v>3.9</v>
      </c>
    </row>
    <row r="5113" spans="1:10" s="46" customFormat="1" ht="60" customHeight="1" x14ac:dyDescent="0.2">
      <c r="A5113" s="75" t="s">
        <v>816</v>
      </c>
      <c r="B5113" s="74" t="s">
        <v>2472</v>
      </c>
      <c r="C5113" s="75" t="s">
        <v>17</v>
      </c>
      <c r="D5113" s="75" t="s">
        <v>2473</v>
      </c>
      <c r="E5113" s="253" t="s">
        <v>818</v>
      </c>
      <c r="F5113" s="253"/>
      <c r="G5113" s="76" t="s">
        <v>49</v>
      </c>
      <c r="H5113" s="77">
        <v>1.4E-5</v>
      </c>
      <c r="I5113" s="78">
        <v>772855.57</v>
      </c>
      <c r="J5113" s="78">
        <v>10.81</v>
      </c>
    </row>
    <row r="5114" spans="1:10" s="46" customFormat="1" ht="25.5" x14ac:dyDescent="0.2">
      <c r="A5114" s="80"/>
      <c r="B5114" s="80"/>
      <c r="C5114" s="80"/>
      <c r="D5114" s="80"/>
      <c r="E5114" s="80" t="s">
        <v>824</v>
      </c>
      <c r="F5114" s="79">
        <v>0</v>
      </c>
      <c r="G5114" s="80" t="s">
        <v>825</v>
      </c>
      <c r="H5114" s="79">
        <v>0</v>
      </c>
      <c r="I5114" s="80" t="s">
        <v>826</v>
      </c>
      <c r="J5114" s="79">
        <v>0</v>
      </c>
    </row>
    <row r="5115" spans="1:10" s="46" customFormat="1" ht="26.25" thickBot="1" x14ac:dyDescent="0.25">
      <c r="A5115" s="80"/>
      <c r="B5115" s="80"/>
      <c r="C5115" s="80"/>
      <c r="D5115" s="80"/>
      <c r="E5115" s="80" t="s">
        <v>827</v>
      </c>
      <c r="F5115" s="79">
        <v>3.65</v>
      </c>
      <c r="G5115" s="80"/>
      <c r="H5115" s="254" t="s">
        <v>828</v>
      </c>
      <c r="I5115" s="254"/>
      <c r="J5115" s="79">
        <v>18.36</v>
      </c>
    </row>
    <row r="5116" spans="1:10" s="46" customFormat="1" ht="1.1499999999999999" customHeight="1" thickTop="1" x14ac:dyDescent="0.2">
      <c r="A5116" s="81"/>
      <c r="B5116" s="81"/>
      <c r="C5116" s="81"/>
      <c r="D5116" s="81"/>
      <c r="E5116" s="81"/>
      <c r="F5116" s="81"/>
      <c r="G5116" s="81"/>
      <c r="H5116" s="81"/>
      <c r="I5116" s="81"/>
      <c r="J5116" s="81"/>
    </row>
    <row r="5117" spans="1:10" s="46" customFormat="1" ht="18" customHeight="1" x14ac:dyDescent="0.2">
      <c r="A5117" s="65"/>
      <c r="B5117" s="94" t="s">
        <v>2</v>
      </c>
      <c r="C5117" s="65" t="s">
        <v>3</v>
      </c>
      <c r="D5117" s="65" t="s">
        <v>4</v>
      </c>
      <c r="E5117" s="250" t="s">
        <v>812</v>
      </c>
      <c r="F5117" s="250"/>
      <c r="G5117" s="66" t="s">
        <v>5</v>
      </c>
      <c r="H5117" s="94" t="s">
        <v>6</v>
      </c>
      <c r="I5117" s="94" t="s">
        <v>7</v>
      </c>
      <c r="J5117" s="94" t="s">
        <v>9</v>
      </c>
    </row>
    <row r="5118" spans="1:10" s="46" customFormat="1" ht="60" customHeight="1" x14ac:dyDescent="0.2">
      <c r="A5118" s="67" t="s">
        <v>813</v>
      </c>
      <c r="B5118" s="40" t="s">
        <v>2466</v>
      </c>
      <c r="C5118" s="67" t="s">
        <v>17</v>
      </c>
      <c r="D5118" s="67" t="s">
        <v>2467</v>
      </c>
      <c r="E5118" s="251" t="s">
        <v>867</v>
      </c>
      <c r="F5118" s="251"/>
      <c r="G5118" s="41" t="s">
        <v>27</v>
      </c>
      <c r="H5118" s="68">
        <v>1</v>
      </c>
      <c r="I5118" s="42">
        <v>70.12</v>
      </c>
      <c r="J5118" s="42">
        <v>70.12</v>
      </c>
    </row>
    <row r="5119" spans="1:10" s="46" customFormat="1" ht="48" customHeight="1" x14ac:dyDescent="0.2">
      <c r="A5119" s="75" t="s">
        <v>816</v>
      </c>
      <c r="B5119" s="74" t="s">
        <v>2470</v>
      </c>
      <c r="C5119" s="75" t="s">
        <v>17</v>
      </c>
      <c r="D5119" s="75" t="s">
        <v>2471</v>
      </c>
      <c r="E5119" s="253" t="s">
        <v>818</v>
      </c>
      <c r="F5119" s="253"/>
      <c r="G5119" s="76" t="s">
        <v>49</v>
      </c>
      <c r="H5119" s="77">
        <v>6.6699999999999995E-5</v>
      </c>
      <c r="I5119" s="78">
        <v>278708.84999999998</v>
      </c>
      <c r="J5119" s="78">
        <v>18.579999999999998</v>
      </c>
    </row>
    <row r="5120" spans="1:10" s="46" customFormat="1" ht="60" customHeight="1" x14ac:dyDescent="0.2">
      <c r="A5120" s="75" t="s">
        <v>816</v>
      </c>
      <c r="B5120" s="74" t="s">
        <v>2472</v>
      </c>
      <c r="C5120" s="75" t="s">
        <v>17</v>
      </c>
      <c r="D5120" s="75" t="s">
        <v>2473</v>
      </c>
      <c r="E5120" s="253" t="s">
        <v>818</v>
      </c>
      <c r="F5120" s="253"/>
      <c r="G5120" s="76" t="s">
        <v>49</v>
      </c>
      <c r="H5120" s="77">
        <v>6.6699999999999995E-5</v>
      </c>
      <c r="I5120" s="78">
        <v>772855.57</v>
      </c>
      <c r="J5120" s="78">
        <v>51.54</v>
      </c>
    </row>
    <row r="5121" spans="1:10" s="46" customFormat="1" ht="25.5" x14ac:dyDescent="0.2">
      <c r="A5121" s="80"/>
      <c r="B5121" s="80"/>
      <c r="C5121" s="80"/>
      <c r="D5121" s="80"/>
      <c r="E5121" s="80" t="s">
        <v>824</v>
      </c>
      <c r="F5121" s="79">
        <v>0</v>
      </c>
      <c r="G5121" s="80" t="s">
        <v>825</v>
      </c>
      <c r="H5121" s="79">
        <v>0</v>
      </c>
      <c r="I5121" s="80" t="s">
        <v>826</v>
      </c>
      <c r="J5121" s="79">
        <v>0</v>
      </c>
    </row>
    <row r="5122" spans="1:10" s="46" customFormat="1" ht="26.25" thickBot="1" x14ac:dyDescent="0.25">
      <c r="A5122" s="80"/>
      <c r="B5122" s="80"/>
      <c r="C5122" s="80"/>
      <c r="D5122" s="80"/>
      <c r="E5122" s="80" t="s">
        <v>827</v>
      </c>
      <c r="F5122" s="79">
        <v>17.43</v>
      </c>
      <c r="G5122" s="80"/>
      <c r="H5122" s="254" t="s">
        <v>828</v>
      </c>
      <c r="I5122" s="254"/>
      <c r="J5122" s="79">
        <v>87.55</v>
      </c>
    </row>
    <row r="5123" spans="1:10" s="46" customFormat="1" ht="1.1499999999999999" customHeight="1" thickTop="1" x14ac:dyDescent="0.2">
      <c r="A5123" s="81"/>
      <c r="B5123" s="81"/>
      <c r="C5123" s="81"/>
      <c r="D5123" s="81"/>
      <c r="E5123" s="81"/>
      <c r="F5123" s="81"/>
      <c r="G5123" s="81"/>
      <c r="H5123" s="81"/>
      <c r="I5123" s="81"/>
      <c r="J5123" s="81"/>
    </row>
    <row r="5124" spans="1:10" s="46" customFormat="1" ht="18" customHeight="1" x14ac:dyDescent="0.2">
      <c r="A5124" s="65"/>
      <c r="B5124" s="94" t="s">
        <v>2</v>
      </c>
      <c r="C5124" s="65" t="s">
        <v>3</v>
      </c>
      <c r="D5124" s="65" t="s">
        <v>4</v>
      </c>
      <c r="E5124" s="250" t="s">
        <v>812</v>
      </c>
      <c r="F5124" s="250"/>
      <c r="G5124" s="66" t="s">
        <v>5</v>
      </c>
      <c r="H5124" s="94" t="s">
        <v>6</v>
      </c>
      <c r="I5124" s="94" t="s">
        <v>7</v>
      </c>
      <c r="J5124" s="94" t="s">
        <v>9</v>
      </c>
    </row>
    <row r="5125" spans="1:10" s="46" customFormat="1" ht="60" customHeight="1" x14ac:dyDescent="0.2">
      <c r="A5125" s="67" t="s">
        <v>813</v>
      </c>
      <c r="B5125" s="40" t="s">
        <v>2468</v>
      </c>
      <c r="C5125" s="67" t="s">
        <v>17</v>
      </c>
      <c r="D5125" s="67" t="s">
        <v>2469</v>
      </c>
      <c r="E5125" s="251" t="s">
        <v>867</v>
      </c>
      <c r="F5125" s="251"/>
      <c r="G5125" s="41" t="s">
        <v>27</v>
      </c>
      <c r="H5125" s="68">
        <v>1</v>
      </c>
      <c r="I5125" s="42">
        <v>61.47</v>
      </c>
      <c r="J5125" s="42">
        <v>61.47</v>
      </c>
    </row>
    <row r="5126" spans="1:10" s="46" customFormat="1" ht="24" customHeight="1" x14ac:dyDescent="0.2">
      <c r="A5126" s="75" t="s">
        <v>816</v>
      </c>
      <c r="B5126" s="74" t="s">
        <v>2098</v>
      </c>
      <c r="C5126" s="75" t="s">
        <v>17</v>
      </c>
      <c r="D5126" s="75" t="s">
        <v>2099</v>
      </c>
      <c r="E5126" s="253" t="s">
        <v>821</v>
      </c>
      <c r="F5126" s="253"/>
      <c r="G5126" s="76" t="s">
        <v>929</v>
      </c>
      <c r="H5126" s="77">
        <v>15.33</v>
      </c>
      <c r="I5126" s="78">
        <v>4.01</v>
      </c>
      <c r="J5126" s="78">
        <v>61.47</v>
      </c>
    </row>
    <row r="5127" spans="1:10" s="46" customFormat="1" ht="25.5" x14ac:dyDescent="0.2">
      <c r="A5127" s="80"/>
      <c r="B5127" s="80"/>
      <c r="C5127" s="80"/>
      <c r="D5127" s="80"/>
      <c r="E5127" s="80" t="s">
        <v>824</v>
      </c>
      <c r="F5127" s="79">
        <v>0</v>
      </c>
      <c r="G5127" s="80" t="s">
        <v>825</v>
      </c>
      <c r="H5127" s="79">
        <v>0</v>
      </c>
      <c r="I5127" s="80" t="s">
        <v>826</v>
      </c>
      <c r="J5127" s="79">
        <v>0</v>
      </c>
    </row>
    <row r="5128" spans="1:10" s="46" customFormat="1" ht="26.25" thickBot="1" x14ac:dyDescent="0.25">
      <c r="A5128" s="80"/>
      <c r="B5128" s="80"/>
      <c r="C5128" s="80"/>
      <c r="D5128" s="80"/>
      <c r="E5128" s="80" t="s">
        <v>827</v>
      </c>
      <c r="F5128" s="79">
        <v>15.28</v>
      </c>
      <c r="G5128" s="80"/>
      <c r="H5128" s="254" t="s">
        <v>828</v>
      </c>
      <c r="I5128" s="254"/>
      <c r="J5128" s="79">
        <v>76.75</v>
      </c>
    </row>
    <row r="5129" spans="1:10" s="46" customFormat="1" ht="1.1499999999999999" customHeight="1" thickTop="1" x14ac:dyDescent="0.2">
      <c r="A5129" s="81"/>
      <c r="B5129" s="81"/>
      <c r="C5129" s="81"/>
      <c r="D5129" s="81"/>
      <c r="E5129" s="81"/>
      <c r="F5129" s="81"/>
      <c r="G5129" s="81"/>
      <c r="H5129" s="81"/>
      <c r="I5129" s="81"/>
      <c r="J5129" s="81"/>
    </row>
    <row r="5130" spans="1:10" s="46" customFormat="1" ht="18" customHeight="1" x14ac:dyDescent="0.2">
      <c r="A5130" s="65"/>
      <c r="B5130" s="94" t="s">
        <v>2</v>
      </c>
      <c r="C5130" s="65" t="s">
        <v>3</v>
      </c>
      <c r="D5130" s="65" t="s">
        <v>4</v>
      </c>
      <c r="E5130" s="250" t="s">
        <v>812</v>
      </c>
      <c r="F5130" s="250"/>
      <c r="G5130" s="66" t="s">
        <v>5</v>
      </c>
      <c r="H5130" s="94" t="s">
        <v>6</v>
      </c>
      <c r="I5130" s="94" t="s">
        <v>7</v>
      </c>
      <c r="J5130" s="94" t="s">
        <v>9</v>
      </c>
    </row>
    <row r="5131" spans="1:10" s="46" customFormat="1" ht="36" customHeight="1" x14ac:dyDescent="0.2">
      <c r="A5131" s="67" t="s">
        <v>813</v>
      </c>
      <c r="B5131" s="40" t="s">
        <v>1707</v>
      </c>
      <c r="C5131" s="67" t="s">
        <v>17</v>
      </c>
      <c r="D5131" s="67" t="s">
        <v>1708</v>
      </c>
      <c r="E5131" s="251" t="s">
        <v>874</v>
      </c>
      <c r="F5131" s="251"/>
      <c r="G5131" s="41" t="s">
        <v>69</v>
      </c>
      <c r="H5131" s="68">
        <v>1</v>
      </c>
      <c r="I5131" s="42">
        <v>1940.21</v>
      </c>
      <c r="J5131" s="42">
        <v>1940.21</v>
      </c>
    </row>
    <row r="5132" spans="1:10" s="46" customFormat="1" ht="36" customHeight="1" x14ac:dyDescent="0.2">
      <c r="A5132" s="70" t="s">
        <v>815</v>
      </c>
      <c r="B5132" s="69" t="s">
        <v>941</v>
      </c>
      <c r="C5132" s="70" t="s">
        <v>17</v>
      </c>
      <c r="D5132" s="70" t="s">
        <v>942</v>
      </c>
      <c r="E5132" s="252" t="s">
        <v>867</v>
      </c>
      <c r="F5132" s="252"/>
      <c r="G5132" s="71" t="s">
        <v>868</v>
      </c>
      <c r="H5132" s="72">
        <v>6.6349999999999998</v>
      </c>
      <c r="I5132" s="73">
        <v>1.27</v>
      </c>
      <c r="J5132" s="73">
        <v>8.42</v>
      </c>
    </row>
    <row r="5133" spans="1:10" s="46" customFormat="1" ht="36" customHeight="1" x14ac:dyDescent="0.2">
      <c r="A5133" s="70" t="s">
        <v>815</v>
      </c>
      <c r="B5133" s="69" t="s">
        <v>865</v>
      </c>
      <c r="C5133" s="70" t="s">
        <v>17</v>
      </c>
      <c r="D5133" s="70" t="s">
        <v>866</v>
      </c>
      <c r="E5133" s="252" t="s">
        <v>867</v>
      </c>
      <c r="F5133" s="252"/>
      <c r="G5133" s="71" t="s">
        <v>868</v>
      </c>
      <c r="H5133" s="72">
        <v>0.48770000000000002</v>
      </c>
      <c r="I5133" s="73">
        <v>15.59</v>
      </c>
      <c r="J5133" s="73">
        <v>7.6</v>
      </c>
    </row>
    <row r="5134" spans="1:10" s="46" customFormat="1" ht="36" customHeight="1" x14ac:dyDescent="0.2">
      <c r="A5134" s="70" t="s">
        <v>815</v>
      </c>
      <c r="B5134" s="69" t="s">
        <v>943</v>
      </c>
      <c r="C5134" s="70" t="s">
        <v>17</v>
      </c>
      <c r="D5134" s="70" t="s">
        <v>944</v>
      </c>
      <c r="E5134" s="252" t="s">
        <v>867</v>
      </c>
      <c r="F5134" s="252"/>
      <c r="G5134" s="71" t="s">
        <v>871</v>
      </c>
      <c r="H5134" s="72">
        <v>18.246200000000002</v>
      </c>
      <c r="I5134" s="73">
        <v>0.33</v>
      </c>
      <c r="J5134" s="73">
        <v>6.02</v>
      </c>
    </row>
    <row r="5135" spans="1:10" s="46" customFormat="1" ht="36" customHeight="1" x14ac:dyDescent="0.2">
      <c r="A5135" s="70" t="s">
        <v>815</v>
      </c>
      <c r="B5135" s="69" t="s">
        <v>869</v>
      </c>
      <c r="C5135" s="70" t="s">
        <v>17</v>
      </c>
      <c r="D5135" s="70" t="s">
        <v>870</v>
      </c>
      <c r="E5135" s="252" t="s">
        <v>867</v>
      </c>
      <c r="F5135" s="252"/>
      <c r="G5135" s="71" t="s">
        <v>871</v>
      </c>
      <c r="H5135" s="72">
        <v>0.70430000000000004</v>
      </c>
      <c r="I5135" s="73">
        <v>13.66</v>
      </c>
      <c r="J5135" s="73">
        <v>9.6199999999999992</v>
      </c>
    </row>
    <row r="5136" spans="1:10" s="46" customFormat="1" ht="48" customHeight="1" x14ac:dyDescent="0.2">
      <c r="A5136" s="70" t="s">
        <v>815</v>
      </c>
      <c r="B5136" s="69" t="s">
        <v>2019</v>
      </c>
      <c r="C5136" s="70" t="s">
        <v>17</v>
      </c>
      <c r="D5136" s="70" t="s">
        <v>2020</v>
      </c>
      <c r="E5136" s="252" t="s">
        <v>874</v>
      </c>
      <c r="F5136" s="252"/>
      <c r="G5136" s="71" t="s">
        <v>85</v>
      </c>
      <c r="H5136" s="72">
        <v>27.898800000000001</v>
      </c>
      <c r="I5136" s="73">
        <v>11.58</v>
      </c>
      <c r="J5136" s="73">
        <v>323.06</v>
      </c>
    </row>
    <row r="5137" spans="1:10" s="46" customFormat="1" ht="36" customHeight="1" x14ac:dyDescent="0.2">
      <c r="A5137" s="70" t="s">
        <v>815</v>
      </c>
      <c r="B5137" s="69" t="s">
        <v>2160</v>
      </c>
      <c r="C5137" s="70" t="s">
        <v>17</v>
      </c>
      <c r="D5137" s="70" t="s">
        <v>2161</v>
      </c>
      <c r="E5137" s="252" t="s">
        <v>874</v>
      </c>
      <c r="F5137" s="252"/>
      <c r="G5137" s="71" t="s">
        <v>69</v>
      </c>
      <c r="H5137" s="72">
        <v>1.2</v>
      </c>
      <c r="I5137" s="73">
        <v>313.55</v>
      </c>
      <c r="J5137" s="73">
        <v>376.26</v>
      </c>
    </row>
    <row r="5138" spans="1:10" s="46" customFormat="1" ht="24" customHeight="1" x14ac:dyDescent="0.2">
      <c r="A5138" s="70" t="s">
        <v>815</v>
      </c>
      <c r="B5138" s="69" t="s">
        <v>875</v>
      </c>
      <c r="C5138" s="70" t="s">
        <v>17</v>
      </c>
      <c r="D5138" s="70" t="s">
        <v>876</v>
      </c>
      <c r="E5138" s="252" t="s">
        <v>814</v>
      </c>
      <c r="F5138" s="252"/>
      <c r="G5138" s="71" t="s">
        <v>27</v>
      </c>
      <c r="H5138" s="72">
        <v>1.1919999999999999</v>
      </c>
      <c r="I5138" s="73">
        <v>14.96</v>
      </c>
      <c r="J5138" s="73">
        <v>17.829999999999998</v>
      </c>
    </row>
    <row r="5139" spans="1:10" s="46" customFormat="1" ht="24" customHeight="1" x14ac:dyDescent="0.2">
      <c r="A5139" s="70" t="s">
        <v>815</v>
      </c>
      <c r="B5139" s="69" t="s">
        <v>1141</v>
      </c>
      <c r="C5139" s="70" t="s">
        <v>17</v>
      </c>
      <c r="D5139" s="70" t="s">
        <v>1142</v>
      </c>
      <c r="E5139" s="252" t="s">
        <v>814</v>
      </c>
      <c r="F5139" s="252"/>
      <c r="G5139" s="71" t="s">
        <v>27</v>
      </c>
      <c r="H5139" s="72">
        <v>5.96</v>
      </c>
      <c r="I5139" s="73">
        <v>18.91</v>
      </c>
      <c r="J5139" s="73">
        <v>112.7</v>
      </c>
    </row>
    <row r="5140" spans="1:10" s="46" customFormat="1" ht="24" customHeight="1" x14ac:dyDescent="0.2">
      <c r="A5140" s="70" t="s">
        <v>815</v>
      </c>
      <c r="B5140" s="69" t="s">
        <v>939</v>
      </c>
      <c r="C5140" s="70" t="s">
        <v>17</v>
      </c>
      <c r="D5140" s="70" t="s">
        <v>940</v>
      </c>
      <c r="E5140" s="252" t="s">
        <v>814</v>
      </c>
      <c r="F5140" s="252"/>
      <c r="G5140" s="71" t="s">
        <v>27</v>
      </c>
      <c r="H5140" s="72">
        <v>31.5459</v>
      </c>
      <c r="I5140" s="73">
        <v>17.82</v>
      </c>
      <c r="J5140" s="73">
        <v>562.14</v>
      </c>
    </row>
    <row r="5141" spans="1:10" s="46" customFormat="1" ht="24" customHeight="1" x14ac:dyDescent="0.2">
      <c r="A5141" s="70" t="s">
        <v>815</v>
      </c>
      <c r="B5141" s="69" t="s">
        <v>908</v>
      </c>
      <c r="C5141" s="70" t="s">
        <v>17</v>
      </c>
      <c r="D5141" s="70" t="s">
        <v>909</v>
      </c>
      <c r="E5141" s="252" t="s">
        <v>814</v>
      </c>
      <c r="F5141" s="252"/>
      <c r="G5141" s="71" t="s">
        <v>27</v>
      </c>
      <c r="H5141" s="72">
        <v>31.5459</v>
      </c>
      <c r="I5141" s="73">
        <v>14.42</v>
      </c>
      <c r="J5141" s="73">
        <v>454.89</v>
      </c>
    </row>
    <row r="5142" spans="1:10" s="46" customFormat="1" ht="24" customHeight="1" x14ac:dyDescent="0.2">
      <c r="A5142" s="75" t="s">
        <v>816</v>
      </c>
      <c r="B5142" s="74" t="s">
        <v>2320</v>
      </c>
      <c r="C5142" s="75" t="s">
        <v>17</v>
      </c>
      <c r="D5142" s="75" t="s">
        <v>2321</v>
      </c>
      <c r="E5142" s="253" t="s">
        <v>821</v>
      </c>
      <c r="F5142" s="253"/>
      <c r="G5142" s="76" t="s">
        <v>36</v>
      </c>
      <c r="H5142" s="77">
        <v>1.9403999999999999</v>
      </c>
      <c r="I5142" s="78">
        <v>23.55</v>
      </c>
      <c r="J5142" s="78">
        <v>45.69</v>
      </c>
    </row>
    <row r="5143" spans="1:10" s="46" customFormat="1" ht="24" customHeight="1" x14ac:dyDescent="0.2">
      <c r="A5143" s="75" t="s">
        <v>816</v>
      </c>
      <c r="B5143" s="74" t="s">
        <v>967</v>
      </c>
      <c r="C5143" s="75" t="s">
        <v>17</v>
      </c>
      <c r="D5143" s="75" t="s">
        <v>968</v>
      </c>
      <c r="E5143" s="253" t="s">
        <v>821</v>
      </c>
      <c r="F5143" s="253"/>
      <c r="G5143" s="76" t="s">
        <v>929</v>
      </c>
      <c r="H5143" s="77">
        <v>8.3299999999999999E-2</v>
      </c>
      <c r="I5143" s="78">
        <v>5.55</v>
      </c>
      <c r="J5143" s="78">
        <v>0.46</v>
      </c>
    </row>
    <row r="5144" spans="1:10" s="46" customFormat="1" ht="24" customHeight="1" x14ac:dyDescent="0.2">
      <c r="A5144" s="75" t="s">
        <v>816</v>
      </c>
      <c r="B5144" s="74" t="s">
        <v>2474</v>
      </c>
      <c r="C5144" s="75" t="s">
        <v>17</v>
      </c>
      <c r="D5144" s="75" t="s">
        <v>2475</v>
      </c>
      <c r="E5144" s="253" t="s">
        <v>821</v>
      </c>
      <c r="F5144" s="253"/>
      <c r="G5144" s="76" t="s">
        <v>85</v>
      </c>
      <c r="H5144" s="77">
        <v>0.4365</v>
      </c>
      <c r="I5144" s="78">
        <v>11.6</v>
      </c>
      <c r="J5144" s="78">
        <v>5.0599999999999996</v>
      </c>
    </row>
    <row r="5145" spans="1:10" s="46" customFormat="1" ht="24" customHeight="1" x14ac:dyDescent="0.2">
      <c r="A5145" s="75" t="s">
        <v>816</v>
      </c>
      <c r="B5145" s="74" t="s">
        <v>973</v>
      </c>
      <c r="C5145" s="75" t="s">
        <v>17</v>
      </c>
      <c r="D5145" s="75" t="s">
        <v>974</v>
      </c>
      <c r="E5145" s="253" t="s">
        <v>821</v>
      </c>
      <c r="F5145" s="253"/>
      <c r="G5145" s="76" t="s">
        <v>61</v>
      </c>
      <c r="H5145" s="77">
        <v>5.6283000000000003</v>
      </c>
      <c r="I5145" s="78">
        <v>1.86</v>
      </c>
      <c r="J5145" s="78">
        <v>10.46</v>
      </c>
    </row>
    <row r="5146" spans="1:10" s="46" customFormat="1" ht="25.5" x14ac:dyDescent="0.2">
      <c r="A5146" s="80"/>
      <c r="B5146" s="80"/>
      <c r="C5146" s="80"/>
      <c r="D5146" s="80"/>
      <c r="E5146" s="80" t="s">
        <v>824</v>
      </c>
      <c r="F5146" s="79">
        <v>973.45</v>
      </c>
      <c r="G5146" s="80" t="s">
        <v>825</v>
      </c>
      <c r="H5146" s="79">
        <v>0</v>
      </c>
      <c r="I5146" s="80" t="s">
        <v>826</v>
      </c>
      <c r="J5146" s="79">
        <v>973.45</v>
      </c>
    </row>
    <row r="5147" spans="1:10" s="46" customFormat="1" ht="26.25" thickBot="1" x14ac:dyDescent="0.25">
      <c r="A5147" s="80"/>
      <c r="B5147" s="80"/>
      <c r="C5147" s="80"/>
      <c r="D5147" s="80"/>
      <c r="E5147" s="80" t="s">
        <v>827</v>
      </c>
      <c r="F5147" s="79">
        <v>482.53</v>
      </c>
      <c r="G5147" s="80"/>
      <c r="H5147" s="254" t="s">
        <v>828</v>
      </c>
      <c r="I5147" s="254"/>
      <c r="J5147" s="79">
        <v>2422.7399999999998</v>
      </c>
    </row>
    <row r="5148" spans="1:10" s="46" customFormat="1" ht="1.1499999999999999" customHeight="1" thickTop="1" x14ac:dyDescent="0.2">
      <c r="A5148" s="81"/>
      <c r="B5148" s="81"/>
      <c r="C5148" s="81"/>
      <c r="D5148" s="81"/>
      <c r="E5148" s="81"/>
      <c r="F5148" s="81"/>
      <c r="G5148" s="81"/>
      <c r="H5148" s="81"/>
      <c r="I5148" s="81"/>
      <c r="J5148" s="81"/>
    </row>
    <row r="5149" spans="1:10" s="46" customFormat="1" ht="18" customHeight="1" x14ac:dyDescent="0.2">
      <c r="A5149" s="65"/>
      <c r="B5149" s="94" t="s">
        <v>2</v>
      </c>
      <c r="C5149" s="65" t="s">
        <v>3</v>
      </c>
      <c r="D5149" s="65" t="s">
        <v>4</v>
      </c>
      <c r="E5149" s="250" t="s">
        <v>812</v>
      </c>
      <c r="F5149" s="250"/>
      <c r="G5149" s="66" t="s">
        <v>5</v>
      </c>
      <c r="H5149" s="94" t="s">
        <v>6</v>
      </c>
      <c r="I5149" s="94" t="s">
        <v>7</v>
      </c>
      <c r="J5149" s="94" t="s">
        <v>9</v>
      </c>
    </row>
    <row r="5150" spans="1:10" s="46" customFormat="1" ht="24" customHeight="1" x14ac:dyDescent="0.2">
      <c r="A5150" s="67" t="s">
        <v>813</v>
      </c>
      <c r="B5150" s="40" t="s">
        <v>1149</v>
      </c>
      <c r="C5150" s="67" t="s">
        <v>17</v>
      </c>
      <c r="D5150" s="67" t="s">
        <v>1150</v>
      </c>
      <c r="E5150" s="251" t="s">
        <v>814</v>
      </c>
      <c r="F5150" s="251"/>
      <c r="G5150" s="41" t="s">
        <v>27</v>
      </c>
      <c r="H5150" s="68">
        <v>1</v>
      </c>
      <c r="I5150" s="42">
        <v>18.940000000000001</v>
      </c>
      <c r="J5150" s="42">
        <v>18.940000000000001</v>
      </c>
    </row>
    <row r="5151" spans="1:10" s="46" customFormat="1" ht="24" customHeight="1" x14ac:dyDescent="0.2">
      <c r="A5151" s="70" t="s">
        <v>815</v>
      </c>
      <c r="B5151" s="69" t="s">
        <v>2250</v>
      </c>
      <c r="C5151" s="70" t="s">
        <v>17</v>
      </c>
      <c r="D5151" s="70" t="s">
        <v>2251</v>
      </c>
      <c r="E5151" s="252" t="s">
        <v>814</v>
      </c>
      <c r="F5151" s="252"/>
      <c r="G5151" s="71" t="s">
        <v>27</v>
      </c>
      <c r="H5151" s="72">
        <v>1</v>
      </c>
      <c r="I5151" s="73">
        <v>0.13</v>
      </c>
      <c r="J5151" s="73">
        <v>0.13</v>
      </c>
    </row>
    <row r="5152" spans="1:10" s="46" customFormat="1" ht="24" customHeight="1" x14ac:dyDescent="0.2">
      <c r="A5152" s="75" t="s">
        <v>816</v>
      </c>
      <c r="B5152" s="74" t="s">
        <v>1962</v>
      </c>
      <c r="C5152" s="75" t="s">
        <v>17</v>
      </c>
      <c r="D5152" s="75" t="s">
        <v>1963</v>
      </c>
      <c r="E5152" s="253" t="s">
        <v>850</v>
      </c>
      <c r="F5152" s="253"/>
      <c r="G5152" s="76" t="s">
        <v>27</v>
      </c>
      <c r="H5152" s="77">
        <v>1</v>
      </c>
      <c r="I5152" s="78">
        <v>2.2000000000000002</v>
      </c>
      <c r="J5152" s="78">
        <v>2.2000000000000002</v>
      </c>
    </row>
    <row r="5153" spans="1:10" s="46" customFormat="1" ht="24" customHeight="1" x14ac:dyDescent="0.2">
      <c r="A5153" s="75" t="s">
        <v>816</v>
      </c>
      <c r="B5153" s="74" t="s">
        <v>2476</v>
      </c>
      <c r="C5153" s="75" t="s">
        <v>17</v>
      </c>
      <c r="D5153" s="75" t="s">
        <v>2477</v>
      </c>
      <c r="E5153" s="253" t="s">
        <v>818</v>
      </c>
      <c r="F5153" s="253"/>
      <c r="G5153" s="76" t="s">
        <v>27</v>
      </c>
      <c r="H5153" s="77">
        <v>1</v>
      </c>
      <c r="I5153" s="78">
        <v>1.46</v>
      </c>
      <c r="J5153" s="78">
        <v>1.46</v>
      </c>
    </row>
    <row r="5154" spans="1:10" s="46" customFormat="1" ht="24" customHeight="1" x14ac:dyDescent="0.2">
      <c r="A5154" s="75" t="s">
        <v>816</v>
      </c>
      <c r="B5154" s="74" t="s">
        <v>848</v>
      </c>
      <c r="C5154" s="75" t="s">
        <v>17</v>
      </c>
      <c r="D5154" s="75" t="s">
        <v>849</v>
      </c>
      <c r="E5154" s="253" t="s">
        <v>850</v>
      </c>
      <c r="F5154" s="253"/>
      <c r="G5154" s="76" t="s">
        <v>27</v>
      </c>
      <c r="H5154" s="77">
        <v>1</v>
      </c>
      <c r="I5154" s="78">
        <v>0.35</v>
      </c>
      <c r="J5154" s="78">
        <v>0.35</v>
      </c>
    </row>
    <row r="5155" spans="1:10" s="46" customFormat="1" ht="24" customHeight="1" x14ac:dyDescent="0.2">
      <c r="A5155" s="75" t="s">
        <v>816</v>
      </c>
      <c r="B5155" s="74" t="s">
        <v>2478</v>
      </c>
      <c r="C5155" s="75" t="s">
        <v>17</v>
      </c>
      <c r="D5155" s="75" t="s">
        <v>2479</v>
      </c>
      <c r="E5155" s="253" t="s">
        <v>818</v>
      </c>
      <c r="F5155" s="253"/>
      <c r="G5155" s="76" t="s">
        <v>27</v>
      </c>
      <c r="H5155" s="77">
        <v>1</v>
      </c>
      <c r="I5155" s="78">
        <v>1.17</v>
      </c>
      <c r="J5155" s="78">
        <v>1.17</v>
      </c>
    </row>
    <row r="5156" spans="1:10" s="46" customFormat="1" ht="24" customHeight="1" x14ac:dyDescent="0.2">
      <c r="A5156" s="75" t="s">
        <v>816</v>
      </c>
      <c r="B5156" s="74" t="s">
        <v>2252</v>
      </c>
      <c r="C5156" s="75" t="s">
        <v>17</v>
      </c>
      <c r="D5156" s="75" t="s">
        <v>2253</v>
      </c>
      <c r="E5156" s="253" t="s">
        <v>817</v>
      </c>
      <c r="F5156" s="253"/>
      <c r="G5156" s="76" t="s">
        <v>27</v>
      </c>
      <c r="H5156" s="77">
        <v>1</v>
      </c>
      <c r="I5156" s="78">
        <v>12.85</v>
      </c>
      <c r="J5156" s="78">
        <v>12.85</v>
      </c>
    </row>
    <row r="5157" spans="1:10" s="46" customFormat="1" ht="24" customHeight="1" x14ac:dyDescent="0.2">
      <c r="A5157" s="75" t="s">
        <v>816</v>
      </c>
      <c r="B5157" s="74" t="s">
        <v>853</v>
      </c>
      <c r="C5157" s="75" t="s">
        <v>17</v>
      </c>
      <c r="D5157" s="75" t="s">
        <v>854</v>
      </c>
      <c r="E5157" s="253" t="s">
        <v>855</v>
      </c>
      <c r="F5157" s="253"/>
      <c r="G5157" s="76" t="s">
        <v>27</v>
      </c>
      <c r="H5157" s="77">
        <v>1</v>
      </c>
      <c r="I5157" s="78">
        <v>7.0000000000000007E-2</v>
      </c>
      <c r="J5157" s="78">
        <v>7.0000000000000007E-2</v>
      </c>
    </row>
    <row r="5158" spans="1:10" s="46" customFormat="1" ht="24" customHeight="1" x14ac:dyDescent="0.2">
      <c r="A5158" s="75" t="s">
        <v>816</v>
      </c>
      <c r="B5158" s="74" t="s">
        <v>1968</v>
      </c>
      <c r="C5158" s="75" t="s">
        <v>17</v>
      </c>
      <c r="D5158" s="75" t="s">
        <v>1969</v>
      </c>
      <c r="E5158" s="253" t="s">
        <v>1304</v>
      </c>
      <c r="F5158" s="253"/>
      <c r="G5158" s="76" t="s">
        <v>27</v>
      </c>
      <c r="H5158" s="77">
        <v>1</v>
      </c>
      <c r="I5158" s="78">
        <v>0.71</v>
      </c>
      <c r="J5158" s="78">
        <v>0.71</v>
      </c>
    </row>
    <row r="5159" spans="1:10" s="46" customFormat="1" ht="25.5" x14ac:dyDescent="0.2">
      <c r="A5159" s="80"/>
      <c r="B5159" s="80"/>
      <c r="C5159" s="80"/>
      <c r="D5159" s="80"/>
      <c r="E5159" s="80" t="s">
        <v>824</v>
      </c>
      <c r="F5159" s="79">
        <v>12.98</v>
      </c>
      <c r="G5159" s="80" t="s">
        <v>825</v>
      </c>
      <c r="H5159" s="79">
        <v>0</v>
      </c>
      <c r="I5159" s="80" t="s">
        <v>826</v>
      </c>
      <c r="J5159" s="79">
        <v>12.98</v>
      </c>
    </row>
    <row r="5160" spans="1:10" s="46" customFormat="1" ht="26.25" thickBot="1" x14ac:dyDescent="0.25">
      <c r="A5160" s="80"/>
      <c r="B5160" s="80"/>
      <c r="C5160" s="80"/>
      <c r="D5160" s="80"/>
      <c r="E5160" s="80" t="s">
        <v>827</v>
      </c>
      <c r="F5160" s="79">
        <v>4.71</v>
      </c>
      <c r="G5160" s="80"/>
      <c r="H5160" s="254" t="s">
        <v>828</v>
      </c>
      <c r="I5160" s="254"/>
      <c r="J5160" s="79">
        <v>23.65</v>
      </c>
    </row>
    <row r="5161" spans="1:10" s="46" customFormat="1" ht="1.1499999999999999" customHeight="1" thickTop="1" x14ac:dyDescent="0.2">
      <c r="A5161" s="81"/>
      <c r="B5161" s="81"/>
      <c r="C5161" s="81"/>
      <c r="D5161" s="81"/>
      <c r="E5161" s="81"/>
      <c r="F5161" s="81"/>
      <c r="G5161" s="81"/>
      <c r="H5161" s="81"/>
      <c r="I5161" s="81"/>
      <c r="J5161" s="81"/>
    </row>
    <row r="5162" spans="1:10" s="46" customFormat="1" ht="18" customHeight="1" x14ac:dyDescent="0.2">
      <c r="A5162" s="65"/>
      <c r="B5162" s="94" t="s">
        <v>2</v>
      </c>
      <c r="C5162" s="65" t="s">
        <v>3</v>
      </c>
      <c r="D5162" s="65" t="s">
        <v>4</v>
      </c>
      <c r="E5162" s="250" t="s">
        <v>812</v>
      </c>
      <c r="F5162" s="250"/>
      <c r="G5162" s="66" t="s">
        <v>5</v>
      </c>
      <c r="H5162" s="94" t="s">
        <v>6</v>
      </c>
      <c r="I5162" s="94" t="s">
        <v>7</v>
      </c>
      <c r="J5162" s="94" t="s">
        <v>9</v>
      </c>
    </row>
    <row r="5163" spans="1:10" s="46" customFormat="1" ht="24" customHeight="1" x14ac:dyDescent="0.2">
      <c r="A5163" s="67" t="s">
        <v>813</v>
      </c>
      <c r="B5163" s="40" t="s">
        <v>1496</v>
      </c>
      <c r="C5163" s="67" t="s">
        <v>17</v>
      </c>
      <c r="D5163" s="67" t="s">
        <v>1497</v>
      </c>
      <c r="E5163" s="251" t="s">
        <v>814</v>
      </c>
      <c r="F5163" s="251"/>
      <c r="G5163" s="41" t="s">
        <v>27</v>
      </c>
      <c r="H5163" s="68">
        <v>1</v>
      </c>
      <c r="I5163" s="42">
        <v>13.06</v>
      </c>
      <c r="J5163" s="42">
        <v>13.06</v>
      </c>
    </row>
    <row r="5164" spans="1:10" s="46" customFormat="1" ht="24" customHeight="1" x14ac:dyDescent="0.2">
      <c r="A5164" s="70" t="s">
        <v>815</v>
      </c>
      <c r="B5164" s="69" t="s">
        <v>2254</v>
      </c>
      <c r="C5164" s="70" t="s">
        <v>17</v>
      </c>
      <c r="D5164" s="70" t="s">
        <v>2255</v>
      </c>
      <c r="E5164" s="252" t="s">
        <v>814</v>
      </c>
      <c r="F5164" s="252"/>
      <c r="G5164" s="71" t="s">
        <v>27</v>
      </c>
      <c r="H5164" s="72">
        <v>1</v>
      </c>
      <c r="I5164" s="73">
        <v>0.13</v>
      </c>
      <c r="J5164" s="73">
        <v>0.13</v>
      </c>
    </row>
    <row r="5165" spans="1:10" s="46" customFormat="1" ht="24" customHeight="1" x14ac:dyDescent="0.2">
      <c r="A5165" s="75" t="s">
        <v>816</v>
      </c>
      <c r="B5165" s="74" t="s">
        <v>1962</v>
      </c>
      <c r="C5165" s="75" t="s">
        <v>17</v>
      </c>
      <c r="D5165" s="75" t="s">
        <v>1963</v>
      </c>
      <c r="E5165" s="253" t="s">
        <v>850</v>
      </c>
      <c r="F5165" s="253"/>
      <c r="G5165" s="76" t="s">
        <v>27</v>
      </c>
      <c r="H5165" s="77">
        <v>1</v>
      </c>
      <c r="I5165" s="78">
        <v>2.2000000000000002</v>
      </c>
      <c r="J5165" s="78">
        <v>2.2000000000000002</v>
      </c>
    </row>
    <row r="5166" spans="1:10" s="46" customFormat="1" ht="24" customHeight="1" x14ac:dyDescent="0.2">
      <c r="A5166" s="75" t="s">
        <v>816</v>
      </c>
      <c r="B5166" s="74" t="s">
        <v>2043</v>
      </c>
      <c r="C5166" s="75" t="s">
        <v>17</v>
      </c>
      <c r="D5166" s="75" t="s">
        <v>2044</v>
      </c>
      <c r="E5166" s="253" t="s">
        <v>818</v>
      </c>
      <c r="F5166" s="253"/>
      <c r="G5166" s="76" t="s">
        <v>27</v>
      </c>
      <c r="H5166" s="77">
        <v>1</v>
      </c>
      <c r="I5166" s="78">
        <v>0.66</v>
      </c>
      <c r="J5166" s="78">
        <v>0.66</v>
      </c>
    </row>
    <row r="5167" spans="1:10" s="46" customFormat="1" ht="24" customHeight="1" x14ac:dyDescent="0.2">
      <c r="A5167" s="75" t="s">
        <v>816</v>
      </c>
      <c r="B5167" s="74" t="s">
        <v>848</v>
      </c>
      <c r="C5167" s="75" t="s">
        <v>17</v>
      </c>
      <c r="D5167" s="75" t="s">
        <v>849</v>
      </c>
      <c r="E5167" s="253" t="s">
        <v>850</v>
      </c>
      <c r="F5167" s="253"/>
      <c r="G5167" s="76" t="s">
        <v>27</v>
      </c>
      <c r="H5167" s="77">
        <v>1</v>
      </c>
      <c r="I5167" s="78">
        <v>0.35</v>
      </c>
      <c r="J5167" s="78">
        <v>0.35</v>
      </c>
    </row>
    <row r="5168" spans="1:10" s="46" customFormat="1" ht="24" customHeight="1" x14ac:dyDescent="0.2">
      <c r="A5168" s="75" t="s">
        <v>816</v>
      </c>
      <c r="B5168" s="74" t="s">
        <v>2045</v>
      </c>
      <c r="C5168" s="75" t="s">
        <v>17</v>
      </c>
      <c r="D5168" s="75" t="s">
        <v>2046</v>
      </c>
      <c r="E5168" s="253" t="s">
        <v>818</v>
      </c>
      <c r="F5168" s="253"/>
      <c r="G5168" s="76" t="s">
        <v>27</v>
      </c>
      <c r="H5168" s="77">
        <v>1</v>
      </c>
      <c r="I5168" s="78">
        <v>0.01</v>
      </c>
      <c r="J5168" s="78">
        <v>0.01</v>
      </c>
    </row>
    <row r="5169" spans="1:10" s="46" customFormat="1" ht="24" customHeight="1" x14ac:dyDescent="0.2">
      <c r="A5169" s="75" t="s">
        <v>816</v>
      </c>
      <c r="B5169" s="74" t="s">
        <v>2256</v>
      </c>
      <c r="C5169" s="75" t="s">
        <v>17</v>
      </c>
      <c r="D5169" s="75" t="s">
        <v>2257</v>
      </c>
      <c r="E5169" s="253" t="s">
        <v>817</v>
      </c>
      <c r="F5169" s="253"/>
      <c r="G5169" s="76" t="s">
        <v>27</v>
      </c>
      <c r="H5169" s="77">
        <v>1</v>
      </c>
      <c r="I5169" s="78">
        <v>8.93</v>
      </c>
      <c r="J5169" s="78">
        <v>8.93</v>
      </c>
    </row>
    <row r="5170" spans="1:10" s="46" customFormat="1" ht="24" customHeight="1" x14ac:dyDescent="0.2">
      <c r="A5170" s="75" t="s">
        <v>816</v>
      </c>
      <c r="B5170" s="74" t="s">
        <v>853</v>
      </c>
      <c r="C5170" s="75" t="s">
        <v>17</v>
      </c>
      <c r="D5170" s="75" t="s">
        <v>854</v>
      </c>
      <c r="E5170" s="253" t="s">
        <v>855</v>
      </c>
      <c r="F5170" s="253"/>
      <c r="G5170" s="76" t="s">
        <v>27</v>
      </c>
      <c r="H5170" s="77">
        <v>1</v>
      </c>
      <c r="I5170" s="78">
        <v>7.0000000000000007E-2</v>
      </c>
      <c r="J5170" s="78">
        <v>7.0000000000000007E-2</v>
      </c>
    </row>
    <row r="5171" spans="1:10" s="46" customFormat="1" ht="24" customHeight="1" x14ac:dyDescent="0.2">
      <c r="A5171" s="75" t="s">
        <v>816</v>
      </c>
      <c r="B5171" s="74" t="s">
        <v>1968</v>
      </c>
      <c r="C5171" s="75" t="s">
        <v>17</v>
      </c>
      <c r="D5171" s="75" t="s">
        <v>1969</v>
      </c>
      <c r="E5171" s="253" t="s">
        <v>1304</v>
      </c>
      <c r="F5171" s="253"/>
      <c r="G5171" s="76" t="s">
        <v>27</v>
      </c>
      <c r="H5171" s="77">
        <v>1</v>
      </c>
      <c r="I5171" s="78">
        <v>0.71</v>
      </c>
      <c r="J5171" s="78">
        <v>0.71</v>
      </c>
    </row>
    <row r="5172" spans="1:10" s="46" customFormat="1" ht="25.5" x14ac:dyDescent="0.2">
      <c r="A5172" s="80"/>
      <c r="B5172" s="80"/>
      <c r="C5172" s="80"/>
      <c r="D5172" s="80"/>
      <c r="E5172" s="80" t="s">
        <v>824</v>
      </c>
      <c r="F5172" s="79">
        <v>9.06</v>
      </c>
      <c r="G5172" s="80" t="s">
        <v>825</v>
      </c>
      <c r="H5172" s="79">
        <v>0</v>
      </c>
      <c r="I5172" s="80" t="s">
        <v>826</v>
      </c>
      <c r="J5172" s="79">
        <v>9.06</v>
      </c>
    </row>
    <row r="5173" spans="1:10" s="46" customFormat="1" ht="26.25" thickBot="1" x14ac:dyDescent="0.25">
      <c r="A5173" s="80"/>
      <c r="B5173" s="80"/>
      <c r="C5173" s="80"/>
      <c r="D5173" s="80"/>
      <c r="E5173" s="80" t="s">
        <v>827</v>
      </c>
      <c r="F5173" s="79">
        <v>3.24</v>
      </c>
      <c r="G5173" s="80"/>
      <c r="H5173" s="254" t="s">
        <v>828</v>
      </c>
      <c r="I5173" s="254"/>
      <c r="J5173" s="79">
        <v>16.3</v>
      </c>
    </row>
    <row r="5174" spans="1:10" s="46" customFormat="1" ht="1.1499999999999999" customHeight="1" thickTop="1" x14ac:dyDescent="0.2">
      <c r="A5174" s="81"/>
      <c r="B5174" s="81"/>
      <c r="C5174" s="81"/>
      <c r="D5174" s="81"/>
      <c r="E5174" s="81"/>
      <c r="F5174" s="81"/>
      <c r="G5174" s="81"/>
      <c r="H5174" s="81"/>
      <c r="I5174" s="81"/>
      <c r="J5174" s="81"/>
    </row>
    <row r="5175" spans="1:10" s="46" customFormat="1" ht="18" customHeight="1" x14ac:dyDescent="0.2">
      <c r="A5175" s="65"/>
      <c r="B5175" s="94" t="s">
        <v>2</v>
      </c>
      <c r="C5175" s="65" t="s">
        <v>3</v>
      </c>
      <c r="D5175" s="65" t="s">
        <v>4</v>
      </c>
      <c r="E5175" s="250" t="s">
        <v>812</v>
      </c>
      <c r="F5175" s="250"/>
      <c r="G5175" s="66" t="s">
        <v>5</v>
      </c>
      <c r="H5175" s="94" t="s">
        <v>6</v>
      </c>
      <c r="I5175" s="94" t="s">
        <v>7</v>
      </c>
      <c r="J5175" s="94" t="s">
        <v>9</v>
      </c>
    </row>
    <row r="5176" spans="1:10" s="46" customFormat="1" ht="36" customHeight="1" x14ac:dyDescent="0.2">
      <c r="A5176" s="67" t="s">
        <v>813</v>
      </c>
      <c r="B5176" s="40" t="s">
        <v>1333</v>
      </c>
      <c r="C5176" s="67" t="s">
        <v>17</v>
      </c>
      <c r="D5176" s="67" t="s">
        <v>1334</v>
      </c>
      <c r="E5176" s="251" t="s">
        <v>930</v>
      </c>
      <c r="F5176" s="251"/>
      <c r="G5176" s="41" t="s">
        <v>36</v>
      </c>
      <c r="H5176" s="68">
        <v>1</v>
      </c>
      <c r="I5176" s="42">
        <v>4.79</v>
      </c>
      <c r="J5176" s="42">
        <v>4.79</v>
      </c>
    </row>
    <row r="5177" spans="1:10" s="46" customFormat="1" ht="36" customHeight="1" x14ac:dyDescent="0.2">
      <c r="A5177" s="70" t="s">
        <v>815</v>
      </c>
      <c r="B5177" s="69" t="s">
        <v>931</v>
      </c>
      <c r="C5177" s="70" t="s">
        <v>17</v>
      </c>
      <c r="D5177" s="70" t="s">
        <v>932</v>
      </c>
      <c r="E5177" s="252" t="s">
        <v>867</v>
      </c>
      <c r="F5177" s="252"/>
      <c r="G5177" s="71" t="s">
        <v>868</v>
      </c>
      <c r="H5177" s="72">
        <v>3.0000000000000001E-3</v>
      </c>
      <c r="I5177" s="73">
        <v>19.89</v>
      </c>
      <c r="J5177" s="73">
        <v>0.05</v>
      </c>
    </row>
    <row r="5178" spans="1:10" s="46" customFormat="1" ht="36" customHeight="1" x14ac:dyDescent="0.2">
      <c r="A5178" s="70" t="s">
        <v>815</v>
      </c>
      <c r="B5178" s="69" t="s">
        <v>933</v>
      </c>
      <c r="C5178" s="70" t="s">
        <v>17</v>
      </c>
      <c r="D5178" s="70" t="s">
        <v>934</v>
      </c>
      <c r="E5178" s="252" t="s">
        <v>867</v>
      </c>
      <c r="F5178" s="252"/>
      <c r="G5178" s="71" t="s">
        <v>871</v>
      </c>
      <c r="H5178" s="72">
        <v>3.0000000000000001E-3</v>
      </c>
      <c r="I5178" s="73">
        <v>14.39</v>
      </c>
      <c r="J5178" s="73">
        <v>0.04</v>
      </c>
    </row>
    <row r="5179" spans="1:10" s="46" customFormat="1" ht="24" customHeight="1" x14ac:dyDescent="0.2">
      <c r="A5179" s="70" t="s">
        <v>815</v>
      </c>
      <c r="B5179" s="69" t="s">
        <v>939</v>
      </c>
      <c r="C5179" s="70" t="s">
        <v>17</v>
      </c>
      <c r="D5179" s="70" t="s">
        <v>940</v>
      </c>
      <c r="E5179" s="252" t="s">
        <v>814</v>
      </c>
      <c r="F5179" s="252"/>
      <c r="G5179" s="71" t="s">
        <v>27</v>
      </c>
      <c r="H5179" s="72">
        <v>0.11899999999999999</v>
      </c>
      <c r="I5179" s="73">
        <v>17.82</v>
      </c>
      <c r="J5179" s="73">
        <v>2.12</v>
      </c>
    </row>
    <row r="5180" spans="1:10" s="46" customFormat="1" ht="24" customHeight="1" x14ac:dyDescent="0.2">
      <c r="A5180" s="70" t="s">
        <v>815</v>
      </c>
      <c r="B5180" s="69" t="s">
        <v>908</v>
      </c>
      <c r="C5180" s="70" t="s">
        <v>17</v>
      </c>
      <c r="D5180" s="70" t="s">
        <v>909</v>
      </c>
      <c r="E5180" s="252" t="s">
        <v>814</v>
      </c>
      <c r="F5180" s="252"/>
      <c r="G5180" s="71" t="s">
        <v>27</v>
      </c>
      <c r="H5180" s="72">
        <v>0.17899999999999999</v>
      </c>
      <c r="I5180" s="73">
        <v>14.42</v>
      </c>
      <c r="J5180" s="73">
        <v>2.58</v>
      </c>
    </row>
    <row r="5181" spans="1:10" s="46" customFormat="1" ht="25.5" x14ac:dyDescent="0.2">
      <c r="A5181" s="80"/>
      <c r="B5181" s="80"/>
      <c r="C5181" s="80"/>
      <c r="D5181" s="80"/>
      <c r="E5181" s="80" t="s">
        <v>824</v>
      </c>
      <c r="F5181" s="79">
        <v>3.32</v>
      </c>
      <c r="G5181" s="80" t="s">
        <v>825</v>
      </c>
      <c r="H5181" s="79">
        <v>0</v>
      </c>
      <c r="I5181" s="80" t="s">
        <v>826</v>
      </c>
      <c r="J5181" s="79">
        <v>3.32</v>
      </c>
    </row>
    <row r="5182" spans="1:10" s="46" customFormat="1" ht="26.25" thickBot="1" x14ac:dyDescent="0.25">
      <c r="A5182" s="80"/>
      <c r="B5182" s="80"/>
      <c r="C5182" s="80"/>
      <c r="D5182" s="80"/>
      <c r="E5182" s="80" t="s">
        <v>827</v>
      </c>
      <c r="F5182" s="79">
        <v>1.19</v>
      </c>
      <c r="G5182" s="80"/>
      <c r="H5182" s="254" t="s">
        <v>828</v>
      </c>
      <c r="I5182" s="254"/>
      <c r="J5182" s="79">
        <v>5.98</v>
      </c>
    </row>
    <row r="5183" spans="1:10" s="46" customFormat="1" ht="1.1499999999999999" customHeight="1" thickTop="1" x14ac:dyDescent="0.2">
      <c r="A5183" s="81"/>
      <c r="B5183" s="81"/>
      <c r="C5183" s="81"/>
      <c r="D5183" s="81"/>
      <c r="E5183" s="81"/>
      <c r="F5183" s="81"/>
      <c r="G5183" s="81"/>
      <c r="H5183" s="81"/>
      <c r="I5183" s="81"/>
      <c r="J5183" s="81"/>
    </row>
    <row r="5184" spans="1:10" s="46" customFormat="1" ht="18" customHeight="1" x14ac:dyDescent="0.2">
      <c r="A5184" s="65"/>
      <c r="B5184" s="94" t="s">
        <v>2</v>
      </c>
      <c r="C5184" s="65" t="s">
        <v>3</v>
      </c>
      <c r="D5184" s="65" t="s">
        <v>4</v>
      </c>
      <c r="E5184" s="250" t="s">
        <v>812</v>
      </c>
      <c r="F5184" s="250"/>
      <c r="G5184" s="66" t="s">
        <v>5</v>
      </c>
      <c r="H5184" s="94" t="s">
        <v>6</v>
      </c>
      <c r="I5184" s="94" t="s">
        <v>7</v>
      </c>
      <c r="J5184" s="94" t="s">
        <v>9</v>
      </c>
    </row>
    <row r="5185" spans="1:10" s="46" customFormat="1" ht="24" customHeight="1" x14ac:dyDescent="0.2">
      <c r="A5185" s="67" t="s">
        <v>813</v>
      </c>
      <c r="B5185" s="40" t="s">
        <v>1159</v>
      </c>
      <c r="C5185" s="67" t="s">
        <v>17</v>
      </c>
      <c r="D5185" s="67" t="s">
        <v>1160</v>
      </c>
      <c r="E5185" s="251" t="s">
        <v>867</v>
      </c>
      <c r="F5185" s="251"/>
      <c r="G5185" s="41" t="s">
        <v>871</v>
      </c>
      <c r="H5185" s="68">
        <v>1</v>
      </c>
      <c r="I5185" s="42">
        <v>19.510000000000002</v>
      </c>
      <c r="J5185" s="42">
        <v>19.510000000000002</v>
      </c>
    </row>
    <row r="5186" spans="1:10" s="46" customFormat="1" ht="24" customHeight="1" x14ac:dyDescent="0.2">
      <c r="A5186" s="70" t="s">
        <v>815</v>
      </c>
      <c r="B5186" s="69" t="s">
        <v>2480</v>
      </c>
      <c r="C5186" s="70" t="s">
        <v>17</v>
      </c>
      <c r="D5186" s="70" t="s">
        <v>2481</v>
      </c>
      <c r="E5186" s="252" t="s">
        <v>867</v>
      </c>
      <c r="F5186" s="252"/>
      <c r="G5186" s="71" t="s">
        <v>27</v>
      </c>
      <c r="H5186" s="72">
        <v>1</v>
      </c>
      <c r="I5186" s="73">
        <v>0.48</v>
      </c>
      <c r="J5186" s="73">
        <v>0.48</v>
      </c>
    </row>
    <row r="5187" spans="1:10" s="46" customFormat="1" ht="24" customHeight="1" x14ac:dyDescent="0.2">
      <c r="A5187" s="70" t="s">
        <v>815</v>
      </c>
      <c r="B5187" s="69" t="s">
        <v>2482</v>
      </c>
      <c r="C5187" s="70" t="s">
        <v>17</v>
      </c>
      <c r="D5187" s="70" t="s">
        <v>2483</v>
      </c>
      <c r="E5187" s="252" t="s">
        <v>867</v>
      </c>
      <c r="F5187" s="252"/>
      <c r="G5187" s="71" t="s">
        <v>27</v>
      </c>
      <c r="H5187" s="72">
        <v>1</v>
      </c>
      <c r="I5187" s="73">
        <v>0.09</v>
      </c>
      <c r="J5187" s="73">
        <v>0.09</v>
      </c>
    </row>
    <row r="5188" spans="1:10" s="46" customFormat="1" ht="24" customHeight="1" x14ac:dyDescent="0.2">
      <c r="A5188" s="70" t="s">
        <v>815</v>
      </c>
      <c r="B5188" s="69" t="s">
        <v>1149</v>
      </c>
      <c r="C5188" s="70" t="s">
        <v>17</v>
      </c>
      <c r="D5188" s="70" t="s">
        <v>1150</v>
      </c>
      <c r="E5188" s="252" t="s">
        <v>814</v>
      </c>
      <c r="F5188" s="252"/>
      <c r="G5188" s="71" t="s">
        <v>27</v>
      </c>
      <c r="H5188" s="72">
        <v>1</v>
      </c>
      <c r="I5188" s="73">
        <v>18.940000000000001</v>
      </c>
      <c r="J5188" s="73">
        <v>18.940000000000001</v>
      </c>
    </row>
    <row r="5189" spans="1:10" s="46" customFormat="1" ht="25.5" x14ac:dyDescent="0.2">
      <c r="A5189" s="80"/>
      <c r="B5189" s="80"/>
      <c r="C5189" s="80"/>
      <c r="D5189" s="80"/>
      <c r="E5189" s="80" t="s">
        <v>824</v>
      </c>
      <c r="F5189" s="79">
        <v>12.98</v>
      </c>
      <c r="G5189" s="80" t="s">
        <v>825</v>
      </c>
      <c r="H5189" s="79">
        <v>0</v>
      </c>
      <c r="I5189" s="80" t="s">
        <v>826</v>
      </c>
      <c r="J5189" s="79">
        <v>12.98</v>
      </c>
    </row>
    <row r="5190" spans="1:10" s="46" customFormat="1" ht="26.25" thickBot="1" x14ac:dyDescent="0.25">
      <c r="A5190" s="80"/>
      <c r="B5190" s="80"/>
      <c r="C5190" s="80"/>
      <c r="D5190" s="80"/>
      <c r="E5190" s="80" t="s">
        <v>827</v>
      </c>
      <c r="F5190" s="79">
        <v>4.8499999999999996</v>
      </c>
      <c r="G5190" s="80"/>
      <c r="H5190" s="254" t="s">
        <v>828</v>
      </c>
      <c r="I5190" s="254"/>
      <c r="J5190" s="79">
        <v>24.36</v>
      </c>
    </row>
    <row r="5191" spans="1:10" s="46" customFormat="1" ht="1.1499999999999999" customHeight="1" thickTop="1" x14ac:dyDescent="0.2">
      <c r="A5191" s="81"/>
      <c r="B5191" s="81"/>
      <c r="C5191" s="81"/>
      <c r="D5191" s="81"/>
      <c r="E5191" s="81"/>
      <c r="F5191" s="81"/>
      <c r="G5191" s="81"/>
      <c r="H5191" s="81"/>
      <c r="I5191" s="81"/>
      <c r="J5191" s="81"/>
    </row>
    <row r="5192" spans="1:10" s="46" customFormat="1" ht="18" customHeight="1" x14ac:dyDescent="0.2">
      <c r="A5192" s="65"/>
      <c r="B5192" s="94" t="s">
        <v>2</v>
      </c>
      <c r="C5192" s="65" t="s">
        <v>3</v>
      </c>
      <c r="D5192" s="65" t="s">
        <v>4</v>
      </c>
      <c r="E5192" s="250" t="s">
        <v>812</v>
      </c>
      <c r="F5192" s="250"/>
      <c r="G5192" s="66" t="s">
        <v>5</v>
      </c>
      <c r="H5192" s="94" t="s">
        <v>6</v>
      </c>
      <c r="I5192" s="94" t="s">
        <v>7</v>
      </c>
      <c r="J5192" s="94" t="s">
        <v>9</v>
      </c>
    </row>
    <row r="5193" spans="1:10" s="46" customFormat="1" ht="24" customHeight="1" x14ac:dyDescent="0.2">
      <c r="A5193" s="67" t="s">
        <v>813</v>
      </c>
      <c r="B5193" s="40" t="s">
        <v>1157</v>
      </c>
      <c r="C5193" s="67" t="s">
        <v>17</v>
      </c>
      <c r="D5193" s="67" t="s">
        <v>1158</v>
      </c>
      <c r="E5193" s="251" t="s">
        <v>867</v>
      </c>
      <c r="F5193" s="251"/>
      <c r="G5193" s="41" t="s">
        <v>868</v>
      </c>
      <c r="H5193" s="68">
        <v>1</v>
      </c>
      <c r="I5193" s="42">
        <v>20.21</v>
      </c>
      <c r="J5193" s="42">
        <v>20.21</v>
      </c>
    </row>
    <row r="5194" spans="1:10" s="46" customFormat="1" ht="24" customHeight="1" x14ac:dyDescent="0.2">
      <c r="A5194" s="70" t="s">
        <v>815</v>
      </c>
      <c r="B5194" s="69" t="s">
        <v>2480</v>
      </c>
      <c r="C5194" s="70" t="s">
        <v>17</v>
      </c>
      <c r="D5194" s="70" t="s">
        <v>2481</v>
      </c>
      <c r="E5194" s="252" t="s">
        <v>867</v>
      </c>
      <c r="F5194" s="252"/>
      <c r="G5194" s="71" t="s">
        <v>27</v>
      </c>
      <c r="H5194" s="72">
        <v>1</v>
      </c>
      <c r="I5194" s="73">
        <v>0.48</v>
      </c>
      <c r="J5194" s="73">
        <v>0.48</v>
      </c>
    </row>
    <row r="5195" spans="1:10" s="46" customFormat="1" ht="24" customHeight="1" x14ac:dyDescent="0.2">
      <c r="A5195" s="70" t="s">
        <v>815</v>
      </c>
      <c r="B5195" s="69" t="s">
        <v>2482</v>
      </c>
      <c r="C5195" s="70" t="s">
        <v>17</v>
      </c>
      <c r="D5195" s="70" t="s">
        <v>2483</v>
      </c>
      <c r="E5195" s="252" t="s">
        <v>867</v>
      </c>
      <c r="F5195" s="252"/>
      <c r="G5195" s="71" t="s">
        <v>27</v>
      </c>
      <c r="H5195" s="72">
        <v>1</v>
      </c>
      <c r="I5195" s="73">
        <v>0.09</v>
      </c>
      <c r="J5195" s="73">
        <v>0.09</v>
      </c>
    </row>
    <row r="5196" spans="1:10" s="46" customFormat="1" ht="24" customHeight="1" x14ac:dyDescent="0.2">
      <c r="A5196" s="70" t="s">
        <v>815</v>
      </c>
      <c r="B5196" s="69" t="s">
        <v>2484</v>
      </c>
      <c r="C5196" s="70" t="s">
        <v>17</v>
      </c>
      <c r="D5196" s="70" t="s">
        <v>2485</v>
      </c>
      <c r="E5196" s="252" t="s">
        <v>867</v>
      </c>
      <c r="F5196" s="252"/>
      <c r="G5196" s="71" t="s">
        <v>27</v>
      </c>
      <c r="H5196" s="72">
        <v>1</v>
      </c>
      <c r="I5196" s="73">
        <v>0.33</v>
      </c>
      <c r="J5196" s="73">
        <v>0.33</v>
      </c>
    </row>
    <row r="5197" spans="1:10" s="46" customFormat="1" ht="36" customHeight="1" x14ac:dyDescent="0.2">
      <c r="A5197" s="70" t="s">
        <v>815</v>
      </c>
      <c r="B5197" s="69" t="s">
        <v>2486</v>
      </c>
      <c r="C5197" s="70" t="s">
        <v>17</v>
      </c>
      <c r="D5197" s="70" t="s">
        <v>2487</v>
      </c>
      <c r="E5197" s="252" t="s">
        <v>867</v>
      </c>
      <c r="F5197" s="252"/>
      <c r="G5197" s="71" t="s">
        <v>27</v>
      </c>
      <c r="H5197" s="72">
        <v>1</v>
      </c>
      <c r="I5197" s="73">
        <v>0.37</v>
      </c>
      <c r="J5197" s="73">
        <v>0.37</v>
      </c>
    </row>
    <row r="5198" spans="1:10" s="46" customFormat="1" ht="24" customHeight="1" x14ac:dyDescent="0.2">
      <c r="A5198" s="70" t="s">
        <v>815</v>
      </c>
      <c r="B5198" s="69" t="s">
        <v>1149</v>
      </c>
      <c r="C5198" s="70" t="s">
        <v>17</v>
      </c>
      <c r="D5198" s="70" t="s">
        <v>1150</v>
      </c>
      <c r="E5198" s="252" t="s">
        <v>814</v>
      </c>
      <c r="F5198" s="252"/>
      <c r="G5198" s="71" t="s">
        <v>27</v>
      </c>
      <c r="H5198" s="72">
        <v>1</v>
      </c>
      <c r="I5198" s="73">
        <v>18.940000000000001</v>
      </c>
      <c r="J5198" s="73">
        <v>18.940000000000001</v>
      </c>
    </row>
    <row r="5199" spans="1:10" s="46" customFormat="1" ht="25.5" x14ac:dyDescent="0.2">
      <c r="A5199" s="80"/>
      <c r="B5199" s="80"/>
      <c r="C5199" s="80"/>
      <c r="D5199" s="80"/>
      <c r="E5199" s="80" t="s">
        <v>824</v>
      </c>
      <c r="F5199" s="79">
        <v>12.98</v>
      </c>
      <c r="G5199" s="80" t="s">
        <v>825</v>
      </c>
      <c r="H5199" s="79">
        <v>0</v>
      </c>
      <c r="I5199" s="80" t="s">
        <v>826</v>
      </c>
      <c r="J5199" s="79">
        <v>12.98</v>
      </c>
    </row>
    <row r="5200" spans="1:10" s="46" customFormat="1" ht="26.25" thickBot="1" x14ac:dyDescent="0.25">
      <c r="A5200" s="80"/>
      <c r="B5200" s="80"/>
      <c r="C5200" s="80"/>
      <c r="D5200" s="80"/>
      <c r="E5200" s="80" t="s">
        <v>827</v>
      </c>
      <c r="F5200" s="79">
        <v>5.0199999999999996</v>
      </c>
      <c r="G5200" s="80"/>
      <c r="H5200" s="254" t="s">
        <v>828</v>
      </c>
      <c r="I5200" s="254"/>
      <c r="J5200" s="79">
        <v>25.23</v>
      </c>
    </row>
    <row r="5201" spans="1:10" s="46" customFormat="1" ht="1.1499999999999999" customHeight="1" thickTop="1" x14ac:dyDescent="0.2">
      <c r="A5201" s="81"/>
      <c r="B5201" s="81"/>
      <c r="C5201" s="81"/>
      <c r="D5201" s="81"/>
      <c r="E5201" s="81"/>
      <c r="F5201" s="81"/>
      <c r="G5201" s="81"/>
      <c r="H5201" s="81"/>
      <c r="I5201" s="81"/>
      <c r="J5201" s="81"/>
    </row>
    <row r="5202" spans="1:10" s="46" customFormat="1" ht="18" customHeight="1" x14ac:dyDescent="0.2">
      <c r="A5202" s="65"/>
      <c r="B5202" s="94" t="s">
        <v>2</v>
      </c>
      <c r="C5202" s="65" t="s">
        <v>3</v>
      </c>
      <c r="D5202" s="65" t="s">
        <v>4</v>
      </c>
      <c r="E5202" s="250" t="s">
        <v>812</v>
      </c>
      <c r="F5202" s="250"/>
      <c r="G5202" s="66" t="s">
        <v>5</v>
      </c>
      <c r="H5202" s="94" t="s">
        <v>6</v>
      </c>
      <c r="I5202" s="94" t="s">
        <v>7</v>
      </c>
      <c r="J5202" s="94" t="s">
        <v>9</v>
      </c>
    </row>
    <row r="5203" spans="1:10" s="46" customFormat="1" ht="24" customHeight="1" x14ac:dyDescent="0.2">
      <c r="A5203" s="67" t="s">
        <v>813</v>
      </c>
      <c r="B5203" s="40" t="s">
        <v>2480</v>
      </c>
      <c r="C5203" s="67" t="s">
        <v>17</v>
      </c>
      <c r="D5203" s="67" t="s">
        <v>2481</v>
      </c>
      <c r="E5203" s="251" t="s">
        <v>867</v>
      </c>
      <c r="F5203" s="251"/>
      <c r="G5203" s="41" t="s">
        <v>27</v>
      </c>
      <c r="H5203" s="68">
        <v>1</v>
      </c>
      <c r="I5203" s="42">
        <v>0.48</v>
      </c>
      <c r="J5203" s="42">
        <v>0.48</v>
      </c>
    </row>
    <row r="5204" spans="1:10" s="46" customFormat="1" ht="24" customHeight="1" x14ac:dyDescent="0.2">
      <c r="A5204" s="75" t="s">
        <v>816</v>
      </c>
      <c r="B5204" s="74" t="s">
        <v>2488</v>
      </c>
      <c r="C5204" s="75" t="s">
        <v>17</v>
      </c>
      <c r="D5204" s="75" t="s">
        <v>2489</v>
      </c>
      <c r="E5204" s="253" t="s">
        <v>818</v>
      </c>
      <c r="F5204" s="253"/>
      <c r="G5204" s="76" t="s">
        <v>49</v>
      </c>
      <c r="H5204" s="77">
        <v>7.2000000000000002E-5</v>
      </c>
      <c r="I5204" s="78">
        <v>6707.31</v>
      </c>
      <c r="J5204" s="78">
        <v>0.48</v>
      </c>
    </row>
    <row r="5205" spans="1:10" s="46" customFormat="1" ht="25.5" x14ac:dyDescent="0.2">
      <c r="A5205" s="80"/>
      <c r="B5205" s="80"/>
      <c r="C5205" s="80"/>
      <c r="D5205" s="80"/>
      <c r="E5205" s="80" t="s">
        <v>824</v>
      </c>
      <c r="F5205" s="79">
        <v>0</v>
      </c>
      <c r="G5205" s="80" t="s">
        <v>825</v>
      </c>
      <c r="H5205" s="79">
        <v>0</v>
      </c>
      <c r="I5205" s="80" t="s">
        <v>826</v>
      </c>
      <c r="J5205" s="79">
        <v>0</v>
      </c>
    </row>
    <row r="5206" spans="1:10" s="46" customFormat="1" ht="26.25" thickBot="1" x14ac:dyDescent="0.25">
      <c r="A5206" s="80"/>
      <c r="B5206" s="80"/>
      <c r="C5206" s="80"/>
      <c r="D5206" s="80"/>
      <c r="E5206" s="80" t="s">
        <v>827</v>
      </c>
      <c r="F5206" s="79">
        <v>0.11</v>
      </c>
      <c r="G5206" s="80"/>
      <c r="H5206" s="254" t="s">
        <v>828</v>
      </c>
      <c r="I5206" s="254"/>
      <c r="J5206" s="79">
        <v>0.59</v>
      </c>
    </row>
    <row r="5207" spans="1:10" s="46" customFormat="1" ht="1.1499999999999999" customHeight="1" thickTop="1" x14ac:dyDescent="0.2">
      <c r="A5207" s="81"/>
      <c r="B5207" s="81"/>
      <c r="C5207" s="81"/>
      <c r="D5207" s="81"/>
      <c r="E5207" s="81"/>
      <c r="F5207" s="81"/>
      <c r="G5207" s="81"/>
      <c r="H5207" s="81"/>
      <c r="I5207" s="81"/>
      <c r="J5207" s="81"/>
    </row>
    <row r="5208" spans="1:10" s="46" customFormat="1" ht="18" customHeight="1" x14ac:dyDescent="0.2">
      <c r="A5208" s="65"/>
      <c r="B5208" s="94" t="s">
        <v>2</v>
      </c>
      <c r="C5208" s="65" t="s">
        <v>3</v>
      </c>
      <c r="D5208" s="65" t="s">
        <v>4</v>
      </c>
      <c r="E5208" s="250" t="s">
        <v>812</v>
      </c>
      <c r="F5208" s="250"/>
      <c r="G5208" s="66" t="s">
        <v>5</v>
      </c>
      <c r="H5208" s="94" t="s">
        <v>6</v>
      </c>
      <c r="I5208" s="94" t="s">
        <v>7</v>
      </c>
      <c r="J5208" s="94" t="s">
        <v>9</v>
      </c>
    </row>
    <row r="5209" spans="1:10" s="46" customFormat="1" ht="24" customHeight="1" x14ac:dyDescent="0.2">
      <c r="A5209" s="67" t="s">
        <v>813</v>
      </c>
      <c r="B5209" s="40" t="s">
        <v>2482</v>
      </c>
      <c r="C5209" s="67" t="s">
        <v>17</v>
      </c>
      <c r="D5209" s="67" t="s">
        <v>2483</v>
      </c>
      <c r="E5209" s="251" t="s">
        <v>867</v>
      </c>
      <c r="F5209" s="251"/>
      <c r="G5209" s="41" t="s">
        <v>27</v>
      </c>
      <c r="H5209" s="68">
        <v>1</v>
      </c>
      <c r="I5209" s="42">
        <v>0.09</v>
      </c>
      <c r="J5209" s="42">
        <v>0.09</v>
      </c>
    </row>
    <row r="5210" spans="1:10" s="46" customFormat="1" ht="24" customHeight="1" x14ac:dyDescent="0.2">
      <c r="A5210" s="75" t="s">
        <v>816</v>
      </c>
      <c r="B5210" s="74" t="s">
        <v>2488</v>
      </c>
      <c r="C5210" s="75" t="s">
        <v>17</v>
      </c>
      <c r="D5210" s="75" t="s">
        <v>2489</v>
      </c>
      <c r="E5210" s="253" t="s">
        <v>818</v>
      </c>
      <c r="F5210" s="253"/>
      <c r="G5210" s="76" t="s">
        <v>49</v>
      </c>
      <c r="H5210" s="77">
        <v>1.4399999999999999E-5</v>
      </c>
      <c r="I5210" s="78">
        <v>6707.31</v>
      </c>
      <c r="J5210" s="78">
        <v>0.09</v>
      </c>
    </row>
    <row r="5211" spans="1:10" s="46" customFormat="1" ht="25.5" x14ac:dyDescent="0.2">
      <c r="A5211" s="80"/>
      <c r="B5211" s="80"/>
      <c r="C5211" s="80"/>
      <c r="D5211" s="80"/>
      <c r="E5211" s="80" t="s">
        <v>824</v>
      </c>
      <c r="F5211" s="79">
        <v>0</v>
      </c>
      <c r="G5211" s="80" t="s">
        <v>825</v>
      </c>
      <c r="H5211" s="79">
        <v>0</v>
      </c>
      <c r="I5211" s="80" t="s">
        <v>826</v>
      </c>
      <c r="J5211" s="79">
        <v>0</v>
      </c>
    </row>
    <row r="5212" spans="1:10" s="46" customFormat="1" ht="26.25" thickBot="1" x14ac:dyDescent="0.25">
      <c r="A5212" s="80"/>
      <c r="B5212" s="80"/>
      <c r="C5212" s="80"/>
      <c r="D5212" s="80"/>
      <c r="E5212" s="80" t="s">
        <v>827</v>
      </c>
      <c r="F5212" s="79">
        <v>0.02</v>
      </c>
      <c r="G5212" s="80"/>
      <c r="H5212" s="254" t="s">
        <v>828</v>
      </c>
      <c r="I5212" s="254"/>
      <c r="J5212" s="79">
        <v>0.11</v>
      </c>
    </row>
    <row r="5213" spans="1:10" s="46" customFormat="1" ht="1.1499999999999999" customHeight="1" thickTop="1" x14ac:dyDescent="0.2">
      <c r="A5213" s="81"/>
      <c r="B5213" s="81"/>
      <c r="C5213" s="81"/>
      <c r="D5213" s="81"/>
      <c r="E5213" s="81"/>
      <c r="F5213" s="81"/>
      <c r="G5213" s="81"/>
      <c r="H5213" s="81"/>
      <c r="I5213" s="81"/>
      <c r="J5213" s="81"/>
    </row>
    <row r="5214" spans="1:10" s="46" customFormat="1" ht="18" customHeight="1" x14ac:dyDescent="0.2">
      <c r="A5214" s="65"/>
      <c r="B5214" s="94" t="s">
        <v>2</v>
      </c>
      <c r="C5214" s="65" t="s">
        <v>3</v>
      </c>
      <c r="D5214" s="65" t="s">
        <v>4</v>
      </c>
      <c r="E5214" s="250" t="s">
        <v>812</v>
      </c>
      <c r="F5214" s="250"/>
      <c r="G5214" s="66" t="s">
        <v>5</v>
      </c>
      <c r="H5214" s="94" t="s">
        <v>6</v>
      </c>
      <c r="I5214" s="94" t="s">
        <v>7</v>
      </c>
      <c r="J5214" s="94" t="s">
        <v>9</v>
      </c>
    </row>
    <row r="5215" spans="1:10" s="46" customFormat="1" ht="24" customHeight="1" x14ac:dyDescent="0.2">
      <c r="A5215" s="67" t="s">
        <v>813</v>
      </c>
      <c r="B5215" s="40" t="s">
        <v>2484</v>
      </c>
      <c r="C5215" s="67" t="s">
        <v>17</v>
      </c>
      <c r="D5215" s="67" t="s">
        <v>2485</v>
      </c>
      <c r="E5215" s="251" t="s">
        <v>867</v>
      </c>
      <c r="F5215" s="251"/>
      <c r="G5215" s="41" t="s">
        <v>27</v>
      </c>
      <c r="H5215" s="68">
        <v>1</v>
      </c>
      <c r="I5215" s="42">
        <v>0.33</v>
      </c>
      <c r="J5215" s="42">
        <v>0.33</v>
      </c>
    </row>
    <row r="5216" spans="1:10" s="46" customFormat="1" ht="24" customHeight="1" x14ac:dyDescent="0.2">
      <c r="A5216" s="75" t="s">
        <v>816</v>
      </c>
      <c r="B5216" s="74" t="s">
        <v>2488</v>
      </c>
      <c r="C5216" s="75" t="s">
        <v>17</v>
      </c>
      <c r="D5216" s="75" t="s">
        <v>2489</v>
      </c>
      <c r="E5216" s="253" t="s">
        <v>818</v>
      </c>
      <c r="F5216" s="253"/>
      <c r="G5216" s="76" t="s">
        <v>49</v>
      </c>
      <c r="H5216" s="77">
        <v>5.0000000000000002E-5</v>
      </c>
      <c r="I5216" s="78">
        <v>6707.31</v>
      </c>
      <c r="J5216" s="78">
        <v>0.33</v>
      </c>
    </row>
    <row r="5217" spans="1:10" s="46" customFormat="1" ht="25.5" x14ac:dyDescent="0.2">
      <c r="A5217" s="80"/>
      <c r="B5217" s="80"/>
      <c r="C5217" s="80"/>
      <c r="D5217" s="80"/>
      <c r="E5217" s="80" t="s">
        <v>824</v>
      </c>
      <c r="F5217" s="79">
        <v>0</v>
      </c>
      <c r="G5217" s="80" t="s">
        <v>825</v>
      </c>
      <c r="H5217" s="79">
        <v>0</v>
      </c>
      <c r="I5217" s="80" t="s">
        <v>826</v>
      </c>
      <c r="J5217" s="79">
        <v>0</v>
      </c>
    </row>
    <row r="5218" spans="1:10" s="46" customFormat="1" ht="26.25" thickBot="1" x14ac:dyDescent="0.25">
      <c r="A5218" s="80"/>
      <c r="B5218" s="80"/>
      <c r="C5218" s="80"/>
      <c r="D5218" s="80"/>
      <c r="E5218" s="80" t="s">
        <v>827</v>
      </c>
      <c r="F5218" s="79">
        <v>0.08</v>
      </c>
      <c r="G5218" s="80"/>
      <c r="H5218" s="254" t="s">
        <v>828</v>
      </c>
      <c r="I5218" s="254"/>
      <c r="J5218" s="79">
        <v>0.41</v>
      </c>
    </row>
    <row r="5219" spans="1:10" s="46" customFormat="1" ht="1.1499999999999999" customHeight="1" thickTop="1" x14ac:dyDescent="0.2">
      <c r="A5219" s="81"/>
      <c r="B5219" s="81"/>
      <c r="C5219" s="81"/>
      <c r="D5219" s="81"/>
      <c r="E5219" s="81"/>
      <c r="F5219" s="81"/>
      <c r="G5219" s="81"/>
      <c r="H5219" s="81"/>
      <c r="I5219" s="81"/>
      <c r="J5219" s="81"/>
    </row>
    <row r="5220" spans="1:10" s="46" customFormat="1" ht="18" customHeight="1" x14ac:dyDescent="0.2">
      <c r="A5220" s="65"/>
      <c r="B5220" s="94" t="s">
        <v>2</v>
      </c>
      <c r="C5220" s="65" t="s">
        <v>3</v>
      </c>
      <c r="D5220" s="65" t="s">
        <v>4</v>
      </c>
      <c r="E5220" s="250" t="s">
        <v>812</v>
      </c>
      <c r="F5220" s="250"/>
      <c r="G5220" s="66" t="s">
        <v>5</v>
      </c>
      <c r="H5220" s="94" t="s">
        <v>6</v>
      </c>
      <c r="I5220" s="94" t="s">
        <v>7</v>
      </c>
      <c r="J5220" s="94" t="s">
        <v>9</v>
      </c>
    </row>
    <row r="5221" spans="1:10" s="46" customFormat="1" ht="36" customHeight="1" x14ac:dyDescent="0.2">
      <c r="A5221" s="67" t="s">
        <v>813</v>
      </c>
      <c r="B5221" s="40" t="s">
        <v>2486</v>
      </c>
      <c r="C5221" s="67" t="s">
        <v>17</v>
      </c>
      <c r="D5221" s="67" t="s">
        <v>2487</v>
      </c>
      <c r="E5221" s="251" t="s">
        <v>867</v>
      </c>
      <c r="F5221" s="251"/>
      <c r="G5221" s="41" t="s">
        <v>27</v>
      </c>
      <c r="H5221" s="68">
        <v>1</v>
      </c>
      <c r="I5221" s="42">
        <v>0.37</v>
      </c>
      <c r="J5221" s="42">
        <v>0.37</v>
      </c>
    </row>
    <row r="5222" spans="1:10" s="46" customFormat="1" ht="24" customHeight="1" x14ac:dyDescent="0.2">
      <c r="A5222" s="75" t="s">
        <v>816</v>
      </c>
      <c r="B5222" s="74" t="s">
        <v>2065</v>
      </c>
      <c r="C5222" s="75" t="s">
        <v>17</v>
      </c>
      <c r="D5222" s="75" t="s">
        <v>2066</v>
      </c>
      <c r="E5222" s="253" t="s">
        <v>821</v>
      </c>
      <c r="F5222" s="253"/>
      <c r="G5222" s="76" t="s">
        <v>2067</v>
      </c>
      <c r="H5222" s="77">
        <v>0.63</v>
      </c>
      <c r="I5222" s="78">
        <v>0.59</v>
      </c>
      <c r="J5222" s="78">
        <v>0.37</v>
      </c>
    </row>
    <row r="5223" spans="1:10" s="46" customFormat="1" ht="25.5" x14ac:dyDescent="0.2">
      <c r="A5223" s="80"/>
      <c r="B5223" s="80"/>
      <c r="C5223" s="80"/>
      <c r="D5223" s="80"/>
      <c r="E5223" s="80" t="s">
        <v>824</v>
      </c>
      <c r="F5223" s="79">
        <v>0</v>
      </c>
      <c r="G5223" s="80" t="s">
        <v>825</v>
      </c>
      <c r="H5223" s="79">
        <v>0</v>
      </c>
      <c r="I5223" s="80" t="s">
        <v>826</v>
      </c>
      <c r="J5223" s="79">
        <v>0</v>
      </c>
    </row>
    <row r="5224" spans="1:10" s="46" customFormat="1" ht="26.25" thickBot="1" x14ac:dyDescent="0.25">
      <c r="A5224" s="80"/>
      <c r="B5224" s="80"/>
      <c r="C5224" s="80"/>
      <c r="D5224" s="80"/>
      <c r="E5224" s="80" t="s">
        <v>827</v>
      </c>
      <c r="F5224" s="79">
        <v>0.09</v>
      </c>
      <c r="G5224" s="80"/>
      <c r="H5224" s="254" t="s">
        <v>828</v>
      </c>
      <c r="I5224" s="254"/>
      <c r="J5224" s="79">
        <v>0.46</v>
      </c>
    </row>
    <row r="5225" spans="1:10" s="46" customFormat="1" ht="1.1499999999999999" customHeight="1" thickTop="1" x14ac:dyDescent="0.2">
      <c r="A5225" s="81"/>
      <c r="B5225" s="81"/>
      <c r="C5225" s="81"/>
      <c r="D5225" s="81"/>
      <c r="E5225" s="81"/>
      <c r="F5225" s="81"/>
      <c r="G5225" s="81"/>
      <c r="H5225" s="81"/>
      <c r="I5225" s="81"/>
      <c r="J5225" s="81"/>
    </row>
    <row r="5226" spans="1:10" s="46" customFormat="1" ht="18" customHeight="1" x14ac:dyDescent="0.2">
      <c r="A5226" s="65"/>
      <c r="B5226" s="94" t="s">
        <v>2</v>
      </c>
      <c r="C5226" s="65" t="s">
        <v>3</v>
      </c>
      <c r="D5226" s="65" t="s">
        <v>4</v>
      </c>
      <c r="E5226" s="250" t="s">
        <v>812</v>
      </c>
      <c r="F5226" s="250"/>
      <c r="G5226" s="66" t="s">
        <v>5</v>
      </c>
      <c r="H5226" s="94" t="s">
        <v>6</v>
      </c>
      <c r="I5226" s="94" t="s">
        <v>7</v>
      </c>
      <c r="J5226" s="94" t="s">
        <v>9</v>
      </c>
    </row>
    <row r="5227" spans="1:10" s="46" customFormat="1" ht="36" customHeight="1" x14ac:dyDescent="0.2">
      <c r="A5227" s="67" t="s">
        <v>813</v>
      </c>
      <c r="B5227" s="40" t="s">
        <v>2134</v>
      </c>
      <c r="C5227" s="67" t="s">
        <v>17</v>
      </c>
      <c r="D5227" s="67" t="s">
        <v>2135</v>
      </c>
      <c r="E5227" s="251" t="s">
        <v>867</v>
      </c>
      <c r="F5227" s="251"/>
      <c r="G5227" s="41" t="s">
        <v>868</v>
      </c>
      <c r="H5227" s="68">
        <v>1</v>
      </c>
      <c r="I5227" s="42">
        <v>119.44</v>
      </c>
      <c r="J5227" s="42">
        <v>119.44</v>
      </c>
    </row>
    <row r="5228" spans="1:10" s="46" customFormat="1" ht="36" customHeight="1" x14ac:dyDescent="0.2">
      <c r="A5228" s="70" t="s">
        <v>815</v>
      </c>
      <c r="B5228" s="69" t="s">
        <v>2490</v>
      </c>
      <c r="C5228" s="70" t="s">
        <v>17</v>
      </c>
      <c r="D5228" s="70" t="s">
        <v>2491</v>
      </c>
      <c r="E5228" s="252" t="s">
        <v>867</v>
      </c>
      <c r="F5228" s="252"/>
      <c r="G5228" s="71" t="s">
        <v>27</v>
      </c>
      <c r="H5228" s="72">
        <v>1</v>
      </c>
      <c r="I5228" s="73">
        <v>25.66</v>
      </c>
      <c r="J5228" s="73">
        <v>25.66</v>
      </c>
    </row>
    <row r="5229" spans="1:10" s="46" customFormat="1" ht="48" customHeight="1" x14ac:dyDescent="0.2">
      <c r="A5229" s="70" t="s">
        <v>815</v>
      </c>
      <c r="B5229" s="69" t="s">
        <v>2492</v>
      </c>
      <c r="C5229" s="70" t="s">
        <v>17</v>
      </c>
      <c r="D5229" s="70" t="s">
        <v>2493</v>
      </c>
      <c r="E5229" s="252" t="s">
        <v>867</v>
      </c>
      <c r="F5229" s="252"/>
      <c r="G5229" s="71" t="s">
        <v>27</v>
      </c>
      <c r="H5229" s="72">
        <v>1</v>
      </c>
      <c r="I5229" s="73">
        <v>53.61</v>
      </c>
      <c r="J5229" s="73">
        <v>53.61</v>
      </c>
    </row>
    <row r="5230" spans="1:10" s="46" customFormat="1" ht="36" customHeight="1" x14ac:dyDescent="0.2">
      <c r="A5230" s="70" t="s">
        <v>815</v>
      </c>
      <c r="B5230" s="69" t="s">
        <v>2494</v>
      </c>
      <c r="C5230" s="70" t="s">
        <v>17</v>
      </c>
      <c r="D5230" s="70" t="s">
        <v>2495</v>
      </c>
      <c r="E5230" s="252" t="s">
        <v>867</v>
      </c>
      <c r="F5230" s="252"/>
      <c r="G5230" s="71" t="s">
        <v>27</v>
      </c>
      <c r="H5230" s="72">
        <v>1</v>
      </c>
      <c r="I5230" s="73">
        <v>20.53</v>
      </c>
      <c r="J5230" s="73">
        <v>20.53</v>
      </c>
    </row>
    <row r="5231" spans="1:10" s="46" customFormat="1" ht="36" customHeight="1" x14ac:dyDescent="0.2">
      <c r="A5231" s="70" t="s">
        <v>815</v>
      </c>
      <c r="B5231" s="69" t="s">
        <v>2496</v>
      </c>
      <c r="C5231" s="70" t="s">
        <v>17</v>
      </c>
      <c r="D5231" s="70" t="s">
        <v>2497</v>
      </c>
      <c r="E5231" s="252" t="s">
        <v>867</v>
      </c>
      <c r="F5231" s="252"/>
      <c r="G5231" s="71" t="s">
        <v>27</v>
      </c>
      <c r="H5231" s="72">
        <v>1</v>
      </c>
      <c r="I5231" s="73">
        <v>5.27</v>
      </c>
      <c r="J5231" s="73">
        <v>5.27</v>
      </c>
    </row>
    <row r="5232" spans="1:10" s="46" customFormat="1" ht="24" customHeight="1" x14ac:dyDescent="0.2">
      <c r="A5232" s="70" t="s">
        <v>815</v>
      </c>
      <c r="B5232" s="69" t="s">
        <v>2452</v>
      </c>
      <c r="C5232" s="70" t="s">
        <v>17</v>
      </c>
      <c r="D5232" s="70" t="s">
        <v>2453</v>
      </c>
      <c r="E5232" s="252" t="s">
        <v>814</v>
      </c>
      <c r="F5232" s="252"/>
      <c r="G5232" s="71" t="s">
        <v>27</v>
      </c>
      <c r="H5232" s="72">
        <v>1</v>
      </c>
      <c r="I5232" s="73">
        <v>14.37</v>
      </c>
      <c r="J5232" s="73">
        <v>14.37</v>
      </c>
    </row>
    <row r="5233" spans="1:10" s="46" customFormat="1" ht="25.5" x14ac:dyDescent="0.2">
      <c r="A5233" s="80"/>
      <c r="B5233" s="80"/>
      <c r="C5233" s="80"/>
      <c r="D5233" s="80"/>
      <c r="E5233" s="80" t="s">
        <v>824</v>
      </c>
      <c r="F5233" s="79">
        <v>10.37</v>
      </c>
      <c r="G5233" s="80" t="s">
        <v>825</v>
      </c>
      <c r="H5233" s="79">
        <v>0</v>
      </c>
      <c r="I5233" s="80" t="s">
        <v>826</v>
      </c>
      <c r="J5233" s="79">
        <v>10.37</v>
      </c>
    </row>
    <row r="5234" spans="1:10" s="46" customFormat="1" ht="26.25" thickBot="1" x14ac:dyDescent="0.25">
      <c r="A5234" s="80"/>
      <c r="B5234" s="80"/>
      <c r="C5234" s="80"/>
      <c r="D5234" s="80"/>
      <c r="E5234" s="80" t="s">
        <v>827</v>
      </c>
      <c r="F5234" s="79">
        <v>29.7</v>
      </c>
      <c r="G5234" s="80"/>
      <c r="H5234" s="254" t="s">
        <v>828</v>
      </c>
      <c r="I5234" s="254"/>
      <c r="J5234" s="79">
        <v>149.13999999999999</v>
      </c>
    </row>
    <row r="5235" spans="1:10" s="46" customFormat="1" ht="1.1499999999999999" customHeight="1" thickTop="1" x14ac:dyDescent="0.2">
      <c r="A5235" s="81"/>
      <c r="B5235" s="81"/>
      <c r="C5235" s="81"/>
      <c r="D5235" s="81"/>
      <c r="E5235" s="81"/>
      <c r="F5235" s="81"/>
      <c r="G5235" s="81"/>
      <c r="H5235" s="81"/>
      <c r="I5235" s="81"/>
      <c r="J5235" s="81"/>
    </row>
    <row r="5236" spans="1:10" s="46" customFormat="1" ht="18" customHeight="1" x14ac:dyDescent="0.2">
      <c r="A5236" s="65"/>
      <c r="B5236" s="94" t="s">
        <v>2</v>
      </c>
      <c r="C5236" s="65" t="s">
        <v>3</v>
      </c>
      <c r="D5236" s="65" t="s">
        <v>4</v>
      </c>
      <c r="E5236" s="250" t="s">
        <v>812</v>
      </c>
      <c r="F5236" s="250"/>
      <c r="G5236" s="66" t="s">
        <v>5</v>
      </c>
      <c r="H5236" s="94" t="s">
        <v>6</v>
      </c>
      <c r="I5236" s="94" t="s">
        <v>7</v>
      </c>
      <c r="J5236" s="94" t="s">
        <v>9</v>
      </c>
    </row>
    <row r="5237" spans="1:10" s="46" customFormat="1" ht="36" customHeight="1" x14ac:dyDescent="0.2">
      <c r="A5237" s="67" t="s">
        <v>813</v>
      </c>
      <c r="B5237" s="40" t="s">
        <v>2494</v>
      </c>
      <c r="C5237" s="67" t="s">
        <v>17</v>
      </c>
      <c r="D5237" s="67" t="s">
        <v>2495</v>
      </c>
      <c r="E5237" s="251" t="s">
        <v>867</v>
      </c>
      <c r="F5237" s="251"/>
      <c r="G5237" s="41" t="s">
        <v>27</v>
      </c>
      <c r="H5237" s="68">
        <v>1</v>
      </c>
      <c r="I5237" s="42">
        <v>20.53</v>
      </c>
      <c r="J5237" s="42">
        <v>20.53</v>
      </c>
    </row>
    <row r="5238" spans="1:10" s="46" customFormat="1" ht="36" customHeight="1" x14ac:dyDescent="0.2">
      <c r="A5238" s="75" t="s">
        <v>816</v>
      </c>
      <c r="B5238" s="74" t="s">
        <v>2498</v>
      </c>
      <c r="C5238" s="75" t="s">
        <v>17</v>
      </c>
      <c r="D5238" s="75" t="s">
        <v>2499</v>
      </c>
      <c r="E5238" s="253" t="s">
        <v>818</v>
      </c>
      <c r="F5238" s="253"/>
      <c r="G5238" s="76" t="s">
        <v>49</v>
      </c>
      <c r="H5238" s="77">
        <v>5.5999999999999999E-5</v>
      </c>
      <c r="I5238" s="78">
        <v>366628</v>
      </c>
      <c r="J5238" s="78">
        <v>20.53</v>
      </c>
    </row>
    <row r="5239" spans="1:10" s="46" customFormat="1" ht="25.5" x14ac:dyDescent="0.2">
      <c r="A5239" s="80"/>
      <c r="B5239" s="80"/>
      <c r="C5239" s="80"/>
      <c r="D5239" s="80"/>
      <c r="E5239" s="80" t="s">
        <v>824</v>
      </c>
      <c r="F5239" s="79">
        <v>0</v>
      </c>
      <c r="G5239" s="80" t="s">
        <v>825</v>
      </c>
      <c r="H5239" s="79">
        <v>0</v>
      </c>
      <c r="I5239" s="80" t="s">
        <v>826</v>
      </c>
      <c r="J5239" s="79">
        <v>0</v>
      </c>
    </row>
    <row r="5240" spans="1:10" s="46" customFormat="1" ht="26.25" thickBot="1" x14ac:dyDescent="0.25">
      <c r="A5240" s="80"/>
      <c r="B5240" s="80"/>
      <c r="C5240" s="80"/>
      <c r="D5240" s="80"/>
      <c r="E5240" s="80" t="s">
        <v>827</v>
      </c>
      <c r="F5240" s="79">
        <v>5.0999999999999996</v>
      </c>
      <c r="G5240" s="80"/>
      <c r="H5240" s="254" t="s">
        <v>828</v>
      </c>
      <c r="I5240" s="254"/>
      <c r="J5240" s="79">
        <v>25.63</v>
      </c>
    </row>
    <row r="5241" spans="1:10" s="46" customFormat="1" ht="1.1499999999999999" customHeight="1" thickTop="1" x14ac:dyDescent="0.2">
      <c r="A5241" s="81"/>
      <c r="B5241" s="81"/>
      <c r="C5241" s="81"/>
      <c r="D5241" s="81"/>
      <c r="E5241" s="81"/>
      <c r="F5241" s="81"/>
      <c r="G5241" s="81"/>
      <c r="H5241" s="81"/>
      <c r="I5241" s="81"/>
      <c r="J5241" s="81"/>
    </row>
    <row r="5242" spans="1:10" s="46" customFormat="1" ht="18" customHeight="1" x14ac:dyDescent="0.2">
      <c r="A5242" s="65"/>
      <c r="B5242" s="94" t="s">
        <v>2</v>
      </c>
      <c r="C5242" s="65" t="s">
        <v>3</v>
      </c>
      <c r="D5242" s="65" t="s">
        <v>4</v>
      </c>
      <c r="E5242" s="250" t="s">
        <v>812</v>
      </c>
      <c r="F5242" s="250"/>
      <c r="G5242" s="66" t="s">
        <v>5</v>
      </c>
      <c r="H5242" s="94" t="s">
        <v>6</v>
      </c>
      <c r="I5242" s="94" t="s">
        <v>7</v>
      </c>
      <c r="J5242" s="94" t="s">
        <v>9</v>
      </c>
    </row>
    <row r="5243" spans="1:10" s="46" customFormat="1" ht="36" customHeight="1" x14ac:dyDescent="0.2">
      <c r="A5243" s="67" t="s">
        <v>813</v>
      </c>
      <c r="B5243" s="40" t="s">
        <v>2496</v>
      </c>
      <c r="C5243" s="67" t="s">
        <v>17</v>
      </c>
      <c r="D5243" s="67" t="s">
        <v>2497</v>
      </c>
      <c r="E5243" s="251" t="s">
        <v>867</v>
      </c>
      <c r="F5243" s="251"/>
      <c r="G5243" s="41" t="s">
        <v>27</v>
      </c>
      <c r="H5243" s="68">
        <v>1</v>
      </c>
      <c r="I5243" s="42">
        <v>5.27</v>
      </c>
      <c r="J5243" s="42">
        <v>5.27</v>
      </c>
    </row>
    <row r="5244" spans="1:10" s="46" customFormat="1" ht="36" customHeight="1" x14ac:dyDescent="0.2">
      <c r="A5244" s="75" t="s">
        <v>816</v>
      </c>
      <c r="B5244" s="74" t="s">
        <v>2498</v>
      </c>
      <c r="C5244" s="75" t="s">
        <v>17</v>
      </c>
      <c r="D5244" s="75" t="s">
        <v>2499</v>
      </c>
      <c r="E5244" s="253" t="s">
        <v>818</v>
      </c>
      <c r="F5244" s="253"/>
      <c r="G5244" s="76" t="s">
        <v>49</v>
      </c>
      <c r="H5244" s="77">
        <v>1.4399999999999999E-5</v>
      </c>
      <c r="I5244" s="78">
        <v>366628</v>
      </c>
      <c r="J5244" s="78">
        <v>5.27</v>
      </c>
    </row>
    <row r="5245" spans="1:10" s="46" customFormat="1" ht="25.5" x14ac:dyDescent="0.2">
      <c r="A5245" s="80"/>
      <c r="B5245" s="80"/>
      <c r="C5245" s="80"/>
      <c r="D5245" s="80"/>
      <c r="E5245" s="80" t="s">
        <v>824</v>
      </c>
      <c r="F5245" s="79">
        <v>0</v>
      </c>
      <c r="G5245" s="80" t="s">
        <v>825</v>
      </c>
      <c r="H5245" s="79">
        <v>0</v>
      </c>
      <c r="I5245" s="80" t="s">
        <v>826</v>
      </c>
      <c r="J5245" s="79">
        <v>0</v>
      </c>
    </row>
    <row r="5246" spans="1:10" s="46" customFormat="1" ht="26.25" thickBot="1" x14ac:dyDescent="0.25">
      <c r="A5246" s="80"/>
      <c r="B5246" s="80"/>
      <c r="C5246" s="80"/>
      <c r="D5246" s="80"/>
      <c r="E5246" s="80" t="s">
        <v>827</v>
      </c>
      <c r="F5246" s="79">
        <v>1.31</v>
      </c>
      <c r="G5246" s="80"/>
      <c r="H5246" s="254" t="s">
        <v>828</v>
      </c>
      <c r="I5246" s="254"/>
      <c r="J5246" s="79">
        <v>6.58</v>
      </c>
    </row>
    <row r="5247" spans="1:10" s="46" customFormat="1" ht="1.1499999999999999" customHeight="1" thickTop="1" x14ac:dyDescent="0.2">
      <c r="A5247" s="81"/>
      <c r="B5247" s="81"/>
      <c r="C5247" s="81"/>
      <c r="D5247" s="81"/>
      <c r="E5247" s="81"/>
      <c r="F5247" s="81"/>
      <c r="G5247" s="81"/>
      <c r="H5247" s="81"/>
      <c r="I5247" s="81"/>
      <c r="J5247" s="81"/>
    </row>
    <row r="5248" spans="1:10" s="46" customFormat="1" ht="18" customHeight="1" x14ac:dyDescent="0.2">
      <c r="A5248" s="65"/>
      <c r="B5248" s="94" t="s">
        <v>2</v>
      </c>
      <c r="C5248" s="65" t="s">
        <v>3</v>
      </c>
      <c r="D5248" s="65" t="s">
        <v>4</v>
      </c>
      <c r="E5248" s="250" t="s">
        <v>812</v>
      </c>
      <c r="F5248" s="250"/>
      <c r="G5248" s="66" t="s">
        <v>5</v>
      </c>
      <c r="H5248" s="94" t="s">
        <v>6</v>
      </c>
      <c r="I5248" s="94" t="s">
        <v>7</v>
      </c>
      <c r="J5248" s="94" t="s">
        <v>9</v>
      </c>
    </row>
    <row r="5249" spans="1:10" s="46" customFormat="1" ht="36" customHeight="1" x14ac:dyDescent="0.2">
      <c r="A5249" s="67" t="s">
        <v>813</v>
      </c>
      <c r="B5249" s="40" t="s">
        <v>2490</v>
      </c>
      <c r="C5249" s="67" t="s">
        <v>17</v>
      </c>
      <c r="D5249" s="67" t="s">
        <v>2491</v>
      </c>
      <c r="E5249" s="251" t="s">
        <v>867</v>
      </c>
      <c r="F5249" s="251"/>
      <c r="G5249" s="41" t="s">
        <v>27</v>
      </c>
      <c r="H5249" s="68">
        <v>1</v>
      </c>
      <c r="I5249" s="42">
        <v>25.66</v>
      </c>
      <c r="J5249" s="42">
        <v>25.66</v>
      </c>
    </row>
    <row r="5250" spans="1:10" s="46" customFormat="1" ht="36" customHeight="1" x14ac:dyDescent="0.2">
      <c r="A5250" s="75" t="s">
        <v>816</v>
      </c>
      <c r="B5250" s="74" t="s">
        <v>2498</v>
      </c>
      <c r="C5250" s="75" t="s">
        <v>17</v>
      </c>
      <c r="D5250" s="75" t="s">
        <v>2499</v>
      </c>
      <c r="E5250" s="253" t="s">
        <v>818</v>
      </c>
      <c r="F5250" s="253"/>
      <c r="G5250" s="76" t="s">
        <v>49</v>
      </c>
      <c r="H5250" s="77">
        <v>6.9999999999999994E-5</v>
      </c>
      <c r="I5250" s="78">
        <v>366628</v>
      </c>
      <c r="J5250" s="78">
        <v>25.66</v>
      </c>
    </row>
    <row r="5251" spans="1:10" s="46" customFormat="1" ht="25.5" x14ac:dyDescent="0.2">
      <c r="A5251" s="80"/>
      <c r="B5251" s="80"/>
      <c r="C5251" s="80"/>
      <c r="D5251" s="80"/>
      <c r="E5251" s="80" t="s">
        <v>824</v>
      </c>
      <c r="F5251" s="79">
        <v>0</v>
      </c>
      <c r="G5251" s="80" t="s">
        <v>825</v>
      </c>
      <c r="H5251" s="79">
        <v>0</v>
      </c>
      <c r="I5251" s="80" t="s">
        <v>826</v>
      </c>
      <c r="J5251" s="79">
        <v>0</v>
      </c>
    </row>
    <row r="5252" spans="1:10" s="46" customFormat="1" ht="26.25" thickBot="1" x14ac:dyDescent="0.25">
      <c r="A5252" s="80"/>
      <c r="B5252" s="80"/>
      <c r="C5252" s="80"/>
      <c r="D5252" s="80"/>
      <c r="E5252" s="80" t="s">
        <v>827</v>
      </c>
      <c r="F5252" s="79">
        <v>6.38</v>
      </c>
      <c r="G5252" s="80"/>
      <c r="H5252" s="254" t="s">
        <v>828</v>
      </c>
      <c r="I5252" s="254"/>
      <c r="J5252" s="79">
        <v>32.04</v>
      </c>
    </row>
    <row r="5253" spans="1:10" s="46" customFormat="1" ht="1.1499999999999999" customHeight="1" thickTop="1" x14ac:dyDescent="0.2">
      <c r="A5253" s="81"/>
      <c r="B5253" s="81"/>
      <c r="C5253" s="81"/>
      <c r="D5253" s="81"/>
      <c r="E5253" s="81"/>
      <c r="F5253" s="81"/>
      <c r="G5253" s="81"/>
      <c r="H5253" s="81"/>
      <c r="I5253" s="81"/>
      <c r="J5253" s="81"/>
    </row>
    <row r="5254" spans="1:10" s="46" customFormat="1" ht="18" customHeight="1" x14ac:dyDescent="0.2">
      <c r="A5254" s="65"/>
      <c r="B5254" s="94" t="s">
        <v>2</v>
      </c>
      <c r="C5254" s="65" t="s">
        <v>3</v>
      </c>
      <c r="D5254" s="65" t="s">
        <v>4</v>
      </c>
      <c r="E5254" s="250" t="s">
        <v>812</v>
      </c>
      <c r="F5254" s="250"/>
      <c r="G5254" s="66" t="s">
        <v>5</v>
      </c>
      <c r="H5254" s="94" t="s">
        <v>6</v>
      </c>
      <c r="I5254" s="94" t="s">
        <v>7</v>
      </c>
      <c r="J5254" s="94" t="s">
        <v>9</v>
      </c>
    </row>
    <row r="5255" spans="1:10" s="46" customFormat="1" ht="48" customHeight="1" x14ac:dyDescent="0.2">
      <c r="A5255" s="67" t="s">
        <v>813</v>
      </c>
      <c r="B5255" s="40" t="s">
        <v>2492</v>
      </c>
      <c r="C5255" s="67" t="s">
        <v>17</v>
      </c>
      <c r="D5255" s="67" t="s">
        <v>2493</v>
      </c>
      <c r="E5255" s="251" t="s">
        <v>867</v>
      </c>
      <c r="F5255" s="251"/>
      <c r="G5255" s="41" t="s">
        <v>27</v>
      </c>
      <c r="H5255" s="68">
        <v>1</v>
      </c>
      <c r="I5255" s="42">
        <v>53.61</v>
      </c>
      <c r="J5255" s="42">
        <v>53.61</v>
      </c>
    </row>
    <row r="5256" spans="1:10" s="46" customFormat="1" ht="24" customHeight="1" x14ac:dyDescent="0.2">
      <c r="A5256" s="75" t="s">
        <v>816</v>
      </c>
      <c r="B5256" s="74" t="s">
        <v>2098</v>
      </c>
      <c r="C5256" s="75" t="s">
        <v>17</v>
      </c>
      <c r="D5256" s="75" t="s">
        <v>2099</v>
      </c>
      <c r="E5256" s="253" t="s">
        <v>821</v>
      </c>
      <c r="F5256" s="253"/>
      <c r="G5256" s="76" t="s">
        <v>929</v>
      </c>
      <c r="H5256" s="77">
        <v>13.37</v>
      </c>
      <c r="I5256" s="78">
        <v>4.01</v>
      </c>
      <c r="J5256" s="78">
        <v>53.61</v>
      </c>
    </row>
    <row r="5257" spans="1:10" s="46" customFormat="1" ht="25.5" x14ac:dyDescent="0.2">
      <c r="A5257" s="80"/>
      <c r="B5257" s="80"/>
      <c r="C5257" s="80"/>
      <c r="D5257" s="80"/>
      <c r="E5257" s="80" t="s">
        <v>824</v>
      </c>
      <c r="F5257" s="79">
        <v>0</v>
      </c>
      <c r="G5257" s="80" t="s">
        <v>825</v>
      </c>
      <c r="H5257" s="79">
        <v>0</v>
      </c>
      <c r="I5257" s="80" t="s">
        <v>826</v>
      </c>
      <c r="J5257" s="79">
        <v>0</v>
      </c>
    </row>
    <row r="5258" spans="1:10" s="46" customFormat="1" ht="26.25" thickBot="1" x14ac:dyDescent="0.25">
      <c r="A5258" s="80"/>
      <c r="B5258" s="80"/>
      <c r="C5258" s="80"/>
      <c r="D5258" s="80"/>
      <c r="E5258" s="80" t="s">
        <v>827</v>
      </c>
      <c r="F5258" s="79">
        <v>13.33</v>
      </c>
      <c r="G5258" s="80"/>
      <c r="H5258" s="254" t="s">
        <v>828</v>
      </c>
      <c r="I5258" s="254"/>
      <c r="J5258" s="79">
        <v>66.94</v>
      </c>
    </row>
    <row r="5259" spans="1:10" s="46" customFormat="1" ht="1.1499999999999999" customHeight="1" thickTop="1" x14ac:dyDescent="0.2">
      <c r="A5259" s="81"/>
      <c r="B5259" s="81"/>
      <c r="C5259" s="81"/>
      <c r="D5259" s="81"/>
      <c r="E5259" s="81"/>
      <c r="F5259" s="81"/>
      <c r="G5259" s="81"/>
      <c r="H5259" s="81"/>
      <c r="I5259" s="81"/>
      <c r="J5259" s="81"/>
    </row>
    <row r="5260" spans="1:10" s="46" customFormat="1" ht="18" customHeight="1" x14ac:dyDescent="0.2">
      <c r="A5260" s="65"/>
      <c r="B5260" s="94" t="s">
        <v>2</v>
      </c>
      <c r="C5260" s="65" t="s">
        <v>3</v>
      </c>
      <c r="D5260" s="65" t="s">
        <v>4</v>
      </c>
      <c r="E5260" s="250" t="s">
        <v>812</v>
      </c>
      <c r="F5260" s="250"/>
      <c r="G5260" s="66" t="s">
        <v>5</v>
      </c>
      <c r="H5260" s="94" t="s">
        <v>6</v>
      </c>
      <c r="I5260" s="94" t="s">
        <v>7</v>
      </c>
      <c r="J5260" s="94" t="s">
        <v>9</v>
      </c>
    </row>
    <row r="5261" spans="1:10" s="46" customFormat="1" ht="24" customHeight="1" x14ac:dyDescent="0.2">
      <c r="A5261" s="67" t="s">
        <v>813</v>
      </c>
      <c r="B5261" s="40" t="s">
        <v>1453</v>
      </c>
      <c r="C5261" s="67" t="s">
        <v>17</v>
      </c>
      <c r="D5261" s="67" t="s">
        <v>1454</v>
      </c>
      <c r="E5261" s="251" t="s">
        <v>895</v>
      </c>
      <c r="F5261" s="251"/>
      <c r="G5261" s="41" t="s">
        <v>61</v>
      </c>
      <c r="H5261" s="68">
        <v>1</v>
      </c>
      <c r="I5261" s="42">
        <v>8.98</v>
      </c>
      <c r="J5261" s="42">
        <v>8.98</v>
      </c>
    </row>
    <row r="5262" spans="1:10" s="46" customFormat="1" ht="24" customHeight="1" x14ac:dyDescent="0.2">
      <c r="A5262" s="70" t="s">
        <v>815</v>
      </c>
      <c r="B5262" s="69" t="s">
        <v>1202</v>
      </c>
      <c r="C5262" s="70" t="s">
        <v>17</v>
      </c>
      <c r="D5262" s="70" t="s">
        <v>1203</v>
      </c>
      <c r="E5262" s="252" t="s">
        <v>814</v>
      </c>
      <c r="F5262" s="252"/>
      <c r="G5262" s="71" t="s">
        <v>27</v>
      </c>
      <c r="H5262" s="72">
        <v>7.0000000000000007E-2</v>
      </c>
      <c r="I5262" s="73">
        <v>13.92</v>
      </c>
      <c r="J5262" s="73">
        <v>0.97</v>
      </c>
    </row>
    <row r="5263" spans="1:10" s="46" customFormat="1" ht="24" customHeight="1" x14ac:dyDescent="0.2">
      <c r="A5263" s="70" t="s">
        <v>815</v>
      </c>
      <c r="B5263" s="69" t="s">
        <v>1204</v>
      </c>
      <c r="C5263" s="70" t="s">
        <v>17</v>
      </c>
      <c r="D5263" s="70" t="s">
        <v>1205</v>
      </c>
      <c r="E5263" s="252" t="s">
        <v>814</v>
      </c>
      <c r="F5263" s="252"/>
      <c r="G5263" s="71" t="s">
        <v>27</v>
      </c>
      <c r="H5263" s="72">
        <v>0.44900000000000001</v>
      </c>
      <c r="I5263" s="73">
        <v>17.86</v>
      </c>
      <c r="J5263" s="73">
        <v>8.01</v>
      </c>
    </row>
    <row r="5264" spans="1:10" s="46" customFormat="1" ht="25.5" x14ac:dyDescent="0.2">
      <c r="A5264" s="80"/>
      <c r="B5264" s="80"/>
      <c r="C5264" s="80"/>
      <c r="D5264" s="80"/>
      <c r="E5264" s="80" t="s">
        <v>824</v>
      </c>
      <c r="F5264" s="79">
        <v>6.7</v>
      </c>
      <c r="G5264" s="80" t="s">
        <v>825</v>
      </c>
      <c r="H5264" s="79">
        <v>0</v>
      </c>
      <c r="I5264" s="80" t="s">
        <v>826</v>
      </c>
      <c r="J5264" s="79">
        <v>6.7</v>
      </c>
    </row>
    <row r="5265" spans="1:10" s="46" customFormat="1" ht="26.25" thickBot="1" x14ac:dyDescent="0.25">
      <c r="A5265" s="80"/>
      <c r="B5265" s="80"/>
      <c r="C5265" s="80"/>
      <c r="D5265" s="80"/>
      <c r="E5265" s="80" t="s">
        <v>827</v>
      </c>
      <c r="F5265" s="79">
        <v>2.23</v>
      </c>
      <c r="G5265" s="80"/>
      <c r="H5265" s="254" t="s">
        <v>828</v>
      </c>
      <c r="I5265" s="254"/>
      <c r="J5265" s="79">
        <v>11.21</v>
      </c>
    </row>
    <row r="5266" spans="1:10" s="46" customFormat="1" ht="1.1499999999999999" customHeight="1" thickTop="1" x14ac:dyDescent="0.2">
      <c r="A5266" s="81"/>
      <c r="B5266" s="81"/>
      <c r="C5266" s="81"/>
      <c r="D5266" s="81"/>
      <c r="E5266" s="81"/>
      <c r="F5266" s="81"/>
      <c r="G5266" s="81"/>
      <c r="H5266" s="81"/>
      <c r="I5266" s="81"/>
      <c r="J5266" s="81"/>
    </row>
    <row r="5267" spans="1:10" s="46" customFormat="1" ht="18" customHeight="1" x14ac:dyDescent="0.2">
      <c r="A5267" s="65"/>
      <c r="B5267" s="94" t="s">
        <v>2</v>
      </c>
      <c r="C5267" s="65" t="s">
        <v>3</v>
      </c>
      <c r="D5267" s="65" t="s">
        <v>4</v>
      </c>
      <c r="E5267" s="250" t="s">
        <v>812</v>
      </c>
      <c r="F5267" s="250"/>
      <c r="G5267" s="66" t="s">
        <v>5</v>
      </c>
      <c r="H5267" s="94" t="s">
        <v>6</v>
      </c>
      <c r="I5267" s="94" t="s">
        <v>7</v>
      </c>
      <c r="J5267" s="94" t="s">
        <v>9</v>
      </c>
    </row>
    <row r="5268" spans="1:10" s="46" customFormat="1" ht="36" customHeight="1" x14ac:dyDescent="0.2">
      <c r="A5268" s="67" t="s">
        <v>813</v>
      </c>
      <c r="B5268" s="40" t="s">
        <v>1439</v>
      </c>
      <c r="C5268" s="67" t="s">
        <v>17</v>
      </c>
      <c r="D5268" s="67" t="s">
        <v>1440</v>
      </c>
      <c r="E5268" s="251" t="s">
        <v>895</v>
      </c>
      <c r="F5268" s="251"/>
      <c r="G5268" s="41" t="s">
        <v>61</v>
      </c>
      <c r="H5268" s="68">
        <v>1</v>
      </c>
      <c r="I5268" s="42">
        <v>9.67</v>
      </c>
      <c r="J5268" s="42">
        <v>9.67</v>
      </c>
    </row>
    <row r="5269" spans="1:10" s="46" customFormat="1" ht="24" customHeight="1" x14ac:dyDescent="0.2">
      <c r="A5269" s="70" t="s">
        <v>815</v>
      </c>
      <c r="B5269" s="69" t="s">
        <v>1202</v>
      </c>
      <c r="C5269" s="70" t="s">
        <v>17</v>
      </c>
      <c r="D5269" s="70" t="s">
        <v>1203</v>
      </c>
      <c r="E5269" s="252" t="s">
        <v>814</v>
      </c>
      <c r="F5269" s="252"/>
      <c r="G5269" s="71" t="s">
        <v>27</v>
      </c>
      <c r="H5269" s="72">
        <v>7.5999999999999998E-2</v>
      </c>
      <c r="I5269" s="73">
        <v>13.92</v>
      </c>
      <c r="J5269" s="73">
        <v>1.05</v>
      </c>
    </row>
    <row r="5270" spans="1:10" s="46" customFormat="1" ht="24" customHeight="1" x14ac:dyDescent="0.2">
      <c r="A5270" s="70" t="s">
        <v>815</v>
      </c>
      <c r="B5270" s="69" t="s">
        <v>1204</v>
      </c>
      <c r="C5270" s="70" t="s">
        <v>17</v>
      </c>
      <c r="D5270" s="70" t="s">
        <v>1205</v>
      </c>
      <c r="E5270" s="252" t="s">
        <v>814</v>
      </c>
      <c r="F5270" s="252"/>
      <c r="G5270" s="71" t="s">
        <v>27</v>
      </c>
      <c r="H5270" s="72">
        <v>0.48299999999999998</v>
      </c>
      <c r="I5270" s="73">
        <v>17.86</v>
      </c>
      <c r="J5270" s="73">
        <v>8.6199999999999992</v>
      </c>
    </row>
    <row r="5271" spans="1:10" s="46" customFormat="1" ht="25.5" x14ac:dyDescent="0.2">
      <c r="A5271" s="80"/>
      <c r="B5271" s="80"/>
      <c r="C5271" s="80"/>
      <c r="D5271" s="80"/>
      <c r="E5271" s="80" t="s">
        <v>824</v>
      </c>
      <c r="F5271" s="79">
        <v>7.22</v>
      </c>
      <c r="G5271" s="80" t="s">
        <v>825</v>
      </c>
      <c r="H5271" s="79">
        <v>0</v>
      </c>
      <c r="I5271" s="80" t="s">
        <v>826</v>
      </c>
      <c r="J5271" s="79">
        <v>7.22</v>
      </c>
    </row>
    <row r="5272" spans="1:10" s="46" customFormat="1" ht="26.25" thickBot="1" x14ac:dyDescent="0.25">
      <c r="A5272" s="80"/>
      <c r="B5272" s="80"/>
      <c r="C5272" s="80"/>
      <c r="D5272" s="80"/>
      <c r="E5272" s="80" t="s">
        <v>827</v>
      </c>
      <c r="F5272" s="79">
        <v>2.4</v>
      </c>
      <c r="G5272" s="80"/>
      <c r="H5272" s="254" t="s">
        <v>828</v>
      </c>
      <c r="I5272" s="254"/>
      <c r="J5272" s="79">
        <v>12.07</v>
      </c>
    </row>
    <row r="5273" spans="1:10" s="46" customFormat="1" ht="1.1499999999999999" customHeight="1" thickTop="1" x14ac:dyDescent="0.2">
      <c r="A5273" s="81"/>
      <c r="B5273" s="81"/>
      <c r="C5273" s="81"/>
      <c r="D5273" s="81"/>
      <c r="E5273" s="81"/>
      <c r="F5273" s="81"/>
      <c r="G5273" s="81"/>
      <c r="H5273" s="81"/>
      <c r="I5273" s="81"/>
      <c r="J5273" s="81"/>
    </row>
    <row r="5274" spans="1:10" s="46" customFormat="1" ht="18" customHeight="1" x14ac:dyDescent="0.2">
      <c r="A5274" s="65"/>
      <c r="B5274" s="94" t="s">
        <v>2</v>
      </c>
      <c r="C5274" s="65" t="s">
        <v>3</v>
      </c>
      <c r="D5274" s="65" t="s">
        <v>4</v>
      </c>
      <c r="E5274" s="250" t="s">
        <v>812</v>
      </c>
      <c r="F5274" s="250"/>
      <c r="G5274" s="66" t="s">
        <v>5</v>
      </c>
      <c r="H5274" s="94" t="s">
        <v>6</v>
      </c>
      <c r="I5274" s="94" t="s">
        <v>7</v>
      </c>
      <c r="J5274" s="94" t="s">
        <v>9</v>
      </c>
    </row>
    <row r="5275" spans="1:10" s="46" customFormat="1" ht="24" customHeight="1" x14ac:dyDescent="0.2">
      <c r="A5275" s="67" t="s">
        <v>813</v>
      </c>
      <c r="B5275" s="40" t="s">
        <v>2396</v>
      </c>
      <c r="C5275" s="67" t="s">
        <v>17</v>
      </c>
      <c r="D5275" s="67" t="s">
        <v>2397</v>
      </c>
      <c r="E5275" s="251" t="s">
        <v>895</v>
      </c>
      <c r="F5275" s="251"/>
      <c r="G5275" s="41" t="s">
        <v>49</v>
      </c>
      <c r="H5275" s="68">
        <v>1</v>
      </c>
      <c r="I5275" s="42">
        <v>28.24</v>
      </c>
      <c r="J5275" s="42">
        <v>28.24</v>
      </c>
    </row>
    <row r="5276" spans="1:10" s="46" customFormat="1" ht="24" customHeight="1" x14ac:dyDescent="0.2">
      <c r="A5276" s="70" t="s">
        <v>815</v>
      </c>
      <c r="B5276" s="69" t="s">
        <v>1202</v>
      </c>
      <c r="C5276" s="70" t="s">
        <v>17</v>
      </c>
      <c r="D5276" s="70" t="s">
        <v>1203</v>
      </c>
      <c r="E5276" s="252" t="s">
        <v>814</v>
      </c>
      <c r="F5276" s="252"/>
      <c r="G5276" s="71" t="s">
        <v>27</v>
      </c>
      <c r="H5276" s="72">
        <v>0.2</v>
      </c>
      <c r="I5276" s="73">
        <v>13.92</v>
      </c>
      <c r="J5276" s="73">
        <v>2.78</v>
      </c>
    </row>
    <row r="5277" spans="1:10" s="46" customFormat="1" ht="24" customHeight="1" x14ac:dyDescent="0.2">
      <c r="A5277" s="70" t="s">
        <v>815</v>
      </c>
      <c r="B5277" s="69" t="s">
        <v>1204</v>
      </c>
      <c r="C5277" s="70" t="s">
        <v>17</v>
      </c>
      <c r="D5277" s="70" t="s">
        <v>1205</v>
      </c>
      <c r="E5277" s="252" t="s">
        <v>814</v>
      </c>
      <c r="F5277" s="252"/>
      <c r="G5277" s="71" t="s">
        <v>27</v>
      </c>
      <c r="H5277" s="72">
        <v>0.2</v>
      </c>
      <c r="I5277" s="73">
        <v>17.86</v>
      </c>
      <c r="J5277" s="73">
        <v>3.57</v>
      </c>
    </row>
    <row r="5278" spans="1:10" s="46" customFormat="1" ht="24" customHeight="1" x14ac:dyDescent="0.2">
      <c r="A5278" s="75" t="s">
        <v>816</v>
      </c>
      <c r="B5278" s="74" t="s">
        <v>1224</v>
      </c>
      <c r="C5278" s="75" t="s">
        <v>17</v>
      </c>
      <c r="D5278" s="75" t="s">
        <v>1225</v>
      </c>
      <c r="E5278" s="253" t="s">
        <v>821</v>
      </c>
      <c r="F5278" s="253"/>
      <c r="G5278" s="76" t="s">
        <v>49</v>
      </c>
      <c r="H5278" s="77">
        <v>1.2999999999999999E-2</v>
      </c>
      <c r="I5278" s="78">
        <v>15.3</v>
      </c>
      <c r="J5278" s="78">
        <v>0.19</v>
      </c>
    </row>
    <row r="5279" spans="1:10" s="46" customFormat="1" ht="24" customHeight="1" x14ac:dyDescent="0.2">
      <c r="A5279" s="75" t="s">
        <v>816</v>
      </c>
      <c r="B5279" s="74" t="s">
        <v>2500</v>
      </c>
      <c r="C5279" s="75" t="s">
        <v>17</v>
      </c>
      <c r="D5279" s="75" t="s">
        <v>2501</v>
      </c>
      <c r="E5279" s="253" t="s">
        <v>821</v>
      </c>
      <c r="F5279" s="253"/>
      <c r="G5279" s="76" t="s">
        <v>49</v>
      </c>
      <c r="H5279" s="77">
        <v>1</v>
      </c>
      <c r="I5279" s="78">
        <v>21.7</v>
      </c>
      <c r="J5279" s="78">
        <v>21.7</v>
      </c>
    </row>
    <row r="5280" spans="1:10" s="46" customFormat="1" ht="25.5" x14ac:dyDescent="0.2">
      <c r="A5280" s="80"/>
      <c r="B5280" s="80"/>
      <c r="C5280" s="80"/>
      <c r="D5280" s="80"/>
      <c r="E5280" s="80" t="s">
        <v>824</v>
      </c>
      <c r="F5280" s="79">
        <v>4.59</v>
      </c>
      <c r="G5280" s="80" t="s">
        <v>825</v>
      </c>
      <c r="H5280" s="79">
        <v>0</v>
      </c>
      <c r="I5280" s="80" t="s">
        <v>826</v>
      </c>
      <c r="J5280" s="79">
        <v>4.59</v>
      </c>
    </row>
    <row r="5281" spans="1:10" s="46" customFormat="1" ht="26.25" thickBot="1" x14ac:dyDescent="0.25">
      <c r="A5281" s="80"/>
      <c r="B5281" s="80"/>
      <c r="C5281" s="80"/>
      <c r="D5281" s="80"/>
      <c r="E5281" s="80" t="s">
        <v>827</v>
      </c>
      <c r="F5281" s="79">
        <v>7.02</v>
      </c>
      <c r="G5281" s="80"/>
      <c r="H5281" s="254" t="s">
        <v>828</v>
      </c>
      <c r="I5281" s="254"/>
      <c r="J5281" s="79">
        <v>35.26</v>
      </c>
    </row>
    <row r="5282" spans="1:10" s="46" customFormat="1" ht="1.1499999999999999" customHeight="1" thickTop="1" x14ac:dyDescent="0.2">
      <c r="A5282" s="81"/>
      <c r="B5282" s="81"/>
      <c r="C5282" s="81"/>
      <c r="D5282" s="81"/>
      <c r="E5282" s="81"/>
      <c r="F5282" s="81"/>
      <c r="G5282" s="81"/>
      <c r="H5282" s="81"/>
      <c r="I5282" s="81"/>
      <c r="J5282" s="81"/>
    </row>
    <row r="5283" spans="1:10" s="46" customFormat="1" ht="18" customHeight="1" x14ac:dyDescent="0.2">
      <c r="A5283" s="65"/>
      <c r="B5283" s="94" t="s">
        <v>2</v>
      </c>
      <c r="C5283" s="65" t="s">
        <v>3</v>
      </c>
      <c r="D5283" s="65" t="s">
        <v>4</v>
      </c>
      <c r="E5283" s="250" t="s">
        <v>812</v>
      </c>
      <c r="F5283" s="250"/>
      <c r="G5283" s="66" t="s">
        <v>5</v>
      </c>
      <c r="H5283" s="94" t="s">
        <v>6</v>
      </c>
      <c r="I5283" s="94" t="s">
        <v>7</v>
      </c>
      <c r="J5283" s="94" t="s">
        <v>9</v>
      </c>
    </row>
    <row r="5284" spans="1:10" s="46" customFormat="1" ht="60" customHeight="1" x14ac:dyDescent="0.2">
      <c r="A5284" s="67" t="s">
        <v>813</v>
      </c>
      <c r="B5284" s="40" t="s">
        <v>1325</v>
      </c>
      <c r="C5284" s="67" t="s">
        <v>17</v>
      </c>
      <c r="D5284" s="67" t="s">
        <v>1326</v>
      </c>
      <c r="E5284" s="251" t="s">
        <v>867</v>
      </c>
      <c r="F5284" s="251"/>
      <c r="G5284" s="41" t="s">
        <v>871</v>
      </c>
      <c r="H5284" s="68">
        <v>1</v>
      </c>
      <c r="I5284" s="42">
        <v>33.06</v>
      </c>
      <c r="J5284" s="42">
        <v>33.06</v>
      </c>
    </row>
    <row r="5285" spans="1:10" s="46" customFormat="1" ht="60" customHeight="1" x14ac:dyDescent="0.2">
      <c r="A5285" s="70" t="s">
        <v>815</v>
      </c>
      <c r="B5285" s="69" t="s">
        <v>2502</v>
      </c>
      <c r="C5285" s="70" t="s">
        <v>17</v>
      </c>
      <c r="D5285" s="70" t="s">
        <v>2503</v>
      </c>
      <c r="E5285" s="252" t="s">
        <v>867</v>
      </c>
      <c r="F5285" s="252"/>
      <c r="G5285" s="71" t="s">
        <v>27</v>
      </c>
      <c r="H5285" s="72">
        <v>1</v>
      </c>
      <c r="I5285" s="73">
        <v>13.16</v>
      </c>
      <c r="J5285" s="73">
        <v>13.16</v>
      </c>
    </row>
    <row r="5286" spans="1:10" s="46" customFormat="1" ht="60" customHeight="1" x14ac:dyDescent="0.2">
      <c r="A5286" s="70" t="s">
        <v>815</v>
      </c>
      <c r="B5286" s="69" t="s">
        <v>2504</v>
      </c>
      <c r="C5286" s="70" t="s">
        <v>17</v>
      </c>
      <c r="D5286" s="70" t="s">
        <v>2505</v>
      </c>
      <c r="E5286" s="252" t="s">
        <v>867</v>
      </c>
      <c r="F5286" s="252"/>
      <c r="G5286" s="71" t="s">
        <v>27</v>
      </c>
      <c r="H5286" s="72">
        <v>1</v>
      </c>
      <c r="I5286" s="73">
        <v>3.38</v>
      </c>
      <c r="J5286" s="73">
        <v>3.38</v>
      </c>
    </row>
    <row r="5287" spans="1:10" s="46" customFormat="1" ht="24" customHeight="1" x14ac:dyDescent="0.2">
      <c r="A5287" s="70" t="s">
        <v>815</v>
      </c>
      <c r="B5287" s="69" t="s">
        <v>2450</v>
      </c>
      <c r="C5287" s="70" t="s">
        <v>17</v>
      </c>
      <c r="D5287" s="70" t="s">
        <v>2451</v>
      </c>
      <c r="E5287" s="252" t="s">
        <v>814</v>
      </c>
      <c r="F5287" s="252"/>
      <c r="G5287" s="71" t="s">
        <v>27</v>
      </c>
      <c r="H5287" s="72">
        <v>1</v>
      </c>
      <c r="I5287" s="73">
        <v>16.52</v>
      </c>
      <c r="J5287" s="73">
        <v>16.52</v>
      </c>
    </row>
    <row r="5288" spans="1:10" s="46" customFormat="1" ht="25.5" x14ac:dyDescent="0.2">
      <c r="A5288" s="80"/>
      <c r="B5288" s="80"/>
      <c r="C5288" s="80"/>
      <c r="D5288" s="80"/>
      <c r="E5288" s="80" t="s">
        <v>824</v>
      </c>
      <c r="F5288" s="79">
        <v>12.52</v>
      </c>
      <c r="G5288" s="80" t="s">
        <v>825</v>
      </c>
      <c r="H5288" s="79">
        <v>0</v>
      </c>
      <c r="I5288" s="80" t="s">
        <v>826</v>
      </c>
      <c r="J5288" s="79">
        <v>12.52</v>
      </c>
    </row>
    <row r="5289" spans="1:10" s="46" customFormat="1" ht="26.25" thickBot="1" x14ac:dyDescent="0.25">
      <c r="A5289" s="80"/>
      <c r="B5289" s="80"/>
      <c r="C5289" s="80"/>
      <c r="D5289" s="80"/>
      <c r="E5289" s="80" t="s">
        <v>827</v>
      </c>
      <c r="F5289" s="79">
        <v>8.2200000000000006</v>
      </c>
      <c r="G5289" s="80"/>
      <c r="H5289" s="254" t="s">
        <v>828</v>
      </c>
      <c r="I5289" s="254"/>
      <c r="J5289" s="79">
        <v>41.28</v>
      </c>
    </row>
    <row r="5290" spans="1:10" s="46" customFormat="1" ht="1.1499999999999999" customHeight="1" thickTop="1" x14ac:dyDescent="0.2">
      <c r="A5290" s="81"/>
      <c r="B5290" s="81"/>
      <c r="C5290" s="81"/>
      <c r="D5290" s="81"/>
      <c r="E5290" s="81"/>
      <c r="F5290" s="81"/>
      <c r="G5290" s="81"/>
      <c r="H5290" s="81"/>
      <c r="I5290" s="81"/>
      <c r="J5290" s="81"/>
    </row>
    <row r="5291" spans="1:10" s="46" customFormat="1" ht="18" customHeight="1" x14ac:dyDescent="0.2">
      <c r="A5291" s="65"/>
      <c r="B5291" s="94" t="s">
        <v>2</v>
      </c>
      <c r="C5291" s="65" t="s">
        <v>3</v>
      </c>
      <c r="D5291" s="65" t="s">
        <v>4</v>
      </c>
      <c r="E5291" s="250" t="s">
        <v>812</v>
      </c>
      <c r="F5291" s="250"/>
      <c r="G5291" s="66" t="s">
        <v>5</v>
      </c>
      <c r="H5291" s="94" t="s">
        <v>6</v>
      </c>
      <c r="I5291" s="94" t="s">
        <v>7</v>
      </c>
      <c r="J5291" s="94" t="s">
        <v>9</v>
      </c>
    </row>
    <row r="5292" spans="1:10" s="46" customFormat="1" ht="60" customHeight="1" x14ac:dyDescent="0.2">
      <c r="A5292" s="67" t="s">
        <v>813</v>
      </c>
      <c r="B5292" s="40" t="s">
        <v>1323</v>
      </c>
      <c r="C5292" s="67" t="s">
        <v>17</v>
      </c>
      <c r="D5292" s="67" t="s">
        <v>1324</v>
      </c>
      <c r="E5292" s="251" t="s">
        <v>867</v>
      </c>
      <c r="F5292" s="251"/>
      <c r="G5292" s="41" t="s">
        <v>868</v>
      </c>
      <c r="H5292" s="68">
        <v>1</v>
      </c>
      <c r="I5292" s="42">
        <v>79.819999999999993</v>
      </c>
      <c r="J5292" s="42">
        <v>79.819999999999993</v>
      </c>
    </row>
    <row r="5293" spans="1:10" s="46" customFormat="1" ht="60" customHeight="1" x14ac:dyDescent="0.2">
      <c r="A5293" s="70" t="s">
        <v>815</v>
      </c>
      <c r="B5293" s="69" t="s">
        <v>2506</v>
      </c>
      <c r="C5293" s="70" t="s">
        <v>17</v>
      </c>
      <c r="D5293" s="70" t="s">
        <v>2507</v>
      </c>
      <c r="E5293" s="252" t="s">
        <v>867</v>
      </c>
      <c r="F5293" s="252"/>
      <c r="G5293" s="71" t="s">
        <v>27</v>
      </c>
      <c r="H5293" s="72">
        <v>1</v>
      </c>
      <c r="I5293" s="73">
        <v>16.45</v>
      </c>
      <c r="J5293" s="73">
        <v>16.45</v>
      </c>
    </row>
    <row r="5294" spans="1:10" s="46" customFormat="1" ht="60" customHeight="1" x14ac:dyDescent="0.2">
      <c r="A5294" s="70" t="s">
        <v>815</v>
      </c>
      <c r="B5294" s="69" t="s">
        <v>2508</v>
      </c>
      <c r="C5294" s="70" t="s">
        <v>17</v>
      </c>
      <c r="D5294" s="70" t="s">
        <v>2509</v>
      </c>
      <c r="E5294" s="252" t="s">
        <v>867</v>
      </c>
      <c r="F5294" s="252"/>
      <c r="G5294" s="71" t="s">
        <v>27</v>
      </c>
      <c r="H5294" s="72">
        <v>1</v>
      </c>
      <c r="I5294" s="73">
        <v>30.31</v>
      </c>
      <c r="J5294" s="73">
        <v>30.31</v>
      </c>
    </row>
    <row r="5295" spans="1:10" s="46" customFormat="1" ht="60" customHeight="1" x14ac:dyDescent="0.2">
      <c r="A5295" s="70" t="s">
        <v>815</v>
      </c>
      <c r="B5295" s="69" t="s">
        <v>2502</v>
      </c>
      <c r="C5295" s="70" t="s">
        <v>17</v>
      </c>
      <c r="D5295" s="70" t="s">
        <v>2503</v>
      </c>
      <c r="E5295" s="252" t="s">
        <v>867</v>
      </c>
      <c r="F5295" s="252"/>
      <c r="G5295" s="71" t="s">
        <v>27</v>
      </c>
      <c r="H5295" s="72">
        <v>1</v>
      </c>
      <c r="I5295" s="73">
        <v>13.16</v>
      </c>
      <c r="J5295" s="73">
        <v>13.16</v>
      </c>
    </row>
    <row r="5296" spans="1:10" s="46" customFormat="1" ht="60" customHeight="1" x14ac:dyDescent="0.2">
      <c r="A5296" s="70" t="s">
        <v>815</v>
      </c>
      <c r="B5296" s="69" t="s">
        <v>2504</v>
      </c>
      <c r="C5296" s="70" t="s">
        <v>17</v>
      </c>
      <c r="D5296" s="70" t="s">
        <v>2505</v>
      </c>
      <c r="E5296" s="252" t="s">
        <v>867</v>
      </c>
      <c r="F5296" s="252"/>
      <c r="G5296" s="71" t="s">
        <v>27</v>
      </c>
      <c r="H5296" s="72">
        <v>1</v>
      </c>
      <c r="I5296" s="73">
        <v>3.38</v>
      </c>
      <c r="J5296" s="73">
        <v>3.38</v>
      </c>
    </row>
    <row r="5297" spans="1:10" s="46" customFormat="1" ht="24" customHeight="1" x14ac:dyDescent="0.2">
      <c r="A5297" s="70" t="s">
        <v>815</v>
      </c>
      <c r="B5297" s="69" t="s">
        <v>2450</v>
      </c>
      <c r="C5297" s="70" t="s">
        <v>17</v>
      </c>
      <c r="D5297" s="70" t="s">
        <v>2451</v>
      </c>
      <c r="E5297" s="252" t="s">
        <v>814</v>
      </c>
      <c r="F5297" s="252"/>
      <c r="G5297" s="71" t="s">
        <v>27</v>
      </c>
      <c r="H5297" s="72">
        <v>1</v>
      </c>
      <c r="I5297" s="73">
        <v>16.52</v>
      </c>
      <c r="J5297" s="73">
        <v>16.52</v>
      </c>
    </row>
    <row r="5298" spans="1:10" s="46" customFormat="1" ht="25.5" x14ac:dyDescent="0.2">
      <c r="A5298" s="80"/>
      <c r="B5298" s="80"/>
      <c r="C5298" s="80"/>
      <c r="D5298" s="80"/>
      <c r="E5298" s="80" t="s">
        <v>824</v>
      </c>
      <c r="F5298" s="79">
        <v>12.52</v>
      </c>
      <c r="G5298" s="80" t="s">
        <v>825</v>
      </c>
      <c r="H5298" s="79">
        <v>0</v>
      </c>
      <c r="I5298" s="80" t="s">
        <v>826</v>
      </c>
      <c r="J5298" s="79">
        <v>12.52</v>
      </c>
    </row>
    <row r="5299" spans="1:10" s="46" customFormat="1" ht="26.25" thickBot="1" x14ac:dyDescent="0.25">
      <c r="A5299" s="80"/>
      <c r="B5299" s="80"/>
      <c r="C5299" s="80"/>
      <c r="D5299" s="80"/>
      <c r="E5299" s="80" t="s">
        <v>827</v>
      </c>
      <c r="F5299" s="79">
        <v>19.850000000000001</v>
      </c>
      <c r="G5299" s="80"/>
      <c r="H5299" s="254" t="s">
        <v>828</v>
      </c>
      <c r="I5299" s="254"/>
      <c r="J5299" s="79">
        <v>99.67</v>
      </c>
    </row>
    <row r="5300" spans="1:10" s="46" customFormat="1" ht="1.1499999999999999" customHeight="1" thickTop="1" x14ac:dyDescent="0.2">
      <c r="A5300" s="81"/>
      <c r="B5300" s="81"/>
      <c r="C5300" s="81"/>
      <c r="D5300" s="81"/>
      <c r="E5300" s="81"/>
      <c r="F5300" s="81"/>
      <c r="G5300" s="81"/>
      <c r="H5300" s="81"/>
      <c r="I5300" s="81"/>
      <c r="J5300" s="81"/>
    </row>
    <row r="5301" spans="1:10" s="46" customFormat="1" ht="18" customHeight="1" x14ac:dyDescent="0.2">
      <c r="A5301" s="65"/>
      <c r="B5301" s="94" t="s">
        <v>2</v>
      </c>
      <c r="C5301" s="65" t="s">
        <v>3</v>
      </c>
      <c r="D5301" s="65" t="s">
        <v>4</v>
      </c>
      <c r="E5301" s="250" t="s">
        <v>812</v>
      </c>
      <c r="F5301" s="250"/>
      <c r="G5301" s="66" t="s">
        <v>5</v>
      </c>
      <c r="H5301" s="94" t="s">
        <v>6</v>
      </c>
      <c r="I5301" s="94" t="s">
        <v>7</v>
      </c>
      <c r="J5301" s="94" t="s">
        <v>9</v>
      </c>
    </row>
    <row r="5302" spans="1:10" s="46" customFormat="1" ht="60" customHeight="1" x14ac:dyDescent="0.2">
      <c r="A5302" s="67" t="s">
        <v>813</v>
      </c>
      <c r="B5302" s="40" t="s">
        <v>2502</v>
      </c>
      <c r="C5302" s="67" t="s">
        <v>17</v>
      </c>
      <c r="D5302" s="67" t="s">
        <v>2503</v>
      </c>
      <c r="E5302" s="251" t="s">
        <v>867</v>
      </c>
      <c r="F5302" s="251"/>
      <c r="G5302" s="41" t="s">
        <v>27</v>
      </c>
      <c r="H5302" s="68">
        <v>1</v>
      </c>
      <c r="I5302" s="42">
        <v>13.16</v>
      </c>
      <c r="J5302" s="42">
        <v>13.16</v>
      </c>
    </row>
    <row r="5303" spans="1:10" s="46" customFormat="1" ht="60" customHeight="1" x14ac:dyDescent="0.2">
      <c r="A5303" s="75" t="s">
        <v>816</v>
      </c>
      <c r="B5303" s="74" t="s">
        <v>2510</v>
      </c>
      <c r="C5303" s="75" t="s">
        <v>17</v>
      </c>
      <c r="D5303" s="75" t="s">
        <v>2511</v>
      </c>
      <c r="E5303" s="253" t="s">
        <v>818</v>
      </c>
      <c r="F5303" s="253"/>
      <c r="G5303" s="76" t="s">
        <v>49</v>
      </c>
      <c r="H5303" s="77">
        <v>5.5999999999999999E-5</v>
      </c>
      <c r="I5303" s="78">
        <v>235000</v>
      </c>
      <c r="J5303" s="78">
        <v>13.16</v>
      </c>
    </row>
    <row r="5304" spans="1:10" s="46" customFormat="1" ht="25.5" x14ac:dyDescent="0.2">
      <c r="A5304" s="80"/>
      <c r="B5304" s="80"/>
      <c r="C5304" s="80"/>
      <c r="D5304" s="80"/>
      <c r="E5304" s="80" t="s">
        <v>824</v>
      </c>
      <c r="F5304" s="79">
        <v>0</v>
      </c>
      <c r="G5304" s="80" t="s">
        <v>825</v>
      </c>
      <c r="H5304" s="79">
        <v>0</v>
      </c>
      <c r="I5304" s="80" t="s">
        <v>826</v>
      </c>
      <c r="J5304" s="79">
        <v>0</v>
      </c>
    </row>
    <row r="5305" spans="1:10" s="46" customFormat="1" ht="26.25" thickBot="1" x14ac:dyDescent="0.25">
      <c r="A5305" s="80"/>
      <c r="B5305" s="80"/>
      <c r="C5305" s="80"/>
      <c r="D5305" s="80"/>
      <c r="E5305" s="80" t="s">
        <v>827</v>
      </c>
      <c r="F5305" s="79">
        <v>3.27</v>
      </c>
      <c r="G5305" s="80"/>
      <c r="H5305" s="254" t="s">
        <v>828</v>
      </c>
      <c r="I5305" s="254"/>
      <c r="J5305" s="79">
        <v>16.43</v>
      </c>
    </row>
    <row r="5306" spans="1:10" s="46" customFormat="1" ht="1.1499999999999999" customHeight="1" thickTop="1" x14ac:dyDescent="0.2">
      <c r="A5306" s="81"/>
      <c r="B5306" s="81"/>
      <c r="C5306" s="81"/>
      <c r="D5306" s="81"/>
      <c r="E5306" s="81"/>
      <c r="F5306" s="81"/>
      <c r="G5306" s="81"/>
      <c r="H5306" s="81"/>
      <c r="I5306" s="81"/>
      <c r="J5306" s="81"/>
    </row>
    <row r="5307" spans="1:10" s="46" customFormat="1" ht="18" customHeight="1" x14ac:dyDescent="0.2">
      <c r="A5307" s="65"/>
      <c r="B5307" s="94" t="s">
        <v>2</v>
      </c>
      <c r="C5307" s="65" t="s">
        <v>3</v>
      </c>
      <c r="D5307" s="65" t="s">
        <v>4</v>
      </c>
      <c r="E5307" s="250" t="s">
        <v>812</v>
      </c>
      <c r="F5307" s="250"/>
      <c r="G5307" s="66" t="s">
        <v>5</v>
      </c>
      <c r="H5307" s="94" t="s">
        <v>6</v>
      </c>
      <c r="I5307" s="94" t="s">
        <v>7</v>
      </c>
      <c r="J5307" s="94" t="s">
        <v>9</v>
      </c>
    </row>
    <row r="5308" spans="1:10" s="46" customFormat="1" ht="60" customHeight="1" x14ac:dyDescent="0.2">
      <c r="A5308" s="67" t="s">
        <v>813</v>
      </c>
      <c r="B5308" s="40" t="s">
        <v>2504</v>
      </c>
      <c r="C5308" s="67" t="s">
        <v>17</v>
      </c>
      <c r="D5308" s="67" t="s">
        <v>2505</v>
      </c>
      <c r="E5308" s="251" t="s">
        <v>867</v>
      </c>
      <c r="F5308" s="251"/>
      <c r="G5308" s="41" t="s">
        <v>27</v>
      </c>
      <c r="H5308" s="68">
        <v>1</v>
      </c>
      <c r="I5308" s="42">
        <v>3.38</v>
      </c>
      <c r="J5308" s="42">
        <v>3.38</v>
      </c>
    </row>
    <row r="5309" spans="1:10" s="46" customFormat="1" ht="60" customHeight="1" x14ac:dyDescent="0.2">
      <c r="A5309" s="75" t="s">
        <v>816</v>
      </c>
      <c r="B5309" s="74" t="s">
        <v>2510</v>
      </c>
      <c r="C5309" s="75" t="s">
        <v>17</v>
      </c>
      <c r="D5309" s="75" t="s">
        <v>2511</v>
      </c>
      <c r="E5309" s="253" t="s">
        <v>818</v>
      </c>
      <c r="F5309" s="253"/>
      <c r="G5309" s="76" t="s">
        <v>49</v>
      </c>
      <c r="H5309" s="77">
        <v>1.4399999999999999E-5</v>
      </c>
      <c r="I5309" s="78">
        <v>235000</v>
      </c>
      <c r="J5309" s="78">
        <v>3.38</v>
      </c>
    </row>
    <row r="5310" spans="1:10" s="46" customFormat="1" ht="25.5" x14ac:dyDescent="0.2">
      <c r="A5310" s="80"/>
      <c r="B5310" s="80"/>
      <c r="C5310" s="80"/>
      <c r="D5310" s="80"/>
      <c r="E5310" s="80" t="s">
        <v>824</v>
      </c>
      <c r="F5310" s="79">
        <v>0</v>
      </c>
      <c r="G5310" s="80" t="s">
        <v>825</v>
      </c>
      <c r="H5310" s="79">
        <v>0</v>
      </c>
      <c r="I5310" s="80" t="s">
        <v>826</v>
      </c>
      <c r="J5310" s="79">
        <v>0</v>
      </c>
    </row>
    <row r="5311" spans="1:10" s="46" customFormat="1" ht="26.25" thickBot="1" x14ac:dyDescent="0.25">
      <c r="A5311" s="80"/>
      <c r="B5311" s="80"/>
      <c r="C5311" s="80"/>
      <c r="D5311" s="80"/>
      <c r="E5311" s="80" t="s">
        <v>827</v>
      </c>
      <c r="F5311" s="79">
        <v>0.84</v>
      </c>
      <c r="G5311" s="80"/>
      <c r="H5311" s="254" t="s">
        <v>828</v>
      </c>
      <c r="I5311" s="254"/>
      <c r="J5311" s="79">
        <v>4.22</v>
      </c>
    </row>
    <row r="5312" spans="1:10" s="46" customFormat="1" ht="1.1499999999999999" customHeight="1" thickTop="1" x14ac:dyDescent="0.2">
      <c r="A5312" s="81"/>
      <c r="B5312" s="81"/>
      <c r="C5312" s="81"/>
      <c r="D5312" s="81"/>
      <c r="E5312" s="81"/>
      <c r="F5312" s="81"/>
      <c r="G5312" s="81"/>
      <c r="H5312" s="81"/>
      <c r="I5312" s="81"/>
      <c r="J5312" s="81"/>
    </row>
    <row r="5313" spans="1:10" s="46" customFormat="1" ht="18" customHeight="1" x14ac:dyDescent="0.2">
      <c r="A5313" s="65"/>
      <c r="B5313" s="94" t="s">
        <v>2</v>
      </c>
      <c r="C5313" s="65" t="s">
        <v>3</v>
      </c>
      <c r="D5313" s="65" t="s">
        <v>4</v>
      </c>
      <c r="E5313" s="250" t="s">
        <v>812</v>
      </c>
      <c r="F5313" s="250"/>
      <c r="G5313" s="66" t="s">
        <v>5</v>
      </c>
      <c r="H5313" s="94" t="s">
        <v>6</v>
      </c>
      <c r="I5313" s="94" t="s">
        <v>7</v>
      </c>
      <c r="J5313" s="94" t="s">
        <v>9</v>
      </c>
    </row>
    <row r="5314" spans="1:10" s="46" customFormat="1" ht="60" customHeight="1" x14ac:dyDescent="0.2">
      <c r="A5314" s="67" t="s">
        <v>813</v>
      </c>
      <c r="B5314" s="40" t="s">
        <v>2506</v>
      </c>
      <c r="C5314" s="67" t="s">
        <v>17</v>
      </c>
      <c r="D5314" s="67" t="s">
        <v>2507</v>
      </c>
      <c r="E5314" s="251" t="s">
        <v>867</v>
      </c>
      <c r="F5314" s="251"/>
      <c r="G5314" s="41" t="s">
        <v>27</v>
      </c>
      <c r="H5314" s="68">
        <v>1</v>
      </c>
      <c r="I5314" s="42">
        <v>16.45</v>
      </c>
      <c r="J5314" s="42">
        <v>16.45</v>
      </c>
    </row>
    <row r="5315" spans="1:10" s="46" customFormat="1" ht="60" customHeight="1" x14ac:dyDescent="0.2">
      <c r="A5315" s="75" t="s">
        <v>816</v>
      </c>
      <c r="B5315" s="74" t="s">
        <v>2510</v>
      </c>
      <c r="C5315" s="75" t="s">
        <v>17</v>
      </c>
      <c r="D5315" s="75" t="s">
        <v>2511</v>
      </c>
      <c r="E5315" s="253" t="s">
        <v>818</v>
      </c>
      <c r="F5315" s="253"/>
      <c r="G5315" s="76" t="s">
        <v>49</v>
      </c>
      <c r="H5315" s="77">
        <v>6.9999999999999994E-5</v>
      </c>
      <c r="I5315" s="78">
        <v>235000</v>
      </c>
      <c r="J5315" s="78">
        <v>16.45</v>
      </c>
    </row>
    <row r="5316" spans="1:10" s="46" customFormat="1" ht="25.5" x14ac:dyDescent="0.2">
      <c r="A5316" s="80"/>
      <c r="B5316" s="80"/>
      <c r="C5316" s="80"/>
      <c r="D5316" s="80"/>
      <c r="E5316" s="80" t="s">
        <v>824</v>
      </c>
      <c r="F5316" s="79">
        <v>0</v>
      </c>
      <c r="G5316" s="80" t="s">
        <v>825</v>
      </c>
      <c r="H5316" s="79">
        <v>0</v>
      </c>
      <c r="I5316" s="80" t="s">
        <v>826</v>
      </c>
      <c r="J5316" s="79">
        <v>0</v>
      </c>
    </row>
    <row r="5317" spans="1:10" s="46" customFormat="1" ht="26.25" thickBot="1" x14ac:dyDescent="0.25">
      <c r="A5317" s="80"/>
      <c r="B5317" s="80"/>
      <c r="C5317" s="80"/>
      <c r="D5317" s="80"/>
      <c r="E5317" s="80" t="s">
        <v>827</v>
      </c>
      <c r="F5317" s="79">
        <v>4.09</v>
      </c>
      <c r="G5317" s="80"/>
      <c r="H5317" s="254" t="s">
        <v>828</v>
      </c>
      <c r="I5317" s="254"/>
      <c r="J5317" s="79">
        <v>20.54</v>
      </c>
    </row>
    <row r="5318" spans="1:10" s="46" customFormat="1" ht="1.1499999999999999" customHeight="1" thickTop="1" x14ac:dyDescent="0.2">
      <c r="A5318" s="81"/>
      <c r="B5318" s="81"/>
      <c r="C5318" s="81"/>
      <c r="D5318" s="81"/>
      <c r="E5318" s="81"/>
      <c r="F5318" s="81"/>
      <c r="G5318" s="81"/>
      <c r="H5318" s="81"/>
      <c r="I5318" s="81"/>
      <c r="J5318" s="81"/>
    </row>
    <row r="5319" spans="1:10" s="46" customFormat="1" ht="18" customHeight="1" x14ac:dyDescent="0.2">
      <c r="A5319" s="65"/>
      <c r="B5319" s="94" t="s">
        <v>2</v>
      </c>
      <c r="C5319" s="65" t="s">
        <v>3</v>
      </c>
      <c r="D5319" s="65" t="s">
        <v>4</v>
      </c>
      <c r="E5319" s="250" t="s">
        <v>812</v>
      </c>
      <c r="F5319" s="250"/>
      <c r="G5319" s="66" t="s">
        <v>5</v>
      </c>
      <c r="H5319" s="94" t="s">
        <v>6</v>
      </c>
      <c r="I5319" s="94" t="s">
        <v>7</v>
      </c>
      <c r="J5319" s="94" t="s">
        <v>9</v>
      </c>
    </row>
    <row r="5320" spans="1:10" s="46" customFormat="1" ht="60" customHeight="1" x14ac:dyDescent="0.2">
      <c r="A5320" s="67" t="s">
        <v>813</v>
      </c>
      <c r="B5320" s="40" t="s">
        <v>2508</v>
      </c>
      <c r="C5320" s="67" t="s">
        <v>17</v>
      </c>
      <c r="D5320" s="67" t="s">
        <v>2509</v>
      </c>
      <c r="E5320" s="251" t="s">
        <v>867</v>
      </c>
      <c r="F5320" s="251"/>
      <c r="G5320" s="41" t="s">
        <v>27</v>
      </c>
      <c r="H5320" s="68">
        <v>1</v>
      </c>
      <c r="I5320" s="42">
        <v>30.31</v>
      </c>
      <c r="J5320" s="42">
        <v>30.31</v>
      </c>
    </row>
    <row r="5321" spans="1:10" s="46" customFormat="1" ht="24" customHeight="1" x14ac:dyDescent="0.2">
      <c r="A5321" s="75" t="s">
        <v>816</v>
      </c>
      <c r="B5321" s="74" t="s">
        <v>2098</v>
      </c>
      <c r="C5321" s="75" t="s">
        <v>17</v>
      </c>
      <c r="D5321" s="75" t="s">
        <v>2099</v>
      </c>
      <c r="E5321" s="253" t="s">
        <v>821</v>
      </c>
      <c r="F5321" s="253"/>
      <c r="G5321" s="76" t="s">
        <v>929</v>
      </c>
      <c r="H5321" s="77">
        <v>7.56</v>
      </c>
      <c r="I5321" s="78">
        <v>4.01</v>
      </c>
      <c r="J5321" s="78">
        <v>30.31</v>
      </c>
    </row>
    <row r="5322" spans="1:10" s="46" customFormat="1" ht="25.5" x14ac:dyDescent="0.2">
      <c r="A5322" s="80"/>
      <c r="B5322" s="80"/>
      <c r="C5322" s="80"/>
      <c r="D5322" s="80"/>
      <c r="E5322" s="80" t="s">
        <v>824</v>
      </c>
      <c r="F5322" s="79">
        <v>0</v>
      </c>
      <c r="G5322" s="80" t="s">
        <v>825</v>
      </c>
      <c r="H5322" s="79">
        <v>0</v>
      </c>
      <c r="I5322" s="80" t="s">
        <v>826</v>
      </c>
      <c r="J5322" s="79">
        <v>0</v>
      </c>
    </row>
    <row r="5323" spans="1:10" s="46" customFormat="1" ht="26.25" thickBot="1" x14ac:dyDescent="0.25">
      <c r="A5323" s="80"/>
      <c r="B5323" s="80"/>
      <c r="C5323" s="80"/>
      <c r="D5323" s="80"/>
      <c r="E5323" s="80" t="s">
        <v>827</v>
      </c>
      <c r="F5323" s="79">
        <v>7.53</v>
      </c>
      <c r="G5323" s="80"/>
      <c r="H5323" s="254" t="s">
        <v>828</v>
      </c>
      <c r="I5323" s="254"/>
      <c r="J5323" s="79">
        <v>37.840000000000003</v>
      </c>
    </row>
    <row r="5324" spans="1:10" s="46" customFormat="1" ht="1.1499999999999999" customHeight="1" thickTop="1" x14ac:dyDescent="0.2">
      <c r="A5324" s="81"/>
      <c r="B5324" s="81"/>
      <c r="C5324" s="81"/>
      <c r="D5324" s="81"/>
      <c r="E5324" s="81"/>
      <c r="F5324" s="81"/>
      <c r="G5324" s="81"/>
      <c r="H5324" s="81"/>
      <c r="I5324" s="81"/>
      <c r="J5324" s="81"/>
    </row>
    <row r="5325" spans="1:10" s="46" customFormat="1" ht="18" customHeight="1" x14ac:dyDescent="0.2">
      <c r="A5325" s="65"/>
      <c r="B5325" s="94" t="s">
        <v>2</v>
      </c>
      <c r="C5325" s="65" t="s">
        <v>3</v>
      </c>
      <c r="D5325" s="65" t="s">
        <v>4</v>
      </c>
      <c r="E5325" s="250" t="s">
        <v>812</v>
      </c>
      <c r="F5325" s="250"/>
      <c r="G5325" s="66" t="s">
        <v>5</v>
      </c>
      <c r="H5325" s="94" t="s">
        <v>6</v>
      </c>
      <c r="I5325" s="94" t="s">
        <v>7</v>
      </c>
      <c r="J5325" s="94" t="s">
        <v>9</v>
      </c>
    </row>
    <row r="5326" spans="1:10" s="46" customFormat="1" ht="60" customHeight="1" x14ac:dyDescent="0.2">
      <c r="A5326" s="67" t="s">
        <v>813</v>
      </c>
      <c r="B5326" s="40" t="s">
        <v>961</v>
      </c>
      <c r="C5326" s="67" t="s">
        <v>17</v>
      </c>
      <c r="D5326" s="67" t="s">
        <v>962</v>
      </c>
      <c r="E5326" s="251" t="s">
        <v>867</v>
      </c>
      <c r="F5326" s="251"/>
      <c r="G5326" s="41" t="s">
        <v>871</v>
      </c>
      <c r="H5326" s="68">
        <v>1</v>
      </c>
      <c r="I5326" s="42">
        <v>33.659999999999997</v>
      </c>
      <c r="J5326" s="42">
        <v>33.659999999999997</v>
      </c>
    </row>
    <row r="5327" spans="1:10" s="46" customFormat="1" ht="60" customHeight="1" x14ac:dyDescent="0.2">
      <c r="A5327" s="70" t="s">
        <v>815</v>
      </c>
      <c r="B5327" s="69" t="s">
        <v>2512</v>
      </c>
      <c r="C5327" s="70" t="s">
        <v>17</v>
      </c>
      <c r="D5327" s="70" t="s">
        <v>2513</v>
      </c>
      <c r="E5327" s="252" t="s">
        <v>867</v>
      </c>
      <c r="F5327" s="252"/>
      <c r="G5327" s="71" t="s">
        <v>27</v>
      </c>
      <c r="H5327" s="72">
        <v>1</v>
      </c>
      <c r="I5327" s="73">
        <v>13.64</v>
      </c>
      <c r="J5327" s="73">
        <v>13.64</v>
      </c>
    </row>
    <row r="5328" spans="1:10" s="46" customFormat="1" ht="60" customHeight="1" x14ac:dyDescent="0.2">
      <c r="A5328" s="70" t="s">
        <v>815</v>
      </c>
      <c r="B5328" s="69" t="s">
        <v>2514</v>
      </c>
      <c r="C5328" s="70" t="s">
        <v>17</v>
      </c>
      <c r="D5328" s="70" t="s">
        <v>2515</v>
      </c>
      <c r="E5328" s="252" t="s">
        <v>867</v>
      </c>
      <c r="F5328" s="252"/>
      <c r="G5328" s="71" t="s">
        <v>27</v>
      </c>
      <c r="H5328" s="72">
        <v>1</v>
      </c>
      <c r="I5328" s="73">
        <v>3.5</v>
      </c>
      <c r="J5328" s="73">
        <v>3.5</v>
      </c>
    </row>
    <row r="5329" spans="1:10" s="46" customFormat="1" ht="24" customHeight="1" x14ac:dyDescent="0.2">
      <c r="A5329" s="70" t="s">
        <v>815</v>
      </c>
      <c r="B5329" s="69" t="s">
        <v>2450</v>
      </c>
      <c r="C5329" s="70" t="s">
        <v>17</v>
      </c>
      <c r="D5329" s="70" t="s">
        <v>2451</v>
      </c>
      <c r="E5329" s="252" t="s">
        <v>814</v>
      </c>
      <c r="F5329" s="252"/>
      <c r="G5329" s="71" t="s">
        <v>27</v>
      </c>
      <c r="H5329" s="72">
        <v>1</v>
      </c>
      <c r="I5329" s="73">
        <v>16.52</v>
      </c>
      <c r="J5329" s="73">
        <v>16.52</v>
      </c>
    </row>
    <row r="5330" spans="1:10" s="46" customFormat="1" ht="25.5" x14ac:dyDescent="0.2">
      <c r="A5330" s="80"/>
      <c r="B5330" s="80"/>
      <c r="C5330" s="80"/>
      <c r="D5330" s="80"/>
      <c r="E5330" s="80" t="s">
        <v>824</v>
      </c>
      <c r="F5330" s="79">
        <v>12.52</v>
      </c>
      <c r="G5330" s="80" t="s">
        <v>825</v>
      </c>
      <c r="H5330" s="79">
        <v>0</v>
      </c>
      <c r="I5330" s="80" t="s">
        <v>826</v>
      </c>
      <c r="J5330" s="79">
        <v>12.52</v>
      </c>
    </row>
    <row r="5331" spans="1:10" s="46" customFormat="1" ht="26.25" thickBot="1" x14ac:dyDescent="0.25">
      <c r="A5331" s="80"/>
      <c r="B5331" s="80"/>
      <c r="C5331" s="80"/>
      <c r="D5331" s="80"/>
      <c r="E5331" s="80" t="s">
        <v>827</v>
      </c>
      <c r="F5331" s="79">
        <v>8.3699999999999992</v>
      </c>
      <c r="G5331" s="80"/>
      <c r="H5331" s="254" t="s">
        <v>828</v>
      </c>
      <c r="I5331" s="254"/>
      <c r="J5331" s="79">
        <v>42.03</v>
      </c>
    </row>
    <row r="5332" spans="1:10" s="46" customFormat="1" ht="1.1499999999999999" customHeight="1" thickTop="1" x14ac:dyDescent="0.2">
      <c r="A5332" s="81"/>
      <c r="B5332" s="81"/>
      <c r="C5332" s="81"/>
      <c r="D5332" s="81"/>
      <c r="E5332" s="81"/>
      <c r="F5332" s="81"/>
      <c r="G5332" s="81"/>
      <c r="H5332" s="81"/>
      <c r="I5332" s="81"/>
      <c r="J5332" s="81"/>
    </row>
    <row r="5333" spans="1:10" s="46" customFormat="1" ht="18" customHeight="1" x14ac:dyDescent="0.2">
      <c r="A5333" s="65"/>
      <c r="B5333" s="94" t="s">
        <v>2</v>
      </c>
      <c r="C5333" s="65" t="s">
        <v>3</v>
      </c>
      <c r="D5333" s="65" t="s">
        <v>4</v>
      </c>
      <c r="E5333" s="250" t="s">
        <v>812</v>
      </c>
      <c r="F5333" s="250"/>
      <c r="G5333" s="66" t="s">
        <v>5</v>
      </c>
      <c r="H5333" s="94" t="s">
        <v>6</v>
      </c>
      <c r="I5333" s="94" t="s">
        <v>7</v>
      </c>
      <c r="J5333" s="94" t="s">
        <v>9</v>
      </c>
    </row>
    <row r="5334" spans="1:10" s="46" customFormat="1" ht="60" customHeight="1" x14ac:dyDescent="0.2">
      <c r="A5334" s="67" t="s">
        <v>813</v>
      </c>
      <c r="B5334" s="40" t="s">
        <v>959</v>
      </c>
      <c r="C5334" s="67" t="s">
        <v>17</v>
      </c>
      <c r="D5334" s="67" t="s">
        <v>960</v>
      </c>
      <c r="E5334" s="251" t="s">
        <v>867</v>
      </c>
      <c r="F5334" s="251"/>
      <c r="G5334" s="41" t="s">
        <v>868</v>
      </c>
      <c r="H5334" s="68">
        <v>1</v>
      </c>
      <c r="I5334" s="42">
        <v>86.47</v>
      </c>
      <c r="J5334" s="42">
        <v>86.47</v>
      </c>
    </row>
    <row r="5335" spans="1:10" s="46" customFormat="1" ht="60" customHeight="1" x14ac:dyDescent="0.2">
      <c r="A5335" s="70" t="s">
        <v>815</v>
      </c>
      <c r="B5335" s="69" t="s">
        <v>2516</v>
      </c>
      <c r="C5335" s="70" t="s">
        <v>17</v>
      </c>
      <c r="D5335" s="70" t="s">
        <v>2517</v>
      </c>
      <c r="E5335" s="252" t="s">
        <v>867</v>
      </c>
      <c r="F5335" s="252"/>
      <c r="G5335" s="71" t="s">
        <v>27</v>
      </c>
      <c r="H5335" s="72">
        <v>1</v>
      </c>
      <c r="I5335" s="73">
        <v>17.05</v>
      </c>
      <c r="J5335" s="73">
        <v>17.05</v>
      </c>
    </row>
    <row r="5336" spans="1:10" s="46" customFormat="1" ht="60" customHeight="1" x14ac:dyDescent="0.2">
      <c r="A5336" s="70" t="s">
        <v>815</v>
      </c>
      <c r="B5336" s="69" t="s">
        <v>2518</v>
      </c>
      <c r="C5336" s="70" t="s">
        <v>17</v>
      </c>
      <c r="D5336" s="70" t="s">
        <v>2519</v>
      </c>
      <c r="E5336" s="252" t="s">
        <v>867</v>
      </c>
      <c r="F5336" s="252"/>
      <c r="G5336" s="71" t="s">
        <v>27</v>
      </c>
      <c r="H5336" s="72">
        <v>1</v>
      </c>
      <c r="I5336" s="73">
        <v>35.76</v>
      </c>
      <c r="J5336" s="73">
        <v>35.76</v>
      </c>
    </row>
    <row r="5337" spans="1:10" s="46" customFormat="1" ht="60" customHeight="1" x14ac:dyDescent="0.2">
      <c r="A5337" s="70" t="s">
        <v>815</v>
      </c>
      <c r="B5337" s="69" t="s">
        <v>2512</v>
      </c>
      <c r="C5337" s="70" t="s">
        <v>17</v>
      </c>
      <c r="D5337" s="70" t="s">
        <v>2513</v>
      </c>
      <c r="E5337" s="252" t="s">
        <v>867</v>
      </c>
      <c r="F5337" s="252"/>
      <c r="G5337" s="71" t="s">
        <v>27</v>
      </c>
      <c r="H5337" s="72">
        <v>1</v>
      </c>
      <c r="I5337" s="73">
        <v>13.64</v>
      </c>
      <c r="J5337" s="73">
        <v>13.64</v>
      </c>
    </row>
    <row r="5338" spans="1:10" s="46" customFormat="1" ht="60" customHeight="1" x14ac:dyDescent="0.2">
      <c r="A5338" s="70" t="s">
        <v>815</v>
      </c>
      <c r="B5338" s="69" t="s">
        <v>2514</v>
      </c>
      <c r="C5338" s="70" t="s">
        <v>17</v>
      </c>
      <c r="D5338" s="70" t="s">
        <v>2515</v>
      </c>
      <c r="E5338" s="252" t="s">
        <v>867</v>
      </c>
      <c r="F5338" s="252"/>
      <c r="G5338" s="71" t="s">
        <v>27</v>
      </c>
      <c r="H5338" s="72">
        <v>1</v>
      </c>
      <c r="I5338" s="73">
        <v>3.5</v>
      </c>
      <c r="J5338" s="73">
        <v>3.5</v>
      </c>
    </row>
    <row r="5339" spans="1:10" s="46" customFormat="1" ht="24" customHeight="1" x14ac:dyDescent="0.2">
      <c r="A5339" s="70" t="s">
        <v>815</v>
      </c>
      <c r="B5339" s="69" t="s">
        <v>2450</v>
      </c>
      <c r="C5339" s="70" t="s">
        <v>17</v>
      </c>
      <c r="D5339" s="70" t="s">
        <v>2451</v>
      </c>
      <c r="E5339" s="252" t="s">
        <v>814</v>
      </c>
      <c r="F5339" s="252"/>
      <c r="G5339" s="71" t="s">
        <v>27</v>
      </c>
      <c r="H5339" s="72">
        <v>1</v>
      </c>
      <c r="I5339" s="73">
        <v>16.52</v>
      </c>
      <c r="J5339" s="73">
        <v>16.52</v>
      </c>
    </row>
    <row r="5340" spans="1:10" s="46" customFormat="1" ht="25.5" x14ac:dyDescent="0.2">
      <c r="A5340" s="80"/>
      <c r="B5340" s="80"/>
      <c r="C5340" s="80"/>
      <c r="D5340" s="80"/>
      <c r="E5340" s="80" t="s">
        <v>824</v>
      </c>
      <c r="F5340" s="79">
        <v>12.52</v>
      </c>
      <c r="G5340" s="80" t="s">
        <v>825</v>
      </c>
      <c r="H5340" s="79">
        <v>0</v>
      </c>
      <c r="I5340" s="80" t="s">
        <v>826</v>
      </c>
      <c r="J5340" s="79">
        <v>12.52</v>
      </c>
    </row>
    <row r="5341" spans="1:10" s="46" customFormat="1" ht="26.25" thickBot="1" x14ac:dyDescent="0.25">
      <c r="A5341" s="80"/>
      <c r="B5341" s="80"/>
      <c r="C5341" s="80"/>
      <c r="D5341" s="80"/>
      <c r="E5341" s="80" t="s">
        <v>827</v>
      </c>
      <c r="F5341" s="79">
        <v>21.5</v>
      </c>
      <c r="G5341" s="80"/>
      <c r="H5341" s="254" t="s">
        <v>828</v>
      </c>
      <c r="I5341" s="254"/>
      <c r="J5341" s="79">
        <v>107.97</v>
      </c>
    </row>
    <row r="5342" spans="1:10" s="46" customFormat="1" ht="1.1499999999999999" customHeight="1" thickTop="1" x14ac:dyDescent="0.2">
      <c r="A5342" s="81"/>
      <c r="B5342" s="81"/>
      <c r="C5342" s="81"/>
      <c r="D5342" s="81"/>
      <c r="E5342" s="81"/>
      <c r="F5342" s="81"/>
      <c r="G5342" s="81"/>
      <c r="H5342" s="81"/>
      <c r="I5342" s="81"/>
      <c r="J5342" s="81"/>
    </row>
    <row r="5343" spans="1:10" s="46" customFormat="1" ht="18" customHeight="1" x14ac:dyDescent="0.2">
      <c r="A5343" s="65"/>
      <c r="B5343" s="94" t="s">
        <v>2</v>
      </c>
      <c r="C5343" s="65" t="s">
        <v>3</v>
      </c>
      <c r="D5343" s="65" t="s">
        <v>4</v>
      </c>
      <c r="E5343" s="250" t="s">
        <v>812</v>
      </c>
      <c r="F5343" s="250"/>
      <c r="G5343" s="66" t="s">
        <v>5</v>
      </c>
      <c r="H5343" s="94" t="s">
        <v>6</v>
      </c>
      <c r="I5343" s="94" t="s">
        <v>7</v>
      </c>
      <c r="J5343" s="94" t="s">
        <v>9</v>
      </c>
    </row>
    <row r="5344" spans="1:10" s="46" customFormat="1" ht="60" customHeight="1" x14ac:dyDescent="0.2">
      <c r="A5344" s="67" t="s">
        <v>813</v>
      </c>
      <c r="B5344" s="40" t="s">
        <v>2512</v>
      </c>
      <c r="C5344" s="67" t="s">
        <v>17</v>
      </c>
      <c r="D5344" s="67" t="s">
        <v>2513</v>
      </c>
      <c r="E5344" s="251" t="s">
        <v>867</v>
      </c>
      <c r="F5344" s="251"/>
      <c r="G5344" s="41" t="s">
        <v>27</v>
      </c>
      <c r="H5344" s="68">
        <v>1</v>
      </c>
      <c r="I5344" s="42">
        <v>13.64</v>
      </c>
      <c r="J5344" s="42">
        <v>13.64</v>
      </c>
    </row>
    <row r="5345" spans="1:10" s="46" customFormat="1" ht="60" customHeight="1" x14ac:dyDescent="0.2">
      <c r="A5345" s="75" t="s">
        <v>816</v>
      </c>
      <c r="B5345" s="74" t="s">
        <v>2520</v>
      </c>
      <c r="C5345" s="75" t="s">
        <v>17</v>
      </c>
      <c r="D5345" s="75" t="s">
        <v>2521</v>
      </c>
      <c r="E5345" s="253" t="s">
        <v>818</v>
      </c>
      <c r="F5345" s="253"/>
      <c r="G5345" s="76" t="s">
        <v>49</v>
      </c>
      <c r="H5345" s="77">
        <v>5.5999999999999999E-5</v>
      </c>
      <c r="I5345" s="78">
        <v>243597.54</v>
      </c>
      <c r="J5345" s="78">
        <v>13.64</v>
      </c>
    </row>
    <row r="5346" spans="1:10" s="46" customFormat="1" ht="25.5" x14ac:dyDescent="0.2">
      <c r="A5346" s="80"/>
      <c r="B5346" s="80"/>
      <c r="C5346" s="80"/>
      <c r="D5346" s="80"/>
      <c r="E5346" s="80" t="s">
        <v>824</v>
      </c>
      <c r="F5346" s="79">
        <v>0</v>
      </c>
      <c r="G5346" s="80" t="s">
        <v>825</v>
      </c>
      <c r="H5346" s="79">
        <v>0</v>
      </c>
      <c r="I5346" s="80" t="s">
        <v>826</v>
      </c>
      <c r="J5346" s="79">
        <v>0</v>
      </c>
    </row>
    <row r="5347" spans="1:10" s="46" customFormat="1" ht="26.25" thickBot="1" x14ac:dyDescent="0.25">
      <c r="A5347" s="80"/>
      <c r="B5347" s="80"/>
      <c r="C5347" s="80"/>
      <c r="D5347" s="80"/>
      <c r="E5347" s="80" t="s">
        <v>827</v>
      </c>
      <c r="F5347" s="79">
        <v>3.39</v>
      </c>
      <c r="G5347" s="80"/>
      <c r="H5347" s="254" t="s">
        <v>828</v>
      </c>
      <c r="I5347" s="254"/>
      <c r="J5347" s="79">
        <v>17.03</v>
      </c>
    </row>
    <row r="5348" spans="1:10" s="46" customFormat="1" ht="1.1499999999999999" customHeight="1" thickTop="1" x14ac:dyDescent="0.2">
      <c r="A5348" s="81"/>
      <c r="B5348" s="81"/>
      <c r="C5348" s="81"/>
      <c r="D5348" s="81"/>
      <c r="E5348" s="81"/>
      <c r="F5348" s="81"/>
      <c r="G5348" s="81"/>
      <c r="H5348" s="81"/>
      <c r="I5348" s="81"/>
      <c r="J5348" s="81"/>
    </row>
    <row r="5349" spans="1:10" s="46" customFormat="1" ht="18" customHeight="1" x14ac:dyDescent="0.2">
      <c r="A5349" s="65"/>
      <c r="B5349" s="94" t="s">
        <v>2</v>
      </c>
      <c r="C5349" s="65" t="s">
        <v>3</v>
      </c>
      <c r="D5349" s="65" t="s">
        <v>4</v>
      </c>
      <c r="E5349" s="250" t="s">
        <v>812</v>
      </c>
      <c r="F5349" s="250"/>
      <c r="G5349" s="66" t="s">
        <v>5</v>
      </c>
      <c r="H5349" s="94" t="s">
        <v>6</v>
      </c>
      <c r="I5349" s="94" t="s">
        <v>7</v>
      </c>
      <c r="J5349" s="94" t="s">
        <v>9</v>
      </c>
    </row>
    <row r="5350" spans="1:10" s="46" customFormat="1" ht="60" customHeight="1" x14ac:dyDescent="0.2">
      <c r="A5350" s="67" t="s">
        <v>813</v>
      </c>
      <c r="B5350" s="40" t="s">
        <v>2514</v>
      </c>
      <c r="C5350" s="67" t="s">
        <v>17</v>
      </c>
      <c r="D5350" s="67" t="s">
        <v>2515</v>
      </c>
      <c r="E5350" s="251" t="s">
        <v>867</v>
      </c>
      <c r="F5350" s="251"/>
      <c r="G5350" s="41" t="s">
        <v>27</v>
      </c>
      <c r="H5350" s="68">
        <v>1</v>
      </c>
      <c r="I5350" s="42">
        <v>3.5</v>
      </c>
      <c r="J5350" s="42">
        <v>3.5</v>
      </c>
    </row>
    <row r="5351" spans="1:10" s="46" customFormat="1" ht="60" customHeight="1" x14ac:dyDescent="0.2">
      <c r="A5351" s="75" t="s">
        <v>816</v>
      </c>
      <c r="B5351" s="74" t="s">
        <v>2520</v>
      </c>
      <c r="C5351" s="75" t="s">
        <v>17</v>
      </c>
      <c r="D5351" s="75" t="s">
        <v>2521</v>
      </c>
      <c r="E5351" s="253" t="s">
        <v>818</v>
      </c>
      <c r="F5351" s="253"/>
      <c r="G5351" s="76" t="s">
        <v>49</v>
      </c>
      <c r="H5351" s="77">
        <v>1.4399999999999999E-5</v>
      </c>
      <c r="I5351" s="78">
        <v>243597.54</v>
      </c>
      <c r="J5351" s="78">
        <v>3.5</v>
      </c>
    </row>
    <row r="5352" spans="1:10" s="46" customFormat="1" ht="25.5" x14ac:dyDescent="0.2">
      <c r="A5352" s="80"/>
      <c r="B5352" s="80"/>
      <c r="C5352" s="80"/>
      <c r="D5352" s="80"/>
      <c r="E5352" s="80" t="s">
        <v>824</v>
      </c>
      <c r="F5352" s="79">
        <v>0</v>
      </c>
      <c r="G5352" s="80" t="s">
        <v>825</v>
      </c>
      <c r="H5352" s="79">
        <v>0</v>
      </c>
      <c r="I5352" s="80" t="s">
        <v>826</v>
      </c>
      <c r="J5352" s="79">
        <v>0</v>
      </c>
    </row>
    <row r="5353" spans="1:10" s="46" customFormat="1" ht="26.25" thickBot="1" x14ac:dyDescent="0.25">
      <c r="A5353" s="80"/>
      <c r="B5353" s="80"/>
      <c r="C5353" s="80"/>
      <c r="D5353" s="80"/>
      <c r="E5353" s="80" t="s">
        <v>827</v>
      </c>
      <c r="F5353" s="79">
        <v>0.87</v>
      </c>
      <c r="G5353" s="80"/>
      <c r="H5353" s="254" t="s">
        <v>828</v>
      </c>
      <c r="I5353" s="254"/>
      <c r="J5353" s="79">
        <v>4.37</v>
      </c>
    </row>
    <row r="5354" spans="1:10" s="46" customFormat="1" ht="1.1499999999999999" customHeight="1" thickTop="1" x14ac:dyDescent="0.2">
      <c r="A5354" s="81"/>
      <c r="B5354" s="81"/>
      <c r="C5354" s="81"/>
      <c r="D5354" s="81"/>
      <c r="E5354" s="81"/>
      <c r="F5354" s="81"/>
      <c r="G5354" s="81"/>
      <c r="H5354" s="81"/>
      <c r="I5354" s="81"/>
      <c r="J5354" s="81"/>
    </row>
    <row r="5355" spans="1:10" s="46" customFormat="1" ht="18" customHeight="1" x14ac:dyDescent="0.2">
      <c r="A5355" s="65"/>
      <c r="B5355" s="94" t="s">
        <v>2</v>
      </c>
      <c r="C5355" s="65" t="s">
        <v>3</v>
      </c>
      <c r="D5355" s="65" t="s">
        <v>4</v>
      </c>
      <c r="E5355" s="250" t="s">
        <v>812</v>
      </c>
      <c r="F5355" s="250"/>
      <c r="G5355" s="66" t="s">
        <v>5</v>
      </c>
      <c r="H5355" s="94" t="s">
        <v>6</v>
      </c>
      <c r="I5355" s="94" t="s">
        <v>7</v>
      </c>
      <c r="J5355" s="94" t="s">
        <v>9</v>
      </c>
    </row>
    <row r="5356" spans="1:10" s="46" customFormat="1" ht="60" customHeight="1" x14ac:dyDescent="0.2">
      <c r="A5356" s="67" t="s">
        <v>813</v>
      </c>
      <c r="B5356" s="40" t="s">
        <v>2516</v>
      </c>
      <c r="C5356" s="67" t="s">
        <v>17</v>
      </c>
      <c r="D5356" s="67" t="s">
        <v>2517</v>
      </c>
      <c r="E5356" s="251" t="s">
        <v>867</v>
      </c>
      <c r="F5356" s="251"/>
      <c r="G5356" s="41" t="s">
        <v>27</v>
      </c>
      <c r="H5356" s="68">
        <v>1</v>
      </c>
      <c r="I5356" s="42">
        <v>17.05</v>
      </c>
      <c r="J5356" s="42">
        <v>17.05</v>
      </c>
    </row>
    <row r="5357" spans="1:10" s="46" customFormat="1" ht="60" customHeight="1" x14ac:dyDescent="0.2">
      <c r="A5357" s="75" t="s">
        <v>816</v>
      </c>
      <c r="B5357" s="74" t="s">
        <v>2520</v>
      </c>
      <c r="C5357" s="75" t="s">
        <v>17</v>
      </c>
      <c r="D5357" s="75" t="s">
        <v>2521</v>
      </c>
      <c r="E5357" s="253" t="s">
        <v>818</v>
      </c>
      <c r="F5357" s="253"/>
      <c r="G5357" s="76" t="s">
        <v>49</v>
      </c>
      <c r="H5357" s="77">
        <v>6.9999999999999994E-5</v>
      </c>
      <c r="I5357" s="78">
        <v>243597.54</v>
      </c>
      <c r="J5357" s="78">
        <v>17.05</v>
      </c>
    </row>
    <row r="5358" spans="1:10" s="46" customFormat="1" ht="25.5" x14ac:dyDescent="0.2">
      <c r="A5358" s="80"/>
      <c r="B5358" s="80"/>
      <c r="C5358" s="80"/>
      <c r="D5358" s="80"/>
      <c r="E5358" s="80" t="s">
        <v>824</v>
      </c>
      <c r="F5358" s="79">
        <v>0</v>
      </c>
      <c r="G5358" s="80" t="s">
        <v>825</v>
      </c>
      <c r="H5358" s="79">
        <v>0</v>
      </c>
      <c r="I5358" s="80" t="s">
        <v>826</v>
      </c>
      <c r="J5358" s="79">
        <v>0</v>
      </c>
    </row>
    <row r="5359" spans="1:10" s="46" customFormat="1" ht="26.25" thickBot="1" x14ac:dyDescent="0.25">
      <c r="A5359" s="80"/>
      <c r="B5359" s="80"/>
      <c r="C5359" s="80"/>
      <c r="D5359" s="80"/>
      <c r="E5359" s="80" t="s">
        <v>827</v>
      </c>
      <c r="F5359" s="79">
        <v>4.24</v>
      </c>
      <c r="G5359" s="80"/>
      <c r="H5359" s="254" t="s">
        <v>828</v>
      </c>
      <c r="I5359" s="254"/>
      <c r="J5359" s="79">
        <v>21.29</v>
      </c>
    </row>
    <row r="5360" spans="1:10" s="46" customFormat="1" ht="1.1499999999999999" customHeight="1" thickTop="1" x14ac:dyDescent="0.2">
      <c r="A5360" s="81"/>
      <c r="B5360" s="81"/>
      <c r="C5360" s="81"/>
      <c r="D5360" s="81"/>
      <c r="E5360" s="81"/>
      <c r="F5360" s="81"/>
      <c r="G5360" s="81"/>
      <c r="H5360" s="81"/>
      <c r="I5360" s="81"/>
      <c r="J5360" s="81"/>
    </row>
    <row r="5361" spans="1:10" s="46" customFormat="1" ht="18" customHeight="1" x14ac:dyDescent="0.2">
      <c r="A5361" s="65"/>
      <c r="B5361" s="94" t="s">
        <v>2</v>
      </c>
      <c r="C5361" s="65" t="s">
        <v>3</v>
      </c>
      <c r="D5361" s="65" t="s">
        <v>4</v>
      </c>
      <c r="E5361" s="250" t="s">
        <v>812</v>
      </c>
      <c r="F5361" s="250"/>
      <c r="G5361" s="66" t="s">
        <v>5</v>
      </c>
      <c r="H5361" s="94" t="s">
        <v>6</v>
      </c>
      <c r="I5361" s="94" t="s">
        <v>7</v>
      </c>
      <c r="J5361" s="94" t="s">
        <v>9</v>
      </c>
    </row>
    <row r="5362" spans="1:10" s="46" customFormat="1" ht="60" customHeight="1" x14ac:dyDescent="0.2">
      <c r="A5362" s="67" t="s">
        <v>813</v>
      </c>
      <c r="B5362" s="40" t="s">
        <v>2518</v>
      </c>
      <c r="C5362" s="67" t="s">
        <v>17</v>
      </c>
      <c r="D5362" s="67" t="s">
        <v>2519</v>
      </c>
      <c r="E5362" s="251" t="s">
        <v>867</v>
      </c>
      <c r="F5362" s="251"/>
      <c r="G5362" s="41" t="s">
        <v>27</v>
      </c>
      <c r="H5362" s="68">
        <v>1</v>
      </c>
      <c r="I5362" s="42">
        <v>35.76</v>
      </c>
      <c r="J5362" s="42">
        <v>35.76</v>
      </c>
    </row>
    <row r="5363" spans="1:10" s="46" customFormat="1" ht="24" customHeight="1" x14ac:dyDescent="0.2">
      <c r="A5363" s="75" t="s">
        <v>816</v>
      </c>
      <c r="B5363" s="74" t="s">
        <v>2098</v>
      </c>
      <c r="C5363" s="75" t="s">
        <v>17</v>
      </c>
      <c r="D5363" s="75" t="s">
        <v>2099</v>
      </c>
      <c r="E5363" s="253" t="s">
        <v>821</v>
      </c>
      <c r="F5363" s="253"/>
      <c r="G5363" s="76" t="s">
        <v>929</v>
      </c>
      <c r="H5363" s="77">
        <v>8.92</v>
      </c>
      <c r="I5363" s="78">
        <v>4.01</v>
      </c>
      <c r="J5363" s="78">
        <v>35.76</v>
      </c>
    </row>
    <row r="5364" spans="1:10" s="46" customFormat="1" ht="25.5" x14ac:dyDescent="0.2">
      <c r="A5364" s="80"/>
      <c r="B5364" s="80"/>
      <c r="C5364" s="80"/>
      <c r="D5364" s="80"/>
      <c r="E5364" s="80" t="s">
        <v>824</v>
      </c>
      <c r="F5364" s="79">
        <v>0</v>
      </c>
      <c r="G5364" s="80" t="s">
        <v>825</v>
      </c>
      <c r="H5364" s="79">
        <v>0</v>
      </c>
      <c r="I5364" s="80" t="s">
        <v>826</v>
      </c>
      <c r="J5364" s="79">
        <v>0</v>
      </c>
    </row>
    <row r="5365" spans="1:10" s="46" customFormat="1" ht="26.25" thickBot="1" x14ac:dyDescent="0.25">
      <c r="A5365" s="80"/>
      <c r="B5365" s="80"/>
      <c r="C5365" s="80"/>
      <c r="D5365" s="80"/>
      <c r="E5365" s="80" t="s">
        <v>827</v>
      </c>
      <c r="F5365" s="79">
        <v>8.89</v>
      </c>
      <c r="G5365" s="80"/>
      <c r="H5365" s="254" t="s">
        <v>828</v>
      </c>
      <c r="I5365" s="254"/>
      <c r="J5365" s="79">
        <v>44.65</v>
      </c>
    </row>
    <row r="5366" spans="1:10" s="46" customFormat="1" ht="1.1499999999999999" customHeight="1" thickTop="1" x14ac:dyDescent="0.2">
      <c r="A5366" s="81"/>
      <c r="B5366" s="81"/>
      <c r="C5366" s="81"/>
      <c r="D5366" s="81"/>
      <c r="E5366" s="81"/>
      <c r="F5366" s="81"/>
      <c r="G5366" s="81"/>
      <c r="H5366" s="81"/>
      <c r="I5366" s="81"/>
      <c r="J5366" s="81"/>
    </row>
    <row r="5367" spans="1:10" s="46" customFormat="1" ht="18" customHeight="1" x14ac:dyDescent="0.2">
      <c r="A5367" s="65"/>
      <c r="B5367" s="94" t="s">
        <v>2</v>
      </c>
      <c r="C5367" s="65" t="s">
        <v>3</v>
      </c>
      <c r="D5367" s="65" t="s">
        <v>4</v>
      </c>
      <c r="E5367" s="250" t="s">
        <v>812</v>
      </c>
      <c r="F5367" s="250"/>
      <c r="G5367" s="66" t="s">
        <v>5</v>
      </c>
      <c r="H5367" s="94" t="s">
        <v>6</v>
      </c>
      <c r="I5367" s="94" t="s">
        <v>7</v>
      </c>
      <c r="J5367" s="94" t="s">
        <v>9</v>
      </c>
    </row>
    <row r="5368" spans="1:10" s="46" customFormat="1" ht="48" customHeight="1" x14ac:dyDescent="0.2">
      <c r="A5368" s="67" t="s">
        <v>813</v>
      </c>
      <c r="B5368" s="40" t="s">
        <v>1139</v>
      </c>
      <c r="C5368" s="67" t="s">
        <v>17</v>
      </c>
      <c r="D5368" s="67" t="s">
        <v>1140</v>
      </c>
      <c r="E5368" s="251" t="s">
        <v>1057</v>
      </c>
      <c r="F5368" s="251"/>
      <c r="G5368" s="41" t="s">
        <v>36</v>
      </c>
      <c r="H5368" s="68">
        <v>1</v>
      </c>
      <c r="I5368" s="42">
        <v>40.82</v>
      </c>
      <c r="J5368" s="42">
        <v>40.82</v>
      </c>
    </row>
    <row r="5369" spans="1:10" s="46" customFormat="1" ht="24" customHeight="1" x14ac:dyDescent="0.2">
      <c r="A5369" s="70" t="s">
        <v>815</v>
      </c>
      <c r="B5369" s="69" t="s">
        <v>1105</v>
      </c>
      <c r="C5369" s="70" t="s">
        <v>17</v>
      </c>
      <c r="D5369" s="70" t="s">
        <v>1106</v>
      </c>
      <c r="E5369" s="252" t="s">
        <v>814</v>
      </c>
      <c r="F5369" s="252"/>
      <c r="G5369" s="71" t="s">
        <v>27</v>
      </c>
      <c r="H5369" s="72">
        <v>0.7</v>
      </c>
      <c r="I5369" s="73">
        <v>17.77</v>
      </c>
      <c r="J5369" s="73">
        <v>12.43</v>
      </c>
    </row>
    <row r="5370" spans="1:10" s="46" customFormat="1" ht="24" customHeight="1" x14ac:dyDescent="0.2">
      <c r="A5370" s="70" t="s">
        <v>815</v>
      </c>
      <c r="B5370" s="69" t="s">
        <v>908</v>
      </c>
      <c r="C5370" s="70" t="s">
        <v>17</v>
      </c>
      <c r="D5370" s="70" t="s">
        <v>909</v>
      </c>
      <c r="E5370" s="252" t="s">
        <v>814</v>
      </c>
      <c r="F5370" s="252"/>
      <c r="G5370" s="71" t="s">
        <v>27</v>
      </c>
      <c r="H5370" s="72">
        <v>0.37</v>
      </c>
      <c r="I5370" s="73">
        <v>14.42</v>
      </c>
      <c r="J5370" s="73">
        <v>5.33</v>
      </c>
    </row>
    <row r="5371" spans="1:10" s="46" customFormat="1" ht="24" customHeight="1" x14ac:dyDescent="0.2">
      <c r="A5371" s="75" t="s">
        <v>816</v>
      </c>
      <c r="B5371" s="74" t="s">
        <v>1107</v>
      </c>
      <c r="C5371" s="75" t="s">
        <v>17</v>
      </c>
      <c r="D5371" s="75" t="s">
        <v>1108</v>
      </c>
      <c r="E5371" s="253" t="s">
        <v>821</v>
      </c>
      <c r="F5371" s="253"/>
      <c r="G5371" s="76" t="s">
        <v>85</v>
      </c>
      <c r="H5371" s="77">
        <v>4.8600000000000003</v>
      </c>
      <c r="I5371" s="78">
        <v>0.6</v>
      </c>
      <c r="J5371" s="78">
        <v>2.91</v>
      </c>
    </row>
    <row r="5372" spans="1:10" s="46" customFormat="1" ht="24" customHeight="1" x14ac:dyDescent="0.2">
      <c r="A5372" s="75" t="s">
        <v>816</v>
      </c>
      <c r="B5372" s="74" t="s">
        <v>1111</v>
      </c>
      <c r="C5372" s="75" t="s">
        <v>17</v>
      </c>
      <c r="D5372" s="75" t="s">
        <v>1112</v>
      </c>
      <c r="E5372" s="253" t="s">
        <v>821</v>
      </c>
      <c r="F5372" s="253"/>
      <c r="G5372" s="76" t="s">
        <v>85</v>
      </c>
      <c r="H5372" s="77">
        <v>0.42</v>
      </c>
      <c r="I5372" s="78">
        <v>3.82</v>
      </c>
      <c r="J5372" s="78">
        <v>1.6</v>
      </c>
    </row>
    <row r="5373" spans="1:10" s="46" customFormat="1" ht="24" customHeight="1" x14ac:dyDescent="0.2">
      <c r="A5373" s="75" t="s">
        <v>816</v>
      </c>
      <c r="B5373" s="74" t="s">
        <v>2522</v>
      </c>
      <c r="C5373" s="75" t="s">
        <v>17</v>
      </c>
      <c r="D5373" s="75" t="s">
        <v>2523</v>
      </c>
      <c r="E5373" s="253" t="s">
        <v>821</v>
      </c>
      <c r="F5373" s="253"/>
      <c r="G5373" s="76" t="s">
        <v>36</v>
      </c>
      <c r="H5373" s="77">
        <v>1.06</v>
      </c>
      <c r="I5373" s="78">
        <v>17.5</v>
      </c>
      <c r="J5373" s="78">
        <v>18.55</v>
      </c>
    </row>
    <row r="5374" spans="1:10" s="46" customFormat="1" ht="25.5" x14ac:dyDescent="0.2">
      <c r="A5374" s="80"/>
      <c r="B5374" s="80"/>
      <c r="C5374" s="80"/>
      <c r="D5374" s="80"/>
      <c r="E5374" s="80" t="s">
        <v>824</v>
      </c>
      <c r="F5374" s="79">
        <v>12.66</v>
      </c>
      <c r="G5374" s="80" t="s">
        <v>825</v>
      </c>
      <c r="H5374" s="79">
        <v>0</v>
      </c>
      <c r="I5374" s="80" t="s">
        <v>826</v>
      </c>
      <c r="J5374" s="79">
        <v>12.66</v>
      </c>
    </row>
    <row r="5375" spans="1:10" s="46" customFormat="1" ht="26.25" thickBot="1" x14ac:dyDescent="0.25">
      <c r="A5375" s="80"/>
      <c r="B5375" s="80"/>
      <c r="C5375" s="80"/>
      <c r="D5375" s="80"/>
      <c r="E5375" s="80" t="s">
        <v>827</v>
      </c>
      <c r="F5375" s="79">
        <v>10.15</v>
      </c>
      <c r="G5375" s="80"/>
      <c r="H5375" s="254" t="s">
        <v>828</v>
      </c>
      <c r="I5375" s="254"/>
      <c r="J5375" s="79">
        <v>50.97</v>
      </c>
    </row>
    <row r="5376" spans="1:10" s="46" customFormat="1" ht="1.1499999999999999" customHeight="1" thickTop="1" x14ac:dyDescent="0.2">
      <c r="A5376" s="81"/>
      <c r="B5376" s="81"/>
      <c r="C5376" s="81"/>
      <c r="D5376" s="81"/>
      <c r="E5376" s="81"/>
      <c r="F5376" s="81"/>
      <c r="G5376" s="81"/>
      <c r="H5376" s="81"/>
      <c r="I5376" s="81"/>
      <c r="J5376" s="81"/>
    </row>
    <row r="5377" spans="1:10" s="46" customFormat="1" ht="18" customHeight="1" x14ac:dyDescent="0.2">
      <c r="A5377" s="65"/>
      <c r="B5377" s="94" t="s">
        <v>2</v>
      </c>
      <c r="C5377" s="65" t="s">
        <v>3</v>
      </c>
      <c r="D5377" s="65" t="s">
        <v>4</v>
      </c>
      <c r="E5377" s="250" t="s">
        <v>812</v>
      </c>
      <c r="F5377" s="250"/>
      <c r="G5377" s="66" t="s">
        <v>5</v>
      </c>
      <c r="H5377" s="94" t="s">
        <v>6</v>
      </c>
      <c r="I5377" s="94" t="s">
        <v>7</v>
      </c>
      <c r="J5377" s="94" t="s">
        <v>9</v>
      </c>
    </row>
    <row r="5378" spans="1:10" s="46" customFormat="1" ht="48" customHeight="1" x14ac:dyDescent="0.2">
      <c r="A5378" s="67" t="s">
        <v>813</v>
      </c>
      <c r="B5378" s="40" t="s">
        <v>1135</v>
      </c>
      <c r="C5378" s="67" t="s">
        <v>17</v>
      </c>
      <c r="D5378" s="67" t="s">
        <v>1136</v>
      </c>
      <c r="E5378" s="251" t="s">
        <v>1057</v>
      </c>
      <c r="F5378" s="251"/>
      <c r="G5378" s="41" t="s">
        <v>36</v>
      </c>
      <c r="H5378" s="68">
        <v>1</v>
      </c>
      <c r="I5378" s="42">
        <v>35.76</v>
      </c>
      <c r="J5378" s="42">
        <v>35.76</v>
      </c>
    </row>
    <row r="5379" spans="1:10" s="46" customFormat="1" ht="24" customHeight="1" x14ac:dyDescent="0.2">
      <c r="A5379" s="70" t="s">
        <v>815</v>
      </c>
      <c r="B5379" s="69" t="s">
        <v>1105</v>
      </c>
      <c r="C5379" s="70" t="s">
        <v>17</v>
      </c>
      <c r="D5379" s="70" t="s">
        <v>1106</v>
      </c>
      <c r="E5379" s="252" t="s">
        <v>814</v>
      </c>
      <c r="F5379" s="252"/>
      <c r="G5379" s="71" t="s">
        <v>27</v>
      </c>
      <c r="H5379" s="72">
        <v>0.49</v>
      </c>
      <c r="I5379" s="73">
        <v>17.77</v>
      </c>
      <c r="J5379" s="73">
        <v>8.6999999999999993</v>
      </c>
    </row>
    <row r="5380" spans="1:10" s="46" customFormat="1" ht="24" customHeight="1" x14ac:dyDescent="0.2">
      <c r="A5380" s="70" t="s">
        <v>815</v>
      </c>
      <c r="B5380" s="69" t="s">
        <v>908</v>
      </c>
      <c r="C5380" s="70" t="s">
        <v>17</v>
      </c>
      <c r="D5380" s="70" t="s">
        <v>909</v>
      </c>
      <c r="E5380" s="252" t="s">
        <v>814</v>
      </c>
      <c r="F5380" s="252"/>
      <c r="G5380" s="71" t="s">
        <v>27</v>
      </c>
      <c r="H5380" s="72">
        <v>0.28999999999999998</v>
      </c>
      <c r="I5380" s="73">
        <v>14.42</v>
      </c>
      <c r="J5380" s="73">
        <v>4.18</v>
      </c>
    </row>
    <row r="5381" spans="1:10" s="46" customFormat="1" ht="24" customHeight="1" x14ac:dyDescent="0.2">
      <c r="A5381" s="75" t="s">
        <v>816</v>
      </c>
      <c r="B5381" s="74" t="s">
        <v>1107</v>
      </c>
      <c r="C5381" s="75" t="s">
        <v>17</v>
      </c>
      <c r="D5381" s="75" t="s">
        <v>1108</v>
      </c>
      <c r="E5381" s="253" t="s">
        <v>821</v>
      </c>
      <c r="F5381" s="253"/>
      <c r="G5381" s="76" t="s">
        <v>85</v>
      </c>
      <c r="H5381" s="77">
        <v>4.8600000000000003</v>
      </c>
      <c r="I5381" s="78">
        <v>0.6</v>
      </c>
      <c r="J5381" s="78">
        <v>2.91</v>
      </c>
    </row>
    <row r="5382" spans="1:10" s="46" customFormat="1" ht="24" customHeight="1" x14ac:dyDescent="0.2">
      <c r="A5382" s="75" t="s">
        <v>816</v>
      </c>
      <c r="B5382" s="74" t="s">
        <v>1111</v>
      </c>
      <c r="C5382" s="75" t="s">
        <v>17</v>
      </c>
      <c r="D5382" s="75" t="s">
        <v>1112</v>
      </c>
      <c r="E5382" s="253" t="s">
        <v>821</v>
      </c>
      <c r="F5382" s="253"/>
      <c r="G5382" s="76" t="s">
        <v>85</v>
      </c>
      <c r="H5382" s="77">
        <v>0.42</v>
      </c>
      <c r="I5382" s="78">
        <v>3.82</v>
      </c>
      <c r="J5382" s="78">
        <v>1.6</v>
      </c>
    </row>
    <row r="5383" spans="1:10" s="46" customFormat="1" ht="24" customHeight="1" x14ac:dyDescent="0.2">
      <c r="A5383" s="75" t="s">
        <v>816</v>
      </c>
      <c r="B5383" s="74" t="s">
        <v>2522</v>
      </c>
      <c r="C5383" s="75" t="s">
        <v>17</v>
      </c>
      <c r="D5383" s="75" t="s">
        <v>2523</v>
      </c>
      <c r="E5383" s="253" t="s">
        <v>821</v>
      </c>
      <c r="F5383" s="253"/>
      <c r="G5383" s="76" t="s">
        <v>36</v>
      </c>
      <c r="H5383" s="77">
        <v>1.05</v>
      </c>
      <c r="I5383" s="78">
        <v>17.5</v>
      </c>
      <c r="J5383" s="78">
        <v>18.37</v>
      </c>
    </row>
    <row r="5384" spans="1:10" s="46" customFormat="1" ht="25.5" x14ac:dyDescent="0.2">
      <c r="A5384" s="80"/>
      <c r="B5384" s="80"/>
      <c r="C5384" s="80"/>
      <c r="D5384" s="80"/>
      <c r="E5384" s="80" t="s">
        <v>824</v>
      </c>
      <c r="F5384" s="79">
        <v>9.17</v>
      </c>
      <c r="G5384" s="80" t="s">
        <v>825</v>
      </c>
      <c r="H5384" s="79">
        <v>0</v>
      </c>
      <c r="I5384" s="80" t="s">
        <v>826</v>
      </c>
      <c r="J5384" s="79">
        <v>9.17</v>
      </c>
    </row>
    <row r="5385" spans="1:10" s="46" customFormat="1" ht="26.25" thickBot="1" x14ac:dyDescent="0.25">
      <c r="A5385" s="80"/>
      <c r="B5385" s="80"/>
      <c r="C5385" s="80"/>
      <c r="D5385" s="80"/>
      <c r="E5385" s="80" t="s">
        <v>827</v>
      </c>
      <c r="F5385" s="79">
        <v>8.89</v>
      </c>
      <c r="G5385" s="80"/>
      <c r="H5385" s="254" t="s">
        <v>828</v>
      </c>
      <c r="I5385" s="254"/>
      <c r="J5385" s="79">
        <v>44.65</v>
      </c>
    </row>
    <row r="5386" spans="1:10" s="46" customFormat="1" ht="1.1499999999999999" customHeight="1" thickTop="1" x14ac:dyDescent="0.2">
      <c r="A5386" s="81"/>
      <c r="B5386" s="81"/>
      <c r="C5386" s="81"/>
      <c r="D5386" s="81"/>
      <c r="E5386" s="81"/>
      <c r="F5386" s="81"/>
      <c r="G5386" s="81"/>
      <c r="H5386" s="81"/>
      <c r="I5386" s="81"/>
      <c r="J5386" s="81"/>
    </row>
    <row r="5387" spans="1:10" s="46" customFormat="1" ht="18" customHeight="1" x14ac:dyDescent="0.2">
      <c r="A5387" s="65"/>
      <c r="B5387" s="94" t="s">
        <v>2</v>
      </c>
      <c r="C5387" s="65" t="s">
        <v>3</v>
      </c>
      <c r="D5387" s="65" t="s">
        <v>4</v>
      </c>
      <c r="E5387" s="250" t="s">
        <v>812</v>
      </c>
      <c r="F5387" s="250"/>
      <c r="G5387" s="66" t="s">
        <v>5</v>
      </c>
      <c r="H5387" s="94" t="s">
        <v>6</v>
      </c>
      <c r="I5387" s="94" t="s">
        <v>7</v>
      </c>
      <c r="J5387" s="94" t="s">
        <v>9</v>
      </c>
    </row>
    <row r="5388" spans="1:10" s="46" customFormat="1" ht="48" customHeight="1" x14ac:dyDescent="0.2">
      <c r="A5388" s="67" t="s">
        <v>813</v>
      </c>
      <c r="B5388" s="40" t="s">
        <v>1137</v>
      </c>
      <c r="C5388" s="67" t="s">
        <v>17</v>
      </c>
      <c r="D5388" s="67" t="s">
        <v>1138</v>
      </c>
      <c r="E5388" s="251" t="s">
        <v>1057</v>
      </c>
      <c r="F5388" s="251"/>
      <c r="G5388" s="41" t="s">
        <v>36</v>
      </c>
      <c r="H5388" s="68">
        <v>1</v>
      </c>
      <c r="I5388" s="42">
        <v>43.32</v>
      </c>
      <c r="J5388" s="42">
        <v>43.32</v>
      </c>
    </row>
    <row r="5389" spans="1:10" s="46" customFormat="1" ht="24" customHeight="1" x14ac:dyDescent="0.2">
      <c r="A5389" s="70" t="s">
        <v>815</v>
      </c>
      <c r="B5389" s="69" t="s">
        <v>1105</v>
      </c>
      <c r="C5389" s="70" t="s">
        <v>17</v>
      </c>
      <c r="D5389" s="70" t="s">
        <v>1106</v>
      </c>
      <c r="E5389" s="252" t="s">
        <v>814</v>
      </c>
      <c r="F5389" s="252"/>
      <c r="G5389" s="71" t="s">
        <v>27</v>
      </c>
      <c r="H5389" s="72">
        <v>0.8</v>
      </c>
      <c r="I5389" s="73">
        <v>17.77</v>
      </c>
      <c r="J5389" s="73">
        <v>14.21</v>
      </c>
    </row>
    <row r="5390" spans="1:10" s="46" customFormat="1" ht="24" customHeight="1" x14ac:dyDescent="0.2">
      <c r="A5390" s="70" t="s">
        <v>815</v>
      </c>
      <c r="B5390" s="69" t="s">
        <v>908</v>
      </c>
      <c r="C5390" s="70" t="s">
        <v>17</v>
      </c>
      <c r="D5390" s="70" t="s">
        <v>909</v>
      </c>
      <c r="E5390" s="252" t="s">
        <v>814</v>
      </c>
      <c r="F5390" s="252"/>
      <c r="G5390" s="71" t="s">
        <v>27</v>
      </c>
      <c r="H5390" s="72">
        <v>0.42</v>
      </c>
      <c r="I5390" s="73">
        <v>14.42</v>
      </c>
      <c r="J5390" s="73">
        <v>6.05</v>
      </c>
    </row>
    <row r="5391" spans="1:10" s="46" customFormat="1" ht="24" customHeight="1" x14ac:dyDescent="0.2">
      <c r="A5391" s="75" t="s">
        <v>816</v>
      </c>
      <c r="B5391" s="74" t="s">
        <v>1107</v>
      </c>
      <c r="C5391" s="75" t="s">
        <v>17</v>
      </c>
      <c r="D5391" s="75" t="s">
        <v>1108</v>
      </c>
      <c r="E5391" s="253" t="s">
        <v>821</v>
      </c>
      <c r="F5391" s="253"/>
      <c r="G5391" s="76" t="s">
        <v>85</v>
      </c>
      <c r="H5391" s="77">
        <v>4.8600000000000003</v>
      </c>
      <c r="I5391" s="78">
        <v>0.6</v>
      </c>
      <c r="J5391" s="78">
        <v>2.91</v>
      </c>
    </row>
    <row r="5392" spans="1:10" s="46" customFormat="1" ht="24" customHeight="1" x14ac:dyDescent="0.2">
      <c r="A5392" s="75" t="s">
        <v>816</v>
      </c>
      <c r="B5392" s="74" t="s">
        <v>1111</v>
      </c>
      <c r="C5392" s="75" t="s">
        <v>17</v>
      </c>
      <c r="D5392" s="75" t="s">
        <v>1112</v>
      </c>
      <c r="E5392" s="253" t="s">
        <v>821</v>
      </c>
      <c r="F5392" s="253"/>
      <c r="G5392" s="76" t="s">
        <v>85</v>
      </c>
      <c r="H5392" s="77">
        <v>0.42</v>
      </c>
      <c r="I5392" s="78">
        <v>3.82</v>
      </c>
      <c r="J5392" s="78">
        <v>1.6</v>
      </c>
    </row>
    <row r="5393" spans="1:10" s="46" customFormat="1" ht="24" customHeight="1" x14ac:dyDescent="0.2">
      <c r="A5393" s="75" t="s">
        <v>816</v>
      </c>
      <c r="B5393" s="74" t="s">
        <v>2522</v>
      </c>
      <c r="C5393" s="75" t="s">
        <v>17</v>
      </c>
      <c r="D5393" s="75" t="s">
        <v>2523</v>
      </c>
      <c r="E5393" s="253" t="s">
        <v>821</v>
      </c>
      <c r="F5393" s="253"/>
      <c r="G5393" s="76" t="s">
        <v>36</v>
      </c>
      <c r="H5393" s="77">
        <v>1.06</v>
      </c>
      <c r="I5393" s="78">
        <v>17.5</v>
      </c>
      <c r="J5393" s="78">
        <v>18.55</v>
      </c>
    </row>
    <row r="5394" spans="1:10" s="46" customFormat="1" ht="25.5" x14ac:dyDescent="0.2">
      <c r="A5394" s="80"/>
      <c r="B5394" s="80"/>
      <c r="C5394" s="80"/>
      <c r="D5394" s="80"/>
      <c r="E5394" s="80" t="s">
        <v>824</v>
      </c>
      <c r="F5394" s="79">
        <v>14.44</v>
      </c>
      <c r="G5394" s="80" t="s">
        <v>825</v>
      </c>
      <c r="H5394" s="79">
        <v>0</v>
      </c>
      <c r="I5394" s="80" t="s">
        <v>826</v>
      </c>
      <c r="J5394" s="79">
        <v>14.44</v>
      </c>
    </row>
    <row r="5395" spans="1:10" s="46" customFormat="1" ht="26.25" thickBot="1" x14ac:dyDescent="0.25">
      <c r="A5395" s="80"/>
      <c r="B5395" s="80"/>
      <c r="C5395" s="80"/>
      <c r="D5395" s="80"/>
      <c r="E5395" s="80" t="s">
        <v>827</v>
      </c>
      <c r="F5395" s="79">
        <v>10.77</v>
      </c>
      <c r="G5395" s="80"/>
      <c r="H5395" s="254" t="s">
        <v>828</v>
      </c>
      <c r="I5395" s="254"/>
      <c r="J5395" s="79">
        <v>54.09</v>
      </c>
    </row>
    <row r="5396" spans="1:10" s="46" customFormat="1" ht="1.1499999999999999" customHeight="1" thickTop="1" x14ac:dyDescent="0.2">
      <c r="A5396" s="81"/>
      <c r="B5396" s="81"/>
      <c r="C5396" s="81"/>
      <c r="D5396" s="81"/>
      <c r="E5396" s="81"/>
      <c r="F5396" s="81"/>
      <c r="G5396" s="81"/>
      <c r="H5396" s="81"/>
      <c r="I5396" s="81"/>
      <c r="J5396" s="81"/>
    </row>
    <row r="5397" spans="1:10" s="46" customFormat="1" ht="18" customHeight="1" x14ac:dyDescent="0.2">
      <c r="A5397" s="65"/>
      <c r="B5397" s="94" t="s">
        <v>2</v>
      </c>
      <c r="C5397" s="65" t="s">
        <v>3</v>
      </c>
      <c r="D5397" s="65" t="s">
        <v>4</v>
      </c>
      <c r="E5397" s="250" t="s">
        <v>812</v>
      </c>
      <c r="F5397" s="250"/>
      <c r="G5397" s="66" t="s">
        <v>5</v>
      </c>
      <c r="H5397" s="94" t="s">
        <v>6</v>
      </c>
      <c r="I5397" s="94" t="s">
        <v>7</v>
      </c>
      <c r="J5397" s="94" t="s">
        <v>9</v>
      </c>
    </row>
    <row r="5398" spans="1:10" s="46" customFormat="1" ht="48" customHeight="1" x14ac:dyDescent="0.2">
      <c r="A5398" s="67" t="s">
        <v>813</v>
      </c>
      <c r="B5398" s="40" t="s">
        <v>1133</v>
      </c>
      <c r="C5398" s="67" t="s">
        <v>17</v>
      </c>
      <c r="D5398" s="67" t="s">
        <v>1134</v>
      </c>
      <c r="E5398" s="251" t="s">
        <v>1057</v>
      </c>
      <c r="F5398" s="251"/>
      <c r="G5398" s="41" t="s">
        <v>36</v>
      </c>
      <c r="H5398" s="68">
        <v>1</v>
      </c>
      <c r="I5398" s="42">
        <v>41.32</v>
      </c>
      <c r="J5398" s="42">
        <v>41.32</v>
      </c>
    </row>
    <row r="5399" spans="1:10" s="46" customFormat="1" ht="24" customHeight="1" x14ac:dyDescent="0.2">
      <c r="A5399" s="70" t="s">
        <v>815</v>
      </c>
      <c r="B5399" s="69" t="s">
        <v>1105</v>
      </c>
      <c r="C5399" s="70" t="s">
        <v>17</v>
      </c>
      <c r="D5399" s="70" t="s">
        <v>1106</v>
      </c>
      <c r="E5399" s="252" t="s">
        <v>814</v>
      </c>
      <c r="F5399" s="252"/>
      <c r="G5399" s="71" t="s">
        <v>27</v>
      </c>
      <c r="H5399" s="72">
        <v>0.72</v>
      </c>
      <c r="I5399" s="73">
        <v>17.77</v>
      </c>
      <c r="J5399" s="73">
        <v>12.79</v>
      </c>
    </row>
    <row r="5400" spans="1:10" s="46" customFormat="1" ht="24" customHeight="1" x14ac:dyDescent="0.2">
      <c r="A5400" s="70" t="s">
        <v>815</v>
      </c>
      <c r="B5400" s="69" t="s">
        <v>908</v>
      </c>
      <c r="C5400" s="70" t="s">
        <v>17</v>
      </c>
      <c r="D5400" s="70" t="s">
        <v>909</v>
      </c>
      <c r="E5400" s="252" t="s">
        <v>814</v>
      </c>
      <c r="F5400" s="252"/>
      <c r="G5400" s="71" t="s">
        <v>27</v>
      </c>
      <c r="H5400" s="72">
        <v>0.38</v>
      </c>
      <c r="I5400" s="73">
        <v>14.42</v>
      </c>
      <c r="J5400" s="73">
        <v>5.47</v>
      </c>
    </row>
    <row r="5401" spans="1:10" s="46" customFormat="1" ht="24" customHeight="1" x14ac:dyDescent="0.2">
      <c r="A5401" s="75" t="s">
        <v>816</v>
      </c>
      <c r="B5401" s="74" t="s">
        <v>1107</v>
      </c>
      <c r="C5401" s="75" t="s">
        <v>17</v>
      </c>
      <c r="D5401" s="75" t="s">
        <v>1108</v>
      </c>
      <c r="E5401" s="253" t="s">
        <v>821</v>
      </c>
      <c r="F5401" s="253"/>
      <c r="G5401" s="76" t="s">
        <v>85</v>
      </c>
      <c r="H5401" s="77">
        <v>4.8600000000000003</v>
      </c>
      <c r="I5401" s="78">
        <v>0.6</v>
      </c>
      <c r="J5401" s="78">
        <v>2.91</v>
      </c>
    </row>
    <row r="5402" spans="1:10" s="46" customFormat="1" ht="24" customHeight="1" x14ac:dyDescent="0.2">
      <c r="A5402" s="75" t="s">
        <v>816</v>
      </c>
      <c r="B5402" s="74" t="s">
        <v>1111</v>
      </c>
      <c r="C5402" s="75" t="s">
        <v>17</v>
      </c>
      <c r="D5402" s="75" t="s">
        <v>1112</v>
      </c>
      <c r="E5402" s="253" t="s">
        <v>821</v>
      </c>
      <c r="F5402" s="253"/>
      <c r="G5402" s="76" t="s">
        <v>85</v>
      </c>
      <c r="H5402" s="77">
        <v>0.42</v>
      </c>
      <c r="I5402" s="78">
        <v>3.82</v>
      </c>
      <c r="J5402" s="78">
        <v>1.6</v>
      </c>
    </row>
    <row r="5403" spans="1:10" s="46" customFormat="1" ht="24" customHeight="1" x14ac:dyDescent="0.2">
      <c r="A5403" s="75" t="s">
        <v>816</v>
      </c>
      <c r="B5403" s="74" t="s">
        <v>2522</v>
      </c>
      <c r="C5403" s="75" t="s">
        <v>17</v>
      </c>
      <c r="D5403" s="75" t="s">
        <v>2523</v>
      </c>
      <c r="E5403" s="253" t="s">
        <v>821</v>
      </c>
      <c r="F5403" s="253"/>
      <c r="G5403" s="76" t="s">
        <v>36</v>
      </c>
      <c r="H5403" s="77">
        <v>1.06</v>
      </c>
      <c r="I5403" s="78">
        <v>17.5</v>
      </c>
      <c r="J5403" s="78">
        <v>18.55</v>
      </c>
    </row>
    <row r="5404" spans="1:10" s="46" customFormat="1" ht="25.5" x14ac:dyDescent="0.2">
      <c r="A5404" s="80"/>
      <c r="B5404" s="80"/>
      <c r="C5404" s="80"/>
      <c r="D5404" s="80"/>
      <c r="E5404" s="80" t="s">
        <v>824</v>
      </c>
      <c r="F5404" s="79">
        <v>13.02</v>
      </c>
      <c r="G5404" s="80" t="s">
        <v>825</v>
      </c>
      <c r="H5404" s="79">
        <v>0</v>
      </c>
      <c r="I5404" s="80" t="s">
        <v>826</v>
      </c>
      <c r="J5404" s="79">
        <v>13.02</v>
      </c>
    </row>
    <row r="5405" spans="1:10" s="46" customFormat="1" ht="26.25" thickBot="1" x14ac:dyDescent="0.25">
      <c r="A5405" s="80"/>
      <c r="B5405" s="80"/>
      <c r="C5405" s="80"/>
      <c r="D5405" s="80"/>
      <c r="E5405" s="80" t="s">
        <v>827</v>
      </c>
      <c r="F5405" s="79">
        <v>10.27</v>
      </c>
      <c r="G5405" s="80"/>
      <c r="H5405" s="254" t="s">
        <v>828</v>
      </c>
      <c r="I5405" s="254"/>
      <c r="J5405" s="79">
        <v>51.59</v>
      </c>
    </row>
    <row r="5406" spans="1:10" s="46" customFormat="1" ht="1.1499999999999999" customHeight="1" thickTop="1" x14ac:dyDescent="0.2">
      <c r="A5406" s="81"/>
      <c r="B5406" s="81"/>
      <c r="C5406" s="81"/>
      <c r="D5406" s="81"/>
      <c r="E5406" s="81"/>
      <c r="F5406" s="81"/>
      <c r="G5406" s="81"/>
      <c r="H5406" s="81"/>
      <c r="I5406" s="81"/>
      <c r="J5406" s="81"/>
    </row>
    <row r="5407" spans="1:10" s="46" customFormat="1" ht="18" customHeight="1" x14ac:dyDescent="0.2">
      <c r="A5407" s="65"/>
      <c r="B5407" s="94" t="s">
        <v>2</v>
      </c>
      <c r="C5407" s="65" t="s">
        <v>3</v>
      </c>
      <c r="D5407" s="65" t="s">
        <v>4</v>
      </c>
      <c r="E5407" s="250" t="s">
        <v>812</v>
      </c>
      <c r="F5407" s="250"/>
      <c r="G5407" s="66" t="s">
        <v>5</v>
      </c>
      <c r="H5407" s="94" t="s">
        <v>6</v>
      </c>
      <c r="I5407" s="94" t="s">
        <v>7</v>
      </c>
      <c r="J5407" s="94" t="s">
        <v>9</v>
      </c>
    </row>
    <row r="5408" spans="1:10" s="46" customFormat="1" ht="36" customHeight="1" x14ac:dyDescent="0.2">
      <c r="A5408" s="67" t="s">
        <v>813</v>
      </c>
      <c r="B5408" s="40" t="s">
        <v>869</v>
      </c>
      <c r="C5408" s="67" t="s">
        <v>17</v>
      </c>
      <c r="D5408" s="67" t="s">
        <v>870</v>
      </c>
      <c r="E5408" s="251" t="s">
        <v>867</v>
      </c>
      <c r="F5408" s="251"/>
      <c r="G5408" s="41" t="s">
        <v>871</v>
      </c>
      <c r="H5408" s="68">
        <v>1</v>
      </c>
      <c r="I5408" s="42">
        <v>13.66</v>
      </c>
      <c r="J5408" s="42">
        <v>13.66</v>
      </c>
    </row>
    <row r="5409" spans="1:10" s="46" customFormat="1" ht="36" customHeight="1" x14ac:dyDescent="0.2">
      <c r="A5409" s="70" t="s">
        <v>815</v>
      </c>
      <c r="B5409" s="69" t="s">
        <v>2524</v>
      </c>
      <c r="C5409" s="70" t="s">
        <v>17</v>
      </c>
      <c r="D5409" s="70" t="s">
        <v>2525</v>
      </c>
      <c r="E5409" s="252" t="s">
        <v>867</v>
      </c>
      <c r="F5409" s="252"/>
      <c r="G5409" s="71" t="s">
        <v>27</v>
      </c>
      <c r="H5409" s="72">
        <v>1</v>
      </c>
      <c r="I5409" s="73">
        <v>0.1</v>
      </c>
      <c r="J5409" s="73">
        <v>0.1</v>
      </c>
    </row>
    <row r="5410" spans="1:10" s="46" customFormat="1" ht="36" customHeight="1" x14ac:dyDescent="0.2">
      <c r="A5410" s="70" t="s">
        <v>815</v>
      </c>
      <c r="B5410" s="69" t="s">
        <v>2526</v>
      </c>
      <c r="C5410" s="70" t="s">
        <v>17</v>
      </c>
      <c r="D5410" s="70" t="s">
        <v>2527</v>
      </c>
      <c r="E5410" s="252" t="s">
        <v>867</v>
      </c>
      <c r="F5410" s="252"/>
      <c r="G5410" s="71" t="s">
        <v>27</v>
      </c>
      <c r="H5410" s="72">
        <v>1</v>
      </c>
      <c r="I5410" s="73">
        <v>0.02</v>
      </c>
      <c r="J5410" s="73">
        <v>0.02</v>
      </c>
    </row>
    <row r="5411" spans="1:10" s="46" customFormat="1" ht="24" customHeight="1" x14ac:dyDescent="0.2">
      <c r="A5411" s="70" t="s">
        <v>815</v>
      </c>
      <c r="B5411" s="69" t="s">
        <v>2150</v>
      </c>
      <c r="C5411" s="70" t="s">
        <v>17</v>
      </c>
      <c r="D5411" s="70" t="s">
        <v>2151</v>
      </c>
      <c r="E5411" s="252" t="s">
        <v>814</v>
      </c>
      <c r="F5411" s="252"/>
      <c r="G5411" s="71" t="s">
        <v>27</v>
      </c>
      <c r="H5411" s="72">
        <v>1</v>
      </c>
      <c r="I5411" s="73">
        <v>13.54</v>
      </c>
      <c r="J5411" s="73">
        <v>13.54</v>
      </c>
    </row>
    <row r="5412" spans="1:10" s="46" customFormat="1" ht="25.5" x14ac:dyDescent="0.2">
      <c r="A5412" s="80"/>
      <c r="B5412" s="80"/>
      <c r="C5412" s="80"/>
      <c r="D5412" s="80"/>
      <c r="E5412" s="80" t="s">
        <v>824</v>
      </c>
      <c r="F5412" s="79">
        <v>9.5399999999999991</v>
      </c>
      <c r="G5412" s="80" t="s">
        <v>825</v>
      </c>
      <c r="H5412" s="79">
        <v>0</v>
      </c>
      <c r="I5412" s="80" t="s">
        <v>826</v>
      </c>
      <c r="J5412" s="79">
        <v>9.5399999999999991</v>
      </c>
    </row>
    <row r="5413" spans="1:10" s="46" customFormat="1" ht="26.25" thickBot="1" x14ac:dyDescent="0.25">
      <c r="A5413" s="80"/>
      <c r="B5413" s="80"/>
      <c r="C5413" s="80"/>
      <c r="D5413" s="80"/>
      <c r="E5413" s="80" t="s">
        <v>827</v>
      </c>
      <c r="F5413" s="79">
        <v>3.39</v>
      </c>
      <c r="G5413" s="80"/>
      <c r="H5413" s="254" t="s">
        <v>828</v>
      </c>
      <c r="I5413" s="254"/>
      <c r="J5413" s="79">
        <v>17.05</v>
      </c>
    </row>
    <row r="5414" spans="1:10" s="46" customFormat="1" ht="1.1499999999999999" customHeight="1" thickTop="1" x14ac:dyDescent="0.2">
      <c r="A5414" s="81"/>
      <c r="B5414" s="81"/>
      <c r="C5414" s="81"/>
      <c r="D5414" s="81"/>
      <c r="E5414" s="81"/>
      <c r="F5414" s="81"/>
      <c r="G5414" s="81"/>
      <c r="H5414" s="81"/>
      <c r="I5414" s="81"/>
      <c r="J5414" s="81"/>
    </row>
    <row r="5415" spans="1:10" s="46" customFormat="1" ht="18" customHeight="1" x14ac:dyDescent="0.2">
      <c r="A5415" s="65"/>
      <c r="B5415" s="94" t="s">
        <v>2</v>
      </c>
      <c r="C5415" s="65" t="s">
        <v>3</v>
      </c>
      <c r="D5415" s="65" t="s">
        <v>4</v>
      </c>
      <c r="E5415" s="250" t="s">
        <v>812</v>
      </c>
      <c r="F5415" s="250"/>
      <c r="G5415" s="66" t="s">
        <v>5</v>
      </c>
      <c r="H5415" s="94" t="s">
        <v>6</v>
      </c>
      <c r="I5415" s="94" t="s">
        <v>7</v>
      </c>
      <c r="J5415" s="94" t="s">
        <v>9</v>
      </c>
    </row>
    <row r="5416" spans="1:10" s="46" customFormat="1" ht="36" customHeight="1" x14ac:dyDescent="0.2">
      <c r="A5416" s="67" t="s">
        <v>813</v>
      </c>
      <c r="B5416" s="40" t="s">
        <v>865</v>
      </c>
      <c r="C5416" s="67" t="s">
        <v>17</v>
      </c>
      <c r="D5416" s="67" t="s">
        <v>866</v>
      </c>
      <c r="E5416" s="251" t="s">
        <v>867</v>
      </c>
      <c r="F5416" s="251"/>
      <c r="G5416" s="41" t="s">
        <v>868</v>
      </c>
      <c r="H5416" s="68">
        <v>1</v>
      </c>
      <c r="I5416" s="42">
        <v>15.59</v>
      </c>
      <c r="J5416" s="42">
        <v>15.59</v>
      </c>
    </row>
    <row r="5417" spans="1:10" s="46" customFormat="1" ht="36" customHeight="1" x14ac:dyDescent="0.2">
      <c r="A5417" s="70" t="s">
        <v>815</v>
      </c>
      <c r="B5417" s="69" t="s">
        <v>2524</v>
      </c>
      <c r="C5417" s="70" t="s">
        <v>17</v>
      </c>
      <c r="D5417" s="70" t="s">
        <v>2525</v>
      </c>
      <c r="E5417" s="252" t="s">
        <v>867</v>
      </c>
      <c r="F5417" s="252"/>
      <c r="G5417" s="71" t="s">
        <v>27</v>
      </c>
      <c r="H5417" s="72">
        <v>1</v>
      </c>
      <c r="I5417" s="73">
        <v>0.1</v>
      </c>
      <c r="J5417" s="73">
        <v>0.1</v>
      </c>
    </row>
    <row r="5418" spans="1:10" s="46" customFormat="1" ht="36" customHeight="1" x14ac:dyDescent="0.2">
      <c r="A5418" s="70" t="s">
        <v>815</v>
      </c>
      <c r="B5418" s="69" t="s">
        <v>2526</v>
      </c>
      <c r="C5418" s="70" t="s">
        <v>17</v>
      </c>
      <c r="D5418" s="70" t="s">
        <v>2527</v>
      </c>
      <c r="E5418" s="252" t="s">
        <v>867</v>
      </c>
      <c r="F5418" s="252"/>
      <c r="G5418" s="71" t="s">
        <v>27</v>
      </c>
      <c r="H5418" s="72">
        <v>1</v>
      </c>
      <c r="I5418" s="73">
        <v>0.02</v>
      </c>
      <c r="J5418" s="73">
        <v>0.02</v>
      </c>
    </row>
    <row r="5419" spans="1:10" s="46" customFormat="1" ht="36" customHeight="1" x14ac:dyDescent="0.2">
      <c r="A5419" s="70" t="s">
        <v>815</v>
      </c>
      <c r="B5419" s="69" t="s">
        <v>2528</v>
      </c>
      <c r="C5419" s="70" t="s">
        <v>17</v>
      </c>
      <c r="D5419" s="70" t="s">
        <v>2529</v>
      </c>
      <c r="E5419" s="252" t="s">
        <v>867</v>
      </c>
      <c r="F5419" s="252"/>
      <c r="G5419" s="71" t="s">
        <v>27</v>
      </c>
      <c r="H5419" s="72">
        <v>1</v>
      </c>
      <c r="I5419" s="73">
        <v>0.06</v>
      </c>
      <c r="J5419" s="73">
        <v>0.06</v>
      </c>
    </row>
    <row r="5420" spans="1:10" s="46" customFormat="1" ht="36" customHeight="1" x14ac:dyDescent="0.2">
      <c r="A5420" s="70" t="s">
        <v>815</v>
      </c>
      <c r="B5420" s="69" t="s">
        <v>2530</v>
      </c>
      <c r="C5420" s="70" t="s">
        <v>17</v>
      </c>
      <c r="D5420" s="70" t="s">
        <v>2531</v>
      </c>
      <c r="E5420" s="252" t="s">
        <v>867</v>
      </c>
      <c r="F5420" s="252"/>
      <c r="G5420" s="71" t="s">
        <v>27</v>
      </c>
      <c r="H5420" s="72">
        <v>1</v>
      </c>
      <c r="I5420" s="73">
        <v>1.87</v>
      </c>
      <c r="J5420" s="73">
        <v>1.87</v>
      </c>
    </row>
    <row r="5421" spans="1:10" s="46" customFormat="1" ht="24" customHeight="1" x14ac:dyDescent="0.2">
      <c r="A5421" s="70" t="s">
        <v>815</v>
      </c>
      <c r="B5421" s="69" t="s">
        <v>2150</v>
      </c>
      <c r="C5421" s="70" t="s">
        <v>17</v>
      </c>
      <c r="D5421" s="70" t="s">
        <v>2151</v>
      </c>
      <c r="E5421" s="252" t="s">
        <v>814</v>
      </c>
      <c r="F5421" s="252"/>
      <c r="G5421" s="71" t="s">
        <v>27</v>
      </c>
      <c r="H5421" s="72">
        <v>1</v>
      </c>
      <c r="I5421" s="73">
        <v>13.54</v>
      </c>
      <c r="J5421" s="73">
        <v>13.54</v>
      </c>
    </row>
    <row r="5422" spans="1:10" s="46" customFormat="1" ht="25.5" x14ac:dyDescent="0.2">
      <c r="A5422" s="80"/>
      <c r="B5422" s="80"/>
      <c r="C5422" s="80"/>
      <c r="D5422" s="80"/>
      <c r="E5422" s="80" t="s">
        <v>824</v>
      </c>
      <c r="F5422" s="79">
        <v>9.5399999999999991</v>
      </c>
      <c r="G5422" s="80" t="s">
        <v>825</v>
      </c>
      <c r="H5422" s="79">
        <v>0</v>
      </c>
      <c r="I5422" s="80" t="s">
        <v>826</v>
      </c>
      <c r="J5422" s="79">
        <v>9.5399999999999991</v>
      </c>
    </row>
    <row r="5423" spans="1:10" s="46" customFormat="1" ht="26.25" thickBot="1" x14ac:dyDescent="0.25">
      <c r="A5423" s="80"/>
      <c r="B5423" s="80"/>
      <c r="C5423" s="80"/>
      <c r="D5423" s="80"/>
      <c r="E5423" s="80" t="s">
        <v>827</v>
      </c>
      <c r="F5423" s="79">
        <v>3.87</v>
      </c>
      <c r="G5423" s="80"/>
      <c r="H5423" s="254" t="s">
        <v>828</v>
      </c>
      <c r="I5423" s="254"/>
      <c r="J5423" s="79">
        <v>19.46</v>
      </c>
    </row>
    <row r="5424" spans="1:10" s="46" customFormat="1" ht="1.1499999999999999" customHeight="1" thickTop="1" x14ac:dyDescent="0.2">
      <c r="A5424" s="81"/>
      <c r="B5424" s="81"/>
      <c r="C5424" s="81"/>
      <c r="D5424" s="81"/>
      <c r="E5424" s="81"/>
      <c r="F5424" s="81"/>
      <c r="G5424" s="81"/>
      <c r="H5424" s="81"/>
      <c r="I5424" s="81"/>
      <c r="J5424" s="81"/>
    </row>
    <row r="5425" spans="1:10" s="46" customFormat="1" ht="18" customHeight="1" x14ac:dyDescent="0.2">
      <c r="A5425" s="65"/>
      <c r="B5425" s="94" t="s">
        <v>2</v>
      </c>
      <c r="C5425" s="65" t="s">
        <v>3</v>
      </c>
      <c r="D5425" s="65" t="s">
        <v>4</v>
      </c>
      <c r="E5425" s="250" t="s">
        <v>812</v>
      </c>
      <c r="F5425" s="250"/>
      <c r="G5425" s="66" t="s">
        <v>5</v>
      </c>
      <c r="H5425" s="94" t="s">
        <v>6</v>
      </c>
      <c r="I5425" s="94" t="s">
        <v>7</v>
      </c>
      <c r="J5425" s="94" t="s">
        <v>9</v>
      </c>
    </row>
    <row r="5426" spans="1:10" s="46" customFormat="1" ht="36" customHeight="1" x14ac:dyDescent="0.2">
      <c r="A5426" s="67" t="s">
        <v>813</v>
      </c>
      <c r="B5426" s="40" t="s">
        <v>2524</v>
      </c>
      <c r="C5426" s="67" t="s">
        <v>17</v>
      </c>
      <c r="D5426" s="67" t="s">
        <v>2525</v>
      </c>
      <c r="E5426" s="251" t="s">
        <v>867</v>
      </c>
      <c r="F5426" s="251"/>
      <c r="G5426" s="41" t="s">
        <v>27</v>
      </c>
      <c r="H5426" s="68">
        <v>1</v>
      </c>
      <c r="I5426" s="42">
        <v>0.1</v>
      </c>
      <c r="J5426" s="42">
        <v>0.1</v>
      </c>
    </row>
    <row r="5427" spans="1:10" s="46" customFormat="1" ht="36" customHeight="1" x14ac:dyDescent="0.2">
      <c r="A5427" s="75" t="s">
        <v>816</v>
      </c>
      <c r="B5427" s="74" t="s">
        <v>2532</v>
      </c>
      <c r="C5427" s="75" t="s">
        <v>17</v>
      </c>
      <c r="D5427" s="75" t="s">
        <v>2533</v>
      </c>
      <c r="E5427" s="253" t="s">
        <v>821</v>
      </c>
      <c r="F5427" s="253"/>
      <c r="G5427" s="76" t="s">
        <v>49</v>
      </c>
      <c r="H5427" s="77">
        <v>7.2000000000000002E-5</v>
      </c>
      <c r="I5427" s="78">
        <v>1391.55</v>
      </c>
      <c r="J5427" s="78">
        <v>0.1</v>
      </c>
    </row>
    <row r="5428" spans="1:10" s="46" customFormat="1" ht="25.5" x14ac:dyDescent="0.2">
      <c r="A5428" s="80"/>
      <c r="B5428" s="80"/>
      <c r="C5428" s="80"/>
      <c r="D5428" s="80"/>
      <c r="E5428" s="80" t="s">
        <v>824</v>
      </c>
      <c r="F5428" s="79">
        <v>0</v>
      </c>
      <c r="G5428" s="80" t="s">
        <v>825</v>
      </c>
      <c r="H5428" s="79">
        <v>0</v>
      </c>
      <c r="I5428" s="80" t="s">
        <v>826</v>
      </c>
      <c r="J5428" s="79">
        <v>0</v>
      </c>
    </row>
    <row r="5429" spans="1:10" s="46" customFormat="1" ht="26.25" thickBot="1" x14ac:dyDescent="0.25">
      <c r="A5429" s="80"/>
      <c r="B5429" s="80"/>
      <c r="C5429" s="80"/>
      <c r="D5429" s="80"/>
      <c r="E5429" s="80" t="s">
        <v>827</v>
      </c>
      <c r="F5429" s="79">
        <v>0.02</v>
      </c>
      <c r="G5429" s="80"/>
      <c r="H5429" s="254" t="s">
        <v>828</v>
      </c>
      <c r="I5429" s="254"/>
      <c r="J5429" s="79">
        <v>0.12</v>
      </c>
    </row>
    <row r="5430" spans="1:10" s="46" customFormat="1" ht="1.1499999999999999" customHeight="1" thickTop="1" x14ac:dyDescent="0.2">
      <c r="A5430" s="81"/>
      <c r="B5430" s="81"/>
      <c r="C5430" s="81"/>
      <c r="D5430" s="81"/>
      <c r="E5430" s="81"/>
      <c r="F5430" s="81"/>
      <c r="G5430" s="81"/>
      <c r="H5430" s="81"/>
      <c r="I5430" s="81"/>
      <c r="J5430" s="81"/>
    </row>
    <row r="5431" spans="1:10" s="46" customFormat="1" ht="18" customHeight="1" x14ac:dyDescent="0.2">
      <c r="A5431" s="65"/>
      <c r="B5431" s="94" t="s">
        <v>2</v>
      </c>
      <c r="C5431" s="65" t="s">
        <v>3</v>
      </c>
      <c r="D5431" s="65" t="s">
        <v>4</v>
      </c>
      <c r="E5431" s="250" t="s">
        <v>812</v>
      </c>
      <c r="F5431" s="250"/>
      <c r="G5431" s="66" t="s">
        <v>5</v>
      </c>
      <c r="H5431" s="94" t="s">
        <v>6</v>
      </c>
      <c r="I5431" s="94" t="s">
        <v>7</v>
      </c>
      <c r="J5431" s="94" t="s">
        <v>9</v>
      </c>
    </row>
    <row r="5432" spans="1:10" s="46" customFormat="1" ht="36" customHeight="1" x14ac:dyDescent="0.2">
      <c r="A5432" s="67" t="s">
        <v>813</v>
      </c>
      <c r="B5432" s="40" t="s">
        <v>2526</v>
      </c>
      <c r="C5432" s="67" t="s">
        <v>17</v>
      </c>
      <c r="D5432" s="67" t="s">
        <v>2527</v>
      </c>
      <c r="E5432" s="251" t="s">
        <v>867</v>
      </c>
      <c r="F5432" s="251"/>
      <c r="G5432" s="41" t="s">
        <v>27</v>
      </c>
      <c r="H5432" s="68">
        <v>1</v>
      </c>
      <c r="I5432" s="42">
        <v>0.02</v>
      </c>
      <c r="J5432" s="42">
        <v>0.02</v>
      </c>
    </row>
    <row r="5433" spans="1:10" s="46" customFormat="1" ht="36" customHeight="1" x14ac:dyDescent="0.2">
      <c r="A5433" s="75" t="s">
        <v>816</v>
      </c>
      <c r="B5433" s="74" t="s">
        <v>2532</v>
      </c>
      <c r="C5433" s="75" t="s">
        <v>17</v>
      </c>
      <c r="D5433" s="75" t="s">
        <v>2533</v>
      </c>
      <c r="E5433" s="253" t="s">
        <v>821</v>
      </c>
      <c r="F5433" s="253"/>
      <c r="G5433" s="76" t="s">
        <v>49</v>
      </c>
      <c r="H5433" s="77">
        <v>1.4399999999999999E-5</v>
      </c>
      <c r="I5433" s="78">
        <v>1391.55</v>
      </c>
      <c r="J5433" s="78">
        <v>0.02</v>
      </c>
    </row>
    <row r="5434" spans="1:10" s="46" customFormat="1" ht="25.5" x14ac:dyDescent="0.2">
      <c r="A5434" s="80"/>
      <c r="B5434" s="80"/>
      <c r="C5434" s="80"/>
      <c r="D5434" s="80"/>
      <c r="E5434" s="80" t="s">
        <v>824</v>
      </c>
      <c r="F5434" s="79">
        <v>0</v>
      </c>
      <c r="G5434" s="80" t="s">
        <v>825</v>
      </c>
      <c r="H5434" s="79">
        <v>0</v>
      </c>
      <c r="I5434" s="80" t="s">
        <v>826</v>
      </c>
      <c r="J5434" s="79">
        <v>0</v>
      </c>
    </row>
    <row r="5435" spans="1:10" s="46" customFormat="1" ht="26.25" thickBot="1" x14ac:dyDescent="0.25">
      <c r="A5435" s="80"/>
      <c r="B5435" s="80"/>
      <c r="C5435" s="80"/>
      <c r="D5435" s="80"/>
      <c r="E5435" s="80" t="s">
        <v>827</v>
      </c>
      <c r="F5435" s="79">
        <v>0</v>
      </c>
      <c r="G5435" s="80"/>
      <c r="H5435" s="254" t="s">
        <v>828</v>
      </c>
      <c r="I5435" s="254"/>
      <c r="J5435" s="79">
        <v>0.02</v>
      </c>
    </row>
    <row r="5436" spans="1:10" s="46" customFormat="1" ht="1.1499999999999999" customHeight="1" thickTop="1" x14ac:dyDescent="0.2">
      <c r="A5436" s="81"/>
      <c r="B5436" s="81"/>
      <c r="C5436" s="81"/>
      <c r="D5436" s="81"/>
      <c r="E5436" s="81"/>
      <c r="F5436" s="81"/>
      <c r="G5436" s="81"/>
      <c r="H5436" s="81"/>
      <c r="I5436" s="81"/>
      <c r="J5436" s="81"/>
    </row>
    <row r="5437" spans="1:10" s="46" customFormat="1" ht="18" customHeight="1" x14ac:dyDescent="0.2">
      <c r="A5437" s="65"/>
      <c r="B5437" s="94" t="s">
        <v>2</v>
      </c>
      <c r="C5437" s="65" t="s">
        <v>3</v>
      </c>
      <c r="D5437" s="65" t="s">
        <v>4</v>
      </c>
      <c r="E5437" s="250" t="s">
        <v>812</v>
      </c>
      <c r="F5437" s="250"/>
      <c r="G5437" s="66" t="s">
        <v>5</v>
      </c>
      <c r="H5437" s="94" t="s">
        <v>6</v>
      </c>
      <c r="I5437" s="94" t="s">
        <v>7</v>
      </c>
      <c r="J5437" s="94" t="s">
        <v>9</v>
      </c>
    </row>
    <row r="5438" spans="1:10" s="46" customFormat="1" ht="36" customHeight="1" x14ac:dyDescent="0.2">
      <c r="A5438" s="67" t="s">
        <v>813</v>
      </c>
      <c r="B5438" s="40" t="s">
        <v>2528</v>
      </c>
      <c r="C5438" s="67" t="s">
        <v>17</v>
      </c>
      <c r="D5438" s="67" t="s">
        <v>2529</v>
      </c>
      <c r="E5438" s="251" t="s">
        <v>867</v>
      </c>
      <c r="F5438" s="251"/>
      <c r="G5438" s="41" t="s">
        <v>27</v>
      </c>
      <c r="H5438" s="68">
        <v>1</v>
      </c>
      <c r="I5438" s="42">
        <v>0.06</v>
      </c>
      <c r="J5438" s="42">
        <v>0.06</v>
      </c>
    </row>
    <row r="5439" spans="1:10" s="46" customFormat="1" ht="36" customHeight="1" x14ac:dyDescent="0.2">
      <c r="A5439" s="75" t="s">
        <v>816</v>
      </c>
      <c r="B5439" s="74" t="s">
        <v>2532</v>
      </c>
      <c r="C5439" s="75" t="s">
        <v>17</v>
      </c>
      <c r="D5439" s="75" t="s">
        <v>2533</v>
      </c>
      <c r="E5439" s="253" t="s">
        <v>821</v>
      </c>
      <c r="F5439" s="253"/>
      <c r="G5439" s="76" t="s">
        <v>49</v>
      </c>
      <c r="H5439" s="77">
        <v>5.0000000000000002E-5</v>
      </c>
      <c r="I5439" s="78">
        <v>1391.55</v>
      </c>
      <c r="J5439" s="78">
        <v>0.06</v>
      </c>
    </row>
    <row r="5440" spans="1:10" s="46" customFormat="1" ht="25.5" x14ac:dyDescent="0.2">
      <c r="A5440" s="80"/>
      <c r="B5440" s="80"/>
      <c r="C5440" s="80"/>
      <c r="D5440" s="80"/>
      <c r="E5440" s="80" t="s">
        <v>824</v>
      </c>
      <c r="F5440" s="79">
        <v>0</v>
      </c>
      <c r="G5440" s="80" t="s">
        <v>825</v>
      </c>
      <c r="H5440" s="79">
        <v>0</v>
      </c>
      <c r="I5440" s="80" t="s">
        <v>826</v>
      </c>
      <c r="J5440" s="79">
        <v>0</v>
      </c>
    </row>
    <row r="5441" spans="1:10" s="46" customFormat="1" ht="26.25" thickBot="1" x14ac:dyDescent="0.25">
      <c r="A5441" s="80"/>
      <c r="B5441" s="80"/>
      <c r="C5441" s="80"/>
      <c r="D5441" s="80"/>
      <c r="E5441" s="80" t="s">
        <v>827</v>
      </c>
      <c r="F5441" s="79">
        <v>0.01</v>
      </c>
      <c r="G5441" s="80"/>
      <c r="H5441" s="254" t="s">
        <v>828</v>
      </c>
      <c r="I5441" s="254"/>
      <c r="J5441" s="79">
        <v>7.0000000000000007E-2</v>
      </c>
    </row>
    <row r="5442" spans="1:10" s="46" customFormat="1" ht="1.1499999999999999" customHeight="1" thickTop="1" x14ac:dyDescent="0.2">
      <c r="A5442" s="81"/>
      <c r="B5442" s="81"/>
      <c r="C5442" s="81"/>
      <c r="D5442" s="81"/>
      <c r="E5442" s="81"/>
      <c r="F5442" s="81"/>
      <c r="G5442" s="81"/>
      <c r="H5442" s="81"/>
      <c r="I5442" s="81"/>
      <c r="J5442" s="81"/>
    </row>
    <row r="5443" spans="1:10" s="46" customFormat="1" ht="18" customHeight="1" x14ac:dyDescent="0.2">
      <c r="A5443" s="65"/>
      <c r="B5443" s="94" t="s">
        <v>2</v>
      </c>
      <c r="C5443" s="65" t="s">
        <v>3</v>
      </c>
      <c r="D5443" s="65" t="s">
        <v>4</v>
      </c>
      <c r="E5443" s="250" t="s">
        <v>812</v>
      </c>
      <c r="F5443" s="250"/>
      <c r="G5443" s="66" t="s">
        <v>5</v>
      </c>
      <c r="H5443" s="94" t="s">
        <v>6</v>
      </c>
      <c r="I5443" s="94" t="s">
        <v>7</v>
      </c>
      <c r="J5443" s="94" t="s">
        <v>9</v>
      </c>
    </row>
    <row r="5444" spans="1:10" s="46" customFormat="1" ht="36" customHeight="1" x14ac:dyDescent="0.2">
      <c r="A5444" s="67" t="s">
        <v>813</v>
      </c>
      <c r="B5444" s="40" t="s">
        <v>2530</v>
      </c>
      <c r="C5444" s="67" t="s">
        <v>17</v>
      </c>
      <c r="D5444" s="67" t="s">
        <v>2531</v>
      </c>
      <c r="E5444" s="251" t="s">
        <v>867</v>
      </c>
      <c r="F5444" s="251"/>
      <c r="G5444" s="41" t="s">
        <v>27</v>
      </c>
      <c r="H5444" s="68">
        <v>1</v>
      </c>
      <c r="I5444" s="42">
        <v>1.87</v>
      </c>
      <c r="J5444" s="42">
        <v>1.87</v>
      </c>
    </row>
    <row r="5445" spans="1:10" s="46" customFormat="1" ht="24" customHeight="1" x14ac:dyDescent="0.2">
      <c r="A5445" s="75" t="s">
        <v>816</v>
      </c>
      <c r="B5445" s="74" t="s">
        <v>2065</v>
      </c>
      <c r="C5445" s="75" t="s">
        <v>17</v>
      </c>
      <c r="D5445" s="75" t="s">
        <v>2066</v>
      </c>
      <c r="E5445" s="253" t="s">
        <v>821</v>
      </c>
      <c r="F5445" s="253"/>
      <c r="G5445" s="76" t="s">
        <v>2067</v>
      </c>
      <c r="H5445" s="77">
        <v>3.17</v>
      </c>
      <c r="I5445" s="78">
        <v>0.59</v>
      </c>
      <c r="J5445" s="78">
        <v>1.87</v>
      </c>
    </row>
    <row r="5446" spans="1:10" s="46" customFormat="1" ht="25.5" x14ac:dyDescent="0.2">
      <c r="A5446" s="80"/>
      <c r="B5446" s="80"/>
      <c r="C5446" s="80"/>
      <c r="D5446" s="80"/>
      <c r="E5446" s="80" t="s">
        <v>824</v>
      </c>
      <c r="F5446" s="79">
        <v>0</v>
      </c>
      <c r="G5446" s="80" t="s">
        <v>825</v>
      </c>
      <c r="H5446" s="79">
        <v>0</v>
      </c>
      <c r="I5446" s="80" t="s">
        <v>826</v>
      </c>
      <c r="J5446" s="79">
        <v>0</v>
      </c>
    </row>
    <row r="5447" spans="1:10" s="46" customFormat="1" ht="26.25" thickBot="1" x14ac:dyDescent="0.25">
      <c r="A5447" s="80"/>
      <c r="B5447" s="80"/>
      <c r="C5447" s="80"/>
      <c r="D5447" s="80"/>
      <c r="E5447" s="80" t="s">
        <v>827</v>
      </c>
      <c r="F5447" s="79">
        <v>0.46</v>
      </c>
      <c r="G5447" s="80"/>
      <c r="H5447" s="254" t="s">
        <v>828</v>
      </c>
      <c r="I5447" s="254"/>
      <c r="J5447" s="79">
        <v>2.33</v>
      </c>
    </row>
    <row r="5448" spans="1:10" s="46" customFormat="1" ht="1.1499999999999999" customHeight="1" thickTop="1" x14ac:dyDescent="0.2">
      <c r="A5448" s="81"/>
      <c r="B5448" s="81"/>
      <c r="C5448" s="81"/>
      <c r="D5448" s="81"/>
      <c r="E5448" s="81"/>
      <c r="F5448" s="81"/>
      <c r="G5448" s="81"/>
      <c r="H5448" s="81"/>
      <c r="I5448" s="81"/>
      <c r="J5448" s="81"/>
    </row>
    <row r="5449" spans="1:10" s="46" customFormat="1" ht="18" customHeight="1" x14ac:dyDescent="0.2">
      <c r="A5449" s="65"/>
      <c r="B5449" s="94" t="s">
        <v>2</v>
      </c>
      <c r="C5449" s="65" t="s">
        <v>3</v>
      </c>
      <c r="D5449" s="65" t="s">
        <v>4</v>
      </c>
      <c r="E5449" s="250" t="s">
        <v>812</v>
      </c>
      <c r="F5449" s="250"/>
      <c r="G5449" s="66" t="s">
        <v>5</v>
      </c>
      <c r="H5449" s="94" t="s">
        <v>6</v>
      </c>
      <c r="I5449" s="94" t="s">
        <v>7</v>
      </c>
      <c r="J5449" s="94" t="s">
        <v>9</v>
      </c>
    </row>
    <row r="5450" spans="1:10" s="46" customFormat="1" ht="24" customHeight="1" x14ac:dyDescent="0.2">
      <c r="A5450" s="67" t="s">
        <v>813</v>
      </c>
      <c r="B5450" s="40" t="s">
        <v>1031</v>
      </c>
      <c r="C5450" s="67" t="s">
        <v>17</v>
      </c>
      <c r="D5450" s="67" t="s">
        <v>1032</v>
      </c>
      <c r="E5450" s="251" t="s">
        <v>814</v>
      </c>
      <c r="F5450" s="251"/>
      <c r="G5450" s="41" t="s">
        <v>27</v>
      </c>
      <c r="H5450" s="68">
        <v>1</v>
      </c>
      <c r="I5450" s="42">
        <v>17.739999999999998</v>
      </c>
      <c r="J5450" s="42">
        <v>17.739999999999998</v>
      </c>
    </row>
    <row r="5451" spans="1:10" s="46" customFormat="1" ht="24" customHeight="1" x14ac:dyDescent="0.2">
      <c r="A5451" s="70" t="s">
        <v>815</v>
      </c>
      <c r="B5451" s="69" t="s">
        <v>2258</v>
      </c>
      <c r="C5451" s="70" t="s">
        <v>17</v>
      </c>
      <c r="D5451" s="70" t="s">
        <v>2259</v>
      </c>
      <c r="E5451" s="252" t="s">
        <v>814</v>
      </c>
      <c r="F5451" s="252"/>
      <c r="G5451" s="71" t="s">
        <v>27</v>
      </c>
      <c r="H5451" s="72">
        <v>1</v>
      </c>
      <c r="I5451" s="73">
        <v>0.1</v>
      </c>
      <c r="J5451" s="73">
        <v>0.1</v>
      </c>
    </row>
    <row r="5452" spans="1:10" s="46" customFormat="1" ht="24" customHeight="1" x14ac:dyDescent="0.2">
      <c r="A5452" s="75" t="s">
        <v>816</v>
      </c>
      <c r="B5452" s="74" t="s">
        <v>1962</v>
      </c>
      <c r="C5452" s="75" t="s">
        <v>17</v>
      </c>
      <c r="D5452" s="75" t="s">
        <v>1963</v>
      </c>
      <c r="E5452" s="253" t="s">
        <v>850</v>
      </c>
      <c r="F5452" s="253"/>
      <c r="G5452" s="76" t="s">
        <v>27</v>
      </c>
      <c r="H5452" s="77">
        <v>1</v>
      </c>
      <c r="I5452" s="78">
        <v>2.2000000000000002</v>
      </c>
      <c r="J5452" s="78">
        <v>2.2000000000000002</v>
      </c>
    </row>
    <row r="5453" spans="1:10" s="46" customFormat="1" ht="24" customHeight="1" x14ac:dyDescent="0.2">
      <c r="A5453" s="75" t="s">
        <v>816</v>
      </c>
      <c r="B5453" s="74" t="s">
        <v>1964</v>
      </c>
      <c r="C5453" s="75" t="s">
        <v>17</v>
      </c>
      <c r="D5453" s="75" t="s">
        <v>1965</v>
      </c>
      <c r="E5453" s="253" t="s">
        <v>818</v>
      </c>
      <c r="F5453" s="253"/>
      <c r="G5453" s="76" t="s">
        <v>27</v>
      </c>
      <c r="H5453" s="77">
        <v>1</v>
      </c>
      <c r="I5453" s="78">
        <v>0.96</v>
      </c>
      <c r="J5453" s="78">
        <v>0.96</v>
      </c>
    </row>
    <row r="5454" spans="1:10" s="46" customFormat="1" ht="24" customHeight="1" x14ac:dyDescent="0.2">
      <c r="A5454" s="75" t="s">
        <v>816</v>
      </c>
      <c r="B5454" s="74" t="s">
        <v>848</v>
      </c>
      <c r="C5454" s="75" t="s">
        <v>17</v>
      </c>
      <c r="D5454" s="75" t="s">
        <v>849</v>
      </c>
      <c r="E5454" s="253" t="s">
        <v>850</v>
      </c>
      <c r="F5454" s="253"/>
      <c r="G5454" s="76" t="s">
        <v>27</v>
      </c>
      <c r="H5454" s="77">
        <v>1</v>
      </c>
      <c r="I5454" s="78">
        <v>0.35</v>
      </c>
      <c r="J5454" s="78">
        <v>0.35</v>
      </c>
    </row>
    <row r="5455" spans="1:10" s="46" customFormat="1" ht="24" customHeight="1" x14ac:dyDescent="0.2">
      <c r="A5455" s="75" t="s">
        <v>816</v>
      </c>
      <c r="B5455" s="74" t="s">
        <v>1966</v>
      </c>
      <c r="C5455" s="75" t="s">
        <v>17</v>
      </c>
      <c r="D5455" s="75" t="s">
        <v>1967</v>
      </c>
      <c r="E5455" s="253" t="s">
        <v>818</v>
      </c>
      <c r="F5455" s="253"/>
      <c r="G5455" s="76" t="s">
        <v>27</v>
      </c>
      <c r="H5455" s="77">
        <v>1</v>
      </c>
      <c r="I5455" s="78">
        <v>0.5</v>
      </c>
      <c r="J5455" s="78">
        <v>0.5</v>
      </c>
    </row>
    <row r="5456" spans="1:10" s="46" customFormat="1" ht="24" customHeight="1" x14ac:dyDescent="0.2">
      <c r="A5456" s="75" t="s">
        <v>816</v>
      </c>
      <c r="B5456" s="74" t="s">
        <v>853</v>
      </c>
      <c r="C5456" s="75" t="s">
        <v>17</v>
      </c>
      <c r="D5456" s="75" t="s">
        <v>854</v>
      </c>
      <c r="E5456" s="253" t="s">
        <v>855</v>
      </c>
      <c r="F5456" s="253"/>
      <c r="G5456" s="76" t="s">
        <v>27</v>
      </c>
      <c r="H5456" s="77">
        <v>1</v>
      </c>
      <c r="I5456" s="78">
        <v>7.0000000000000007E-2</v>
      </c>
      <c r="J5456" s="78">
        <v>7.0000000000000007E-2</v>
      </c>
    </row>
    <row r="5457" spans="1:10" s="46" customFormat="1" ht="24" customHeight="1" x14ac:dyDescent="0.2">
      <c r="A5457" s="75" t="s">
        <v>816</v>
      </c>
      <c r="B5457" s="74" t="s">
        <v>2260</v>
      </c>
      <c r="C5457" s="75" t="s">
        <v>17</v>
      </c>
      <c r="D5457" s="75" t="s">
        <v>2261</v>
      </c>
      <c r="E5457" s="253" t="s">
        <v>817</v>
      </c>
      <c r="F5457" s="253"/>
      <c r="G5457" s="76" t="s">
        <v>27</v>
      </c>
      <c r="H5457" s="77">
        <v>1</v>
      </c>
      <c r="I5457" s="78">
        <v>12.85</v>
      </c>
      <c r="J5457" s="78">
        <v>12.85</v>
      </c>
    </row>
    <row r="5458" spans="1:10" s="46" customFormat="1" ht="24" customHeight="1" x14ac:dyDescent="0.2">
      <c r="A5458" s="75" t="s">
        <v>816</v>
      </c>
      <c r="B5458" s="74" t="s">
        <v>1968</v>
      </c>
      <c r="C5458" s="75" t="s">
        <v>17</v>
      </c>
      <c r="D5458" s="75" t="s">
        <v>1969</v>
      </c>
      <c r="E5458" s="253" t="s">
        <v>1304</v>
      </c>
      <c r="F5458" s="253"/>
      <c r="G5458" s="76" t="s">
        <v>27</v>
      </c>
      <c r="H5458" s="77">
        <v>1</v>
      </c>
      <c r="I5458" s="78">
        <v>0.71</v>
      </c>
      <c r="J5458" s="78">
        <v>0.71</v>
      </c>
    </row>
    <row r="5459" spans="1:10" s="46" customFormat="1" ht="25.5" x14ac:dyDescent="0.2">
      <c r="A5459" s="80"/>
      <c r="B5459" s="80"/>
      <c r="C5459" s="80"/>
      <c r="D5459" s="80"/>
      <c r="E5459" s="80" t="s">
        <v>824</v>
      </c>
      <c r="F5459" s="79">
        <v>12.95</v>
      </c>
      <c r="G5459" s="80" t="s">
        <v>825</v>
      </c>
      <c r="H5459" s="79">
        <v>0</v>
      </c>
      <c r="I5459" s="80" t="s">
        <v>826</v>
      </c>
      <c r="J5459" s="79">
        <v>12.95</v>
      </c>
    </row>
    <row r="5460" spans="1:10" s="46" customFormat="1" ht="26.25" thickBot="1" x14ac:dyDescent="0.25">
      <c r="A5460" s="80"/>
      <c r="B5460" s="80"/>
      <c r="C5460" s="80"/>
      <c r="D5460" s="80"/>
      <c r="E5460" s="80" t="s">
        <v>827</v>
      </c>
      <c r="F5460" s="79">
        <v>4.41</v>
      </c>
      <c r="G5460" s="80"/>
      <c r="H5460" s="254" t="s">
        <v>828</v>
      </c>
      <c r="I5460" s="254"/>
      <c r="J5460" s="79">
        <v>22.15</v>
      </c>
    </row>
    <row r="5461" spans="1:10" s="46" customFormat="1" ht="1.1499999999999999" customHeight="1" thickTop="1" x14ac:dyDescent="0.2">
      <c r="A5461" s="81"/>
      <c r="B5461" s="81"/>
      <c r="C5461" s="81"/>
      <c r="D5461" s="81"/>
      <c r="E5461" s="81"/>
      <c r="F5461" s="81"/>
      <c r="G5461" s="81"/>
      <c r="H5461" s="81"/>
      <c r="I5461" s="81"/>
      <c r="J5461" s="81"/>
    </row>
    <row r="5462" spans="1:10" s="46" customFormat="1" ht="18" customHeight="1" x14ac:dyDescent="0.2">
      <c r="A5462" s="65"/>
      <c r="B5462" s="94" t="s">
        <v>2</v>
      </c>
      <c r="C5462" s="65" t="s">
        <v>3</v>
      </c>
      <c r="D5462" s="65" t="s">
        <v>4</v>
      </c>
      <c r="E5462" s="250" t="s">
        <v>812</v>
      </c>
      <c r="F5462" s="250"/>
      <c r="G5462" s="66" t="s">
        <v>5</v>
      </c>
      <c r="H5462" s="94" t="s">
        <v>6</v>
      </c>
      <c r="I5462" s="94" t="s">
        <v>7</v>
      </c>
      <c r="J5462" s="94" t="s">
        <v>9</v>
      </c>
    </row>
    <row r="5463" spans="1:10" s="46" customFormat="1" ht="24" customHeight="1" x14ac:dyDescent="0.2">
      <c r="A5463" s="67" t="s">
        <v>813</v>
      </c>
      <c r="B5463" s="40" t="s">
        <v>908</v>
      </c>
      <c r="C5463" s="67" t="s">
        <v>17</v>
      </c>
      <c r="D5463" s="67" t="s">
        <v>909</v>
      </c>
      <c r="E5463" s="251" t="s">
        <v>814</v>
      </c>
      <c r="F5463" s="251"/>
      <c r="G5463" s="41" t="s">
        <v>27</v>
      </c>
      <c r="H5463" s="68">
        <v>1</v>
      </c>
      <c r="I5463" s="42">
        <v>14.42</v>
      </c>
      <c r="J5463" s="42">
        <v>14.42</v>
      </c>
    </row>
    <row r="5464" spans="1:10" s="46" customFormat="1" ht="24" customHeight="1" x14ac:dyDescent="0.2">
      <c r="A5464" s="70" t="s">
        <v>815</v>
      </c>
      <c r="B5464" s="69" t="s">
        <v>2262</v>
      </c>
      <c r="C5464" s="70" t="s">
        <v>17</v>
      </c>
      <c r="D5464" s="70" t="s">
        <v>2263</v>
      </c>
      <c r="E5464" s="252" t="s">
        <v>814</v>
      </c>
      <c r="F5464" s="252"/>
      <c r="G5464" s="71" t="s">
        <v>27</v>
      </c>
      <c r="H5464" s="72">
        <v>1</v>
      </c>
      <c r="I5464" s="73">
        <v>0.13</v>
      </c>
      <c r="J5464" s="73">
        <v>0.13</v>
      </c>
    </row>
    <row r="5465" spans="1:10" s="46" customFormat="1" ht="24" customHeight="1" x14ac:dyDescent="0.2">
      <c r="A5465" s="75" t="s">
        <v>816</v>
      </c>
      <c r="B5465" s="74" t="s">
        <v>1962</v>
      </c>
      <c r="C5465" s="75" t="s">
        <v>17</v>
      </c>
      <c r="D5465" s="75" t="s">
        <v>1963</v>
      </c>
      <c r="E5465" s="253" t="s">
        <v>850</v>
      </c>
      <c r="F5465" s="253"/>
      <c r="G5465" s="76" t="s">
        <v>27</v>
      </c>
      <c r="H5465" s="77">
        <v>1</v>
      </c>
      <c r="I5465" s="78">
        <v>2.2000000000000002</v>
      </c>
      <c r="J5465" s="78">
        <v>2.2000000000000002</v>
      </c>
    </row>
    <row r="5466" spans="1:10" s="46" customFormat="1" ht="24" customHeight="1" x14ac:dyDescent="0.2">
      <c r="A5466" s="75" t="s">
        <v>816</v>
      </c>
      <c r="B5466" s="74" t="s">
        <v>1982</v>
      </c>
      <c r="C5466" s="75" t="s">
        <v>17</v>
      </c>
      <c r="D5466" s="75" t="s">
        <v>1983</v>
      </c>
      <c r="E5466" s="253" t="s">
        <v>818</v>
      </c>
      <c r="F5466" s="253"/>
      <c r="G5466" s="76" t="s">
        <v>27</v>
      </c>
      <c r="H5466" s="77">
        <v>1</v>
      </c>
      <c r="I5466" s="78">
        <v>1.02</v>
      </c>
      <c r="J5466" s="78">
        <v>1.02</v>
      </c>
    </row>
    <row r="5467" spans="1:10" s="46" customFormat="1" ht="24" customHeight="1" x14ac:dyDescent="0.2">
      <c r="A5467" s="75" t="s">
        <v>816</v>
      </c>
      <c r="B5467" s="74" t="s">
        <v>848</v>
      </c>
      <c r="C5467" s="75" t="s">
        <v>17</v>
      </c>
      <c r="D5467" s="75" t="s">
        <v>849</v>
      </c>
      <c r="E5467" s="253" t="s">
        <v>850</v>
      </c>
      <c r="F5467" s="253"/>
      <c r="G5467" s="76" t="s">
        <v>27</v>
      </c>
      <c r="H5467" s="77">
        <v>1</v>
      </c>
      <c r="I5467" s="78">
        <v>0.35</v>
      </c>
      <c r="J5467" s="78">
        <v>0.35</v>
      </c>
    </row>
    <row r="5468" spans="1:10" s="46" customFormat="1" ht="24" customHeight="1" x14ac:dyDescent="0.2">
      <c r="A5468" s="75" t="s">
        <v>816</v>
      </c>
      <c r="B5468" s="74" t="s">
        <v>1984</v>
      </c>
      <c r="C5468" s="75" t="s">
        <v>17</v>
      </c>
      <c r="D5468" s="75" t="s">
        <v>1985</v>
      </c>
      <c r="E5468" s="253" t="s">
        <v>818</v>
      </c>
      <c r="F5468" s="253"/>
      <c r="G5468" s="76" t="s">
        <v>27</v>
      </c>
      <c r="H5468" s="77">
        <v>1</v>
      </c>
      <c r="I5468" s="78">
        <v>0.38</v>
      </c>
      <c r="J5468" s="78">
        <v>0.38</v>
      </c>
    </row>
    <row r="5469" spans="1:10" s="46" customFormat="1" ht="24" customHeight="1" x14ac:dyDescent="0.2">
      <c r="A5469" s="75" t="s">
        <v>816</v>
      </c>
      <c r="B5469" s="74" t="s">
        <v>853</v>
      </c>
      <c r="C5469" s="75" t="s">
        <v>17</v>
      </c>
      <c r="D5469" s="75" t="s">
        <v>854</v>
      </c>
      <c r="E5469" s="253" t="s">
        <v>855</v>
      </c>
      <c r="F5469" s="253"/>
      <c r="G5469" s="76" t="s">
        <v>27</v>
      </c>
      <c r="H5469" s="77">
        <v>1</v>
      </c>
      <c r="I5469" s="78">
        <v>7.0000000000000007E-2</v>
      </c>
      <c r="J5469" s="78">
        <v>7.0000000000000007E-2</v>
      </c>
    </row>
    <row r="5470" spans="1:10" s="46" customFormat="1" ht="24" customHeight="1" x14ac:dyDescent="0.2">
      <c r="A5470" s="75" t="s">
        <v>816</v>
      </c>
      <c r="B5470" s="74" t="s">
        <v>2264</v>
      </c>
      <c r="C5470" s="75" t="s">
        <v>17</v>
      </c>
      <c r="D5470" s="75" t="s">
        <v>2265</v>
      </c>
      <c r="E5470" s="253" t="s">
        <v>817</v>
      </c>
      <c r="F5470" s="253"/>
      <c r="G5470" s="76" t="s">
        <v>27</v>
      </c>
      <c r="H5470" s="77">
        <v>1</v>
      </c>
      <c r="I5470" s="78">
        <v>9.56</v>
      </c>
      <c r="J5470" s="78">
        <v>9.56</v>
      </c>
    </row>
    <row r="5471" spans="1:10" s="46" customFormat="1" ht="24" customHeight="1" x14ac:dyDescent="0.2">
      <c r="A5471" s="75" t="s">
        <v>816</v>
      </c>
      <c r="B5471" s="74" t="s">
        <v>1968</v>
      </c>
      <c r="C5471" s="75" t="s">
        <v>17</v>
      </c>
      <c r="D5471" s="75" t="s">
        <v>1969</v>
      </c>
      <c r="E5471" s="253" t="s">
        <v>1304</v>
      </c>
      <c r="F5471" s="253"/>
      <c r="G5471" s="76" t="s">
        <v>27</v>
      </c>
      <c r="H5471" s="77">
        <v>1</v>
      </c>
      <c r="I5471" s="78">
        <v>0.71</v>
      </c>
      <c r="J5471" s="78">
        <v>0.71</v>
      </c>
    </row>
    <row r="5472" spans="1:10" s="46" customFormat="1" ht="25.5" x14ac:dyDescent="0.2">
      <c r="A5472" s="80"/>
      <c r="B5472" s="80"/>
      <c r="C5472" s="80"/>
      <c r="D5472" s="80"/>
      <c r="E5472" s="80" t="s">
        <v>824</v>
      </c>
      <c r="F5472" s="79">
        <v>9.69</v>
      </c>
      <c r="G5472" s="80" t="s">
        <v>825</v>
      </c>
      <c r="H5472" s="79">
        <v>0</v>
      </c>
      <c r="I5472" s="80" t="s">
        <v>826</v>
      </c>
      <c r="J5472" s="79">
        <v>9.69</v>
      </c>
    </row>
    <row r="5473" spans="1:10" s="46" customFormat="1" ht="26.25" thickBot="1" x14ac:dyDescent="0.25">
      <c r="A5473" s="80"/>
      <c r="B5473" s="80"/>
      <c r="C5473" s="80"/>
      <c r="D5473" s="80"/>
      <c r="E5473" s="80" t="s">
        <v>827</v>
      </c>
      <c r="F5473" s="79">
        <v>3.58</v>
      </c>
      <c r="G5473" s="80"/>
      <c r="H5473" s="254" t="s">
        <v>828</v>
      </c>
      <c r="I5473" s="254"/>
      <c r="J5473" s="79">
        <v>18</v>
      </c>
    </row>
    <row r="5474" spans="1:10" s="46" customFormat="1" ht="1.1499999999999999" customHeight="1" thickTop="1" x14ac:dyDescent="0.2">
      <c r="A5474" s="81"/>
      <c r="B5474" s="81"/>
      <c r="C5474" s="81"/>
      <c r="D5474" s="81"/>
      <c r="E5474" s="81"/>
      <c r="F5474" s="81"/>
      <c r="G5474" s="81"/>
      <c r="H5474" s="81"/>
      <c r="I5474" s="81"/>
      <c r="J5474" s="81"/>
    </row>
    <row r="5475" spans="1:10" s="46" customFormat="1" ht="18" customHeight="1" x14ac:dyDescent="0.2">
      <c r="A5475" s="65"/>
      <c r="B5475" s="94" t="s">
        <v>2</v>
      </c>
      <c r="C5475" s="65" t="s">
        <v>3</v>
      </c>
      <c r="D5475" s="65" t="s">
        <v>4</v>
      </c>
      <c r="E5475" s="250" t="s">
        <v>812</v>
      </c>
      <c r="F5475" s="250"/>
      <c r="G5475" s="66" t="s">
        <v>5</v>
      </c>
      <c r="H5475" s="94" t="s">
        <v>6</v>
      </c>
      <c r="I5475" s="94" t="s">
        <v>7</v>
      </c>
      <c r="J5475" s="94" t="s">
        <v>9</v>
      </c>
    </row>
    <row r="5476" spans="1:10" s="46" customFormat="1" ht="36" customHeight="1" x14ac:dyDescent="0.2">
      <c r="A5476" s="67" t="s">
        <v>813</v>
      </c>
      <c r="B5476" s="40" t="s">
        <v>1011</v>
      </c>
      <c r="C5476" s="67" t="s">
        <v>17</v>
      </c>
      <c r="D5476" s="67" t="s">
        <v>1012</v>
      </c>
      <c r="E5476" s="251" t="s">
        <v>920</v>
      </c>
      <c r="F5476" s="251"/>
      <c r="G5476" s="41" t="s">
        <v>27</v>
      </c>
      <c r="H5476" s="68">
        <v>1</v>
      </c>
      <c r="I5476" s="42">
        <v>109.35</v>
      </c>
      <c r="J5476" s="42">
        <v>109.35</v>
      </c>
    </row>
    <row r="5477" spans="1:10" s="46" customFormat="1" ht="24" customHeight="1" x14ac:dyDescent="0.2">
      <c r="A5477" s="70" t="s">
        <v>815</v>
      </c>
      <c r="B5477" s="69" t="s">
        <v>2290</v>
      </c>
      <c r="C5477" s="70" t="s">
        <v>17</v>
      </c>
      <c r="D5477" s="70" t="s">
        <v>2291</v>
      </c>
      <c r="E5477" s="252" t="s">
        <v>814</v>
      </c>
      <c r="F5477" s="252"/>
      <c r="G5477" s="71" t="s">
        <v>27</v>
      </c>
      <c r="H5477" s="72">
        <v>1</v>
      </c>
      <c r="I5477" s="73">
        <v>18.920000000000002</v>
      </c>
      <c r="J5477" s="73">
        <v>18.920000000000002</v>
      </c>
    </row>
    <row r="5478" spans="1:10" s="46" customFormat="1" ht="24" customHeight="1" x14ac:dyDescent="0.2">
      <c r="A5478" s="70" t="s">
        <v>815</v>
      </c>
      <c r="B5478" s="69" t="s">
        <v>2294</v>
      </c>
      <c r="C5478" s="70" t="s">
        <v>17</v>
      </c>
      <c r="D5478" s="70" t="s">
        <v>18</v>
      </c>
      <c r="E5478" s="252" t="s">
        <v>814</v>
      </c>
      <c r="F5478" s="252"/>
      <c r="G5478" s="71" t="s">
        <v>27</v>
      </c>
      <c r="H5478" s="72">
        <v>1</v>
      </c>
      <c r="I5478" s="73">
        <v>90.43</v>
      </c>
      <c r="J5478" s="73">
        <v>90.43</v>
      </c>
    </row>
    <row r="5479" spans="1:10" s="46" customFormat="1" ht="25.5" x14ac:dyDescent="0.2">
      <c r="A5479" s="80"/>
      <c r="B5479" s="80"/>
      <c r="C5479" s="80"/>
      <c r="D5479" s="80"/>
      <c r="E5479" s="80" t="s">
        <v>824</v>
      </c>
      <c r="F5479" s="79">
        <v>106.9</v>
      </c>
      <c r="G5479" s="80" t="s">
        <v>825</v>
      </c>
      <c r="H5479" s="79">
        <v>0</v>
      </c>
      <c r="I5479" s="80" t="s">
        <v>826</v>
      </c>
      <c r="J5479" s="79">
        <v>106.9</v>
      </c>
    </row>
    <row r="5480" spans="1:10" s="46" customFormat="1" ht="26.25" thickBot="1" x14ac:dyDescent="0.25">
      <c r="A5480" s="80"/>
      <c r="B5480" s="80"/>
      <c r="C5480" s="80"/>
      <c r="D5480" s="80"/>
      <c r="E5480" s="80" t="s">
        <v>827</v>
      </c>
      <c r="F5480" s="79">
        <v>27.19</v>
      </c>
      <c r="G5480" s="80"/>
      <c r="H5480" s="254" t="s">
        <v>828</v>
      </c>
      <c r="I5480" s="254"/>
      <c r="J5480" s="79">
        <v>136.54</v>
      </c>
    </row>
    <row r="5481" spans="1:10" s="46" customFormat="1" ht="1.1499999999999999" customHeight="1" thickTop="1" x14ac:dyDescent="0.2">
      <c r="A5481" s="81"/>
      <c r="B5481" s="81"/>
      <c r="C5481" s="81"/>
      <c r="D5481" s="81"/>
      <c r="E5481" s="81"/>
      <c r="F5481" s="81"/>
      <c r="G5481" s="81"/>
      <c r="H5481" s="81"/>
      <c r="I5481" s="81"/>
      <c r="J5481" s="81"/>
    </row>
    <row r="5482" spans="1:10" s="46" customFormat="1" ht="18" customHeight="1" x14ac:dyDescent="0.2">
      <c r="A5482" s="65"/>
      <c r="B5482" s="94" t="s">
        <v>2</v>
      </c>
      <c r="C5482" s="65" t="s">
        <v>3</v>
      </c>
      <c r="D5482" s="65" t="s">
        <v>4</v>
      </c>
      <c r="E5482" s="250" t="s">
        <v>812</v>
      </c>
      <c r="F5482" s="250"/>
      <c r="G5482" s="66" t="s">
        <v>5</v>
      </c>
      <c r="H5482" s="94" t="s">
        <v>6</v>
      </c>
      <c r="I5482" s="94" t="s">
        <v>7</v>
      </c>
      <c r="J5482" s="94" t="s">
        <v>9</v>
      </c>
    </row>
    <row r="5483" spans="1:10" s="46" customFormat="1" ht="24" customHeight="1" x14ac:dyDescent="0.2">
      <c r="A5483" s="67" t="s">
        <v>813</v>
      </c>
      <c r="B5483" s="40" t="s">
        <v>1216</v>
      </c>
      <c r="C5483" s="67" t="s">
        <v>17</v>
      </c>
      <c r="D5483" s="67" t="s">
        <v>1217</v>
      </c>
      <c r="E5483" s="251" t="s">
        <v>895</v>
      </c>
      <c r="F5483" s="251"/>
      <c r="G5483" s="41" t="s">
        <v>49</v>
      </c>
      <c r="H5483" s="68">
        <v>1</v>
      </c>
      <c r="I5483" s="42">
        <v>10.5</v>
      </c>
      <c r="J5483" s="42">
        <v>10.5</v>
      </c>
    </row>
    <row r="5484" spans="1:10" s="46" customFormat="1" ht="24" customHeight="1" x14ac:dyDescent="0.2">
      <c r="A5484" s="70" t="s">
        <v>815</v>
      </c>
      <c r="B5484" s="69" t="s">
        <v>1204</v>
      </c>
      <c r="C5484" s="70" t="s">
        <v>17</v>
      </c>
      <c r="D5484" s="70" t="s">
        <v>1205</v>
      </c>
      <c r="E5484" s="252" t="s">
        <v>814</v>
      </c>
      <c r="F5484" s="252"/>
      <c r="G5484" s="71" t="s">
        <v>27</v>
      </c>
      <c r="H5484" s="72">
        <v>0.08</v>
      </c>
      <c r="I5484" s="73">
        <v>17.86</v>
      </c>
      <c r="J5484" s="73">
        <v>1.42</v>
      </c>
    </row>
    <row r="5485" spans="1:10" s="46" customFormat="1" ht="24" customHeight="1" x14ac:dyDescent="0.2">
      <c r="A5485" s="70" t="s">
        <v>815</v>
      </c>
      <c r="B5485" s="69" t="s">
        <v>908</v>
      </c>
      <c r="C5485" s="70" t="s">
        <v>17</v>
      </c>
      <c r="D5485" s="70" t="s">
        <v>909</v>
      </c>
      <c r="E5485" s="252" t="s">
        <v>814</v>
      </c>
      <c r="F5485" s="252"/>
      <c r="G5485" s="71" t="s">
        <v>27</v>
      </c>
      <c r="H5485" s="72">
        <v>0.03</v>
      </c>
      <c r="I5485" s="73">
        <v>14.42</v>
      </c>
      <c r="J5485" s="73">
        <v>0.43</v>
      </c>
    </row>
    <row r="5486" spans="1:10" s="46" customFormat="1" ht="24" customHeight="1" x14ac:dyDescent="0.2">
      <c r="A5486" s="75" t="s">
        <v>816</v>
      </c>
      <c r="B5486" s="74" t="s">
        <v>1212</v>
      </c>
      <c r="C5486" s="75" t="s">
        <v>17</v>
      </c>
      <c r="D5486" s="75" t="s">
        <v>1213</v>
      </c>
      <c r="E5486" s="253" t="s">
        <v>821</v>
      </c>
      <c r="F5486" s="253"/>
      <c r="G5486" s="76" t="s">
        <v>49</v>
      </c>
      <c r="H5486" s="77">
        <v>0.05</v>
      </c>
      <c r="I5486" s="78">
        <v>4.1500000000000004</v>
      </c>
      <c r="J5486" s="78">
        <v>0.2</v>
      </c>
    </row>
    <row r="5487" spans="1:10" s="46" customFormat="1" ht="24" customHeight="1" x14ac:dyDescent="0.2">
      <c r="A5487" s="75" t="s">
        <v>816</v>
      </c>
      <c r="B5487" s="74" t="s">
        <v>2534</v>
      </c>
      <c r="C5487" s="75" t="s">
        <v>17</v>
      </c>
      <c r="D5487" s="75" t="s">
        <v>2535</v>
      </c>
      <c r="E5487" s="253" t="s">
        <v>821</v>
      </c>
      <c r="F5487" s="253"/>
      <c r="G5487" s="76" t="s">
        <v>49</v>
      </c>
      <c r="H5487" s="77">
        <v>1</v>
      </c>
      <c r="I5487" s="78">
        <v>8.4499999999999993</v>
      </c>
      <c r="J5487" s="78">
        <v>8.4499999999999993</v>
      </c>
    </row>
    <row r="5488" spans="1:10" s="46" customFormat="1" ht="25.5" x14ac:dyDescent="0.2">
      <c r="A5488" s="80"/>
      <c r="B5488" s="80"/>
      <c r="C5488" s="80"/>
      <c r="D5488" s="80"/>
      <c r="E5488" s="80" t="s">
        <v>824</v>
      </c>
      <c r="F5488" s="79">
        <v>1.36</v>
      </c>
      <c r="G5488" s="80" t="s">
        <v>825</v>
      </c>
      <c r="H5488" s="79">
        <v>0</v>
      </c>
      <c r="I5488" s="80" t="s">
        <v>826</v>
      </c>
      <c r="J5488" s="79">
        <v>1.36</v>
      </c>
    </row>
    <row r="5489" spans="1:10" s="46" customFormat="1" ht="26.25" thickBot="1" x14ac:dyDescent="0.25">
      <c r="A5489" s="80"/>
      <c r="B5489" s="80"/>
      <c r="C5489" s="80"/>
      <c r="D5489" s="80"/>
      <c r="E5489" s="80" t="s">
        <v>827</v>
      </c>
      <c r="F5489" s="79">
        <v>2.61</v>
      </c>
      <c r="G5489" s="80"/>
      <c r="H5489" s="254" t="s">
        <v>828</v>
      </c>
      <c r="I5489" s="254"/>
      <c r="J5489" s="79">
        <v>13.11</v>
      </c>
    </row>
    <row r="5490" spans="1:10" s="46" customFormat="1" ht="1.1499999999999999" customHeight="1" thickTop="1" x14ac:dyDescent="0.2">
      <c r="A5490" s="81"/>
      <c r="B5490" s="81"/>
      <c r="C5490" s="81"/>
      <c r="D5490" s="81"/>
      <c r="E5490" s="81"/>
      <c r="F5490" s="81"/>
      <c r="G5490" s="81"/>
      <c r="H5490" s="81"/>
      <c r="I5490" s="81"/>
      <c r="J5490" s="81"/>
    </row>
    <row r="5491" spans="1:10" s="46" customFormat="1" ht="18" customHeight="1" x14ac:dyDescent="0.2">
      <c r="A5491" s="65"/>
      <c r="B5491" s="94" t="s">
        <v>2</v>
      </c>
      <c r="C5491" s="65" t="s">
        <v>3</v>
      </c>
      <c r="D5491" s="65" t="s">
        <v>4</v>
      </c>
      <c r="E5491" s="250" t="s">
        <v>812</v>
      </c>
      <c r="F5491" s="250"/>
      <c r="G5491" s="66" t="s">
        <v>5</v>
      </c>
      <c r="H5491" s="94" t="s">
        <v>6</v>
      </c>
      <c r="I5491" s="94" t="s">
        <v>7</v>
      </c>
      <c r="J5491" s="94" t="s">
        <v>9</v>
      </c>
    </row>
    <row r="5492" spans="1:10" s="46" customFormat="1" ht="24" customHeight="1" x14ac:dyDescent="0.2">
      <c r="A5492" s="67" t="s">
        <v>813</v>
      </c>
      <c r="B5492" s="40" t="s">
        <v>1232</v>
      </c>
      <c r="C5492" s="67" t="s">
        <v>17</v>
      </c>
      <c r="D5492" s="67" t="s">
        <v>1233</v>
      </c>
      <c r="E5492" s="251" t="s">
        <v>895</v>
      </c>
      <c r="F5492" s="251"/>
      <c r="G5492" s="41" t="s">
        <v>49</v>
      </c>
      <c r="H5492" s="68">
        <v>1</v>
      </c>
      <c r="I5492" s="42">
        <v>153.01</v>
      </c>
      <c r="J5492" s="42">
        <v>153.01</v>
      </c>
    </row>
    <row r="5493" spans="1:10" s="46" customFormat="1" ht="24" customHeight="1" x14ac:dyDescent="0.2">
      <c r="A5493" s="70" t="s">
        <v>815</v>
      </c>
      <c r="B5493" s="69" t="s">
        <v>1204</v>
      </c>
      <c r="C5493" s="70" t="s">
        <v>17</v>
      </c>
      <c r="D5493" s="70" t="s">
        <v>1205</v>
      </c>
      <c r="E5493" s="252" t="s">
        <v>814</v>
      </c>
      <c r="F5493" s="252"/>
      <c r="G5493" s="71" t="s">
        <v>27</v>
      </c>
      <c r="H5493" s="72">
        <v>0.27</v>
      </c>
      <c r="I5493" s="73">
        <v>17.86</v>
      </c>
      <c r="J5493" s="73">
        <v>4.82</v>
      </c>
    </row>
    <row r="5494" spans="1:10" s="46" customFormat="1" ht="24" customHeight="1" x14ac:dyDescent="0.2">
      <c r="A5494" s="70" t="s">
        <v>815</v>
      </c>
      <c r="B5494" s="69" t="s">
        <v>908</v>
      </c>
      <c r="C5494" s="70" t="s">
        <v>17</v>
      </c>
      <c r="D5494" s="70" t="s">
        <v>909</v>
      </c>
      <c r="E5494" s="252" t="s">
        <v>814</v>
      </c>
      <c r="F5494" s="252"/>
      <c r="G5494" s="71" t="s">
        <v>27</v>
      </c>
      <c r="H5494" s="72">
        <v>0.09</v>
      </c>
      <c r="I5494" s="73">
        <v>14.42</v>
      </c>
      <c r="J5494" s="73">
        <v>1.29</v>
      </c>
    </row>
    <row r="5495" spans="1:10" s="46" customFormat="1" ht="24" customHeight="1" x14ac:dyDescent="0.2">
      <c r="A5495" s="75" t="s">
        <v>816</v>
      </c>
      <c r="B5495" s="74" t="s">
        <v>1212</v>
      </c>
      <c r="C5495" s="75" t="s">
        <v>17</v>
      </c>
      <c r="D5495" s="75" t="s">
        <v>1213</v>
      </c>
      <c r="E5495" s="253" t="s">
        <v>821</v>
      </c>
      <c r="F5495" s="253"/>
      <c r="G5495" s="76" t="s">
        <v>49</v>
      </c>
      <c r="H5495" s="77">
        <v>0.05</v>
      </c>
      <c r="I5495" s="78">
        <v>4.1500000000000004</v>
      </c>
      <c r="J5495" s="78">
        <v>0.2</v>
      </c>
    </row>
    <row r="5496" spans="1:10" s="46" customFormat="1" ht="24" customHeight="1" x14ac:dyDescent="0.2">
      <c r="A5496" s="75" t="s">
        <v>816</v>
      </c>
      <c r="B5496" s="74" t="s">
        <v>2536</v>
      </c>
      <c r="C5496" s="75" t="s">
        <v>17</v>
      </c>
      <c r="D5496" s="75" t="s">
        <v>2537</v>
      </c>
      <c r="E5496" s="253" t="s">
        <v>821</v>
      </c>
      <c r="F5496" s="253"/>
      <c r="G5496" s="76" t="s">
        <v>49</v>
      </c>
      <c r="H5496" s="77">
        <v>1</v>
      </c>
      <c r="I5496" s="78">
        <v>146.69999999999999</v>
      </c>
      <c r="J5496" s="78">
        <v>146.69999999999999</v>
      </c>
    </row>
    <row r="5497" spans="1:10" s="46" customFormat="1" ht="25.5" x14ac:dyDescent="0.2">
      <c r="A5497" s="80"/>
      <c r="B5497" s="80"/>
      <c r="C5497" s="80"/>
      <c r="D5497" s="80"/>
      <c r="E5497" s="80" t="s">
        <v>824</v>
      </c>
      <c r="F5497" s="79">
        <v>4.5</v>
      </c>
      <c r="G5497" s="80" t="s">
        <v>825</v>
      </c>
      <c r="H5497" s="79">
        <v>0</v>
      </c>
      <c r="I5497" s="80" t="s">
        <v>826</v>
      </c>
      <c r="J5497" s="79">
        <v>4.5</v>
      </c>
    </row>
    <row r="5498" spans="1:10" s="46" customFormat="1" ht="26.25" thickBot="1" x14ac:dyDescent="0.25">
      <c r="A5498" s="80"/>
      <c r="B5498" s="80"/>
      <c r="C5498" s="80"/>
      <c r="D5498" s="80"/>
      <c r="E5498" s="80" t="s">
        <v>827</v>
      </c>
      <c r="F5498" s="79">
        <v>38.049999999999997</v>
      </c>
      <c r="G5498" s="80"/>
      <c r="H5498" s="254" t="s">
        <v>828</v>
      </c>
      <c r="I5498" s="254"/>
      <c r="J5498" s="79">
        <v>191.06</v>
      </c>
    </row>
    <row r="5499" spans="1:10" s="46" customFormat="1" ht="1.1499999999999999" customHeight="1" thickTop="1" x14ac:dyDescent="0.2">
      <c r="A5499" s="81"/>
      <c r="B5499" s="81"/>
      <c r="C5499" s="81"/>
      <c r="D5499" s="81"/>
      <c r="E5499" s="81"/>
      <c r="F5499" s="81"/>
      <c r="G5499" s="81"/>
      <c r="H5499" s="81"/>
      <c r="I5499" s="81"/>
      <c r="J5499" s="81"/>
    </row>
    <row r="5500" spans="1:10" s="46" customFormat="1" ht="18" customHeight="1" x14ac:dyDescent="0.2">
      <c r="A5500" s="65"/>
      <c r="B5500" s="94" t="s">
        <v>2</v>
      </c>
      <c r="C5500" s="65" t="s">
        <v>3</v>
      </c>
      <c r="D5500" s="65" t="s">
        <v>4</v>
      </c>
      <c r="E5500" s="250" t="s">
        <v>812</v>
      </c>
      <c r="F5500" s="250"/>
      <c r="G5500" s="66" t="s">
        <v>5</v>
      </c>
      <c r="H5500" s="94" t="s">
        <v>6</v>
      </c>
      <c r="I5500" s="94" t="s">
        <v>7</v>
      </c>
      <c r="J5500" s="94" t="s">
        <v>9</v>
      </c>
    </row>
    <row r="5501" spans="1:10" s="46" customFormat="1" ht="24" customHeight="1" x14ac:dyDescent="0.2">
      <c r="A5501" s="67" t="s">
        <v>813</v>
      </c>
      <c r="B5501" s="40" t="s">
        <v>1848</v>
      </c>
      <c r="C5501" s="67" t="s">
        <v>17</v>
      </c>
      <c r="D5501" s="67" t="s">
        <v>1849</v>
      </c>
      <c r="E5501" s="251" t="s">
        <v>1258</v>
      </c>
      <c r="F5501" s="251"/>
      <c r="G5501" s="41" t="s">
        <v>49</v>
      </c>
      <c r="H5501" s="68">
        <v>1</v>
      </c>
      <c r="I5501" s="42">
        <v>19.309999999999999</v>
      </c>
      <c r="J5501" s="42">
        <v>19.309999999999999</v>
      </c>
    </row>
    <row r="5502" spans="1:10" s="46" customFormat="1" ht="24" customHeight="1" x14ac:dyDescent="0.2">
      <c r="A5502" s="70" t="s">
        <v>815</v>
      </c>
      <c r="B5502" s="69" t="s">
        <v>1689</v>
      </c>
      <c r="C5502" s="70" t="s">
        <v>17</v>
      </c>
      <c r="D5502" s="70" t="s">
        <v>1690</v>
      </c>
      <c r="E5502" s="252" t="s">
        <v>814</v>
      </c>
      <c r="F5502" s="252"/>
      <c r="G5502" s="71" t="s">
        <v>27</v>
      </c>
      <c r="H5502" s="72">
        <v>0.31640000000000001</v>
      </c>
      <c r="I5502" s="73">
        <v>14.39</v>
      </c>
      <c r="J5502" s="73">
        <v>4.55</v>
      </c>
    </row>
    <row r="5503" spans="1:10" s="46" customFormat="1" ht="24" customHeight="1" x14ac:dyDescent="0.2">
      <c r="A5503" s="70" t="s">
        <v>815</v>
      </c>
      <c r="B5503" s="69" t="s">
        <v>1259</v>
      </c>
      <c r="C5503" s="70" t="s">
        <v>17</v>
      </c>
      <c r="D5503" s="70" t="s">
        <v>1260</v>
      </c>
      <c r="E5503" s="252" t="s">
        <v>814</v>
      </c>
      <c r="F5503" s="252"/>
      <c r="G5503" s="71" t="s">
        <v>27</v>
      </c>
      <c r="H5503" s="72">
        <v>0.31640000000000001</v>
      </c>
      <c r="I5503" s="73">
        <v>18.45</v>
      </c>
      <c r="J5503" s="73">
        <v>5.83</v>
      </c>
    </row>
    <row r="5504" spans="1:10" s="46" customFormat="1" ht="36" customHeight="1" x14ac:dyDescent="0.2">
      <c r="A5504" s="75" t="s">
        <v>816</v>
      </c>
      <c r="B5504" s="74" t="s">
        <v>2538</v>
      </c>
      <c r="C5504" s="75" t="s">
        <v>17</v>
      </c>
      <c r="D5504" s="75" t="s">
        <v>2539</v>
      </c>
      <c r="E5504" s="253" t="s">
        <v>821</v>
      </c>
      <c r="F5504" s="253"/>
      <c r="G5504" s="76" t="s">
        <v>49</v>
      </c>
      <c r="H5504" s="77">
        <v>2</v>
      </c>
      <c r="I5504" s="78">
        <v>0.18</v>
      </c>
      <c r="J5504" s="78">
        <v>0.36</v>
      </c>
    </row>
    <row r="5505" spans="1:10" s="46" customFormat="1" ht="24" customHeight="1" x14ac:dyDescent="0.2">
      <c r="A5505" s="75" t="s">
        <v>816</v>
      </c>
      <c r="B5505" s="74" t="s">
        <v>2540</v>
      </c>
      <c r="C5505" s="75" t="s">
        <v>17</v>
      </c>
      <c r="D5505" s="75" t="s">
        <v>2541</v>
      </c>
      <c r="E5505" s="253" t="s">
        <v>821</v>
      </c>
      <c r="F5505" s="253"/>
      <c r="G5505" s="76" t="s">
        <v>49</v>
      </c>
      <c r="H5505" s="77">
        <v>1</v>
      </c>
      <c r="I5505" s="78">
        <v>8.57</v>
      </c>
      <c r="J5505" s="78">
        <v>8.57</v>
      </c>
    </row>
    <row r="5506" spans="1:10" s="46" customFormat="1" ht="25.5" x14ac:dyDescent="0.2">
      <c r="A5506" s="80"/>
      <c r="B5506" s="80"/>
      <c r="C5506" s="80"/>
      <c r="D5506" s="80"/>
      <c r="E5506" s="80" t="s">
        <v>824</v>
      </c>
      <c r="F5506" s="79">
        <v>7.34</v>
      </c>
      <c r="G5506" s="80" t="s">
        <v>825</v>
      </c>
      <c r="H5506" s="79">
        <v>0</v>
      </c>
      <c r="I5506" s="80" t="s">
        <v>826</v>
      </c>
      <c r="J5506" s="79">
        <v>7.34</v>
      </c>
    </row>
    <row r="5507" spans="1:10" s="46" customFormat="1" ht="26.25" thickBot="1" x14ac:dyDescent="0.25">
      <c r="A5507" s="80"/>
      <c r="B5507" s="80"/>
      <c r="C5507" s="80"/>
      <c r="D5507" s="80"/>
      <c r="E5507" s="80" t="s">
        <v>827</v>
      </c>
      <c r="F5507" s="79">
        <v>4.8</v>
      </c>
      <c r="G5507" s="80"/>
      <c r="H5507" s="254" t="s">
        <v>828</v>
      </c>
      <c r="I5507" s="254"/>
      <c r="J5507" s="79">
        <v>24.11</v>
      </c>
    </row>
    <row r="5508" spans="1:10" s="46" customFormat="1" ht="1.1499999999999999" customHeight="1" thickTop="1" x14ac:dyDescent="0.2">
      <c r="A5508" s="81"/>
      <c r="B5508" s="81"/>
      <c r="C5508" s="81"/>
      <c r="D5508" s="81"/>
      <c r="E5508" s="81"/>
      <c r="F5508" s="81"/>
      <c r="G5508" s="81"/>
      <c r="H5508" s="81"/>
      <c r="I5508" s="81"/>
      <c r="J5508" s="81"/>
    </row>
    <row r="5509" spans="1:10" s="46" customFormat="1" ht="18" customHeight="1" x14ac:dyDescent="0.2">
      <c r="A5509" s="65"/>
      <c r="B5509" s="94" t="s">
        <v>2</v>
      </c>
      <c r="C5509" s="65" t="s">
        <v>3</v>
      </c>
      <c r="D5509" s="65" t="s">
        <v>4</v>
      </c>
      <c r="E5509" s="250" t="s">
        <v>812</v>
      </c>
      <c r="F5509" s="250"/>
      <c r="G5509" s="66" t="s">
        <v>5</v>
      </c>
      <c r="H5509" s="94" t="s">
        <v>6</v>
      </c>
      <c r="I5509" s="94" t="s">
        <v>7</v>
      </c>
      <c r="J5509" s="94" t="s">
        <v>9</v>
      </c>
    </row>
    <row r="5510" spans="1:10" s="46" customFormat="1" ht="36" customHeight="1" x14ac:dyDescent="0.2">
      <c r="A5510" s="67" t="s">
        <v>813</v>
      </c>
      <c r="B5510" s="40" t="s">
        <v>1739</v>
      </c>
      <c r="C5510" s="67" t="s">
        <v>17</v>
      </c>
      <c r="D5510" s="67" t="s">
        <v>1740</v>
      </c>
      <c r="E5510" s="251" t="s">
        <v>1258</v>
      </c>
      <c r="F5510" s="251"/>
      <c r="G5510" s="41" t="s">
        <v>49</v>
      </c>
      <c r="H5510" s="68">
        <v>1</v>
      </c>
      <c r="I5510" s="42">
        <v>5.53</v>
      </c>
      <c r="J5510" s="42">
        <v>5.53</v>
      </c>
    </row>
    <row r="5511" spans="1:10" s="46" customFormat="1" ht="24" customHeight="1" x14ac:dyDescent="0.2">
      <c r="A5511" s="70" t="s">
        <v>815</v>
      </c>
      <c r="B5511" s="69" t="s">
        <v>1259</v>
      </c>
      <c r="C5511" s="70" t="s">
        <v>17</v>
      </c>
      <c r="D5511" s="70" t="s">
        <v>1260</v>
      </c>
      <c r="E5511" s="252" t="s">
        <v>814</v>
      </c>
      <c r="F5511" s="252"/>
      <c r="G5511" s="71" t="s">
        <v>27</v>
      </c>
      <c r="H5511" s="72">
        <v>0.124</v>
      </c>
      <c r="I5511" s="73">
        <v>18.45</v>
      </c>
      <c r="J5511" s="73">
        <v>2.2799999999999998</v>
      </c>
    </row>
    <row r="5512" spans="1:10" s="46" customFormat="1" ht="24" customHeight="1" x14ac:dyDescent="0.2">
      <c r="A5512" s="75" t="s">
        <v>816</v>
      </c>
      <c r="B5512" s="74" t="s">
        <v>2542</v>
      </c>
      <c r="C5512" s="75" t="s">
        <v>17</v>
      </c>
      <c r="D5512" s="75" t="s">
        <v>2543</v>
      </c>
      <c r="E5512" s="253" t="s">
        <v>821</v>
      </c>
      <c r="F5512" s="253"/>
      <c r="G5512" s="76" t="s">
        <v>49</v>
      </c>
      <c r="H5512" s="77">
        <v>1</v>
      </c>
      <c r="I5512" s="78">
        <v>2.14</v>
      </c>
      <c r="J5512" s="78">
        <v>2.14</v>
      </c>
    </row>
    <row r="5513" spans="1:10" s="46" customFormat="1" ht="36" customHeight="1" x14ac:dyDescent="0.2">
      <c r="A5513" s="75" t="s">
        <v>816</v>
      </c>
      <c r="B5513" s="74" t="s">
        <v>2544</v>
      </c>
      <c r="C5513" s="75" t="s">
        <v>17</v>
      </c>
      <c r="D5513" s="75" t="s">
        <v>2545</v>
      </c>
      <c r="E5513" s="253" t="s">
        <v>821</v>
      </c>
      <c r="F5513" s="253"/>
      <c r="G5513" s="76" t="s">
        <v>49</v>
      </c>
      <c r="H5513" s="77">
        <v>1</v>
      </c>
      <c r="I5513" s="78">
        <v>1.1100000000000001</v>
      </c>
      <c r="J5513" s="78">
        <v>1.1100000000000001</v>
      </c>
    </row>
    <row r="5514" spans="1:10" s="46" customFormat="1" ht="25.5" x14ac:dyDescent="0.2">
      <c r="A5514" s="80"/>
      <c r="B5514" s="80"/>
      <c r="C5514" s="80"/>
      <c r="D5514" s="80"/>
      <c r="E5514" s="80" t="s">
        <v>824</v>
      </c>
      <c r="F5514" s="79">
        <v>1.69</v>
      </c>
      <c r="G5514" s="80" t="s">
        <v>825</v>
      </c>
      <c r="H5514" s="79">
        <v>0</v>
      </c>
      <c r="I5514" s="80" t="s">
        <v>826</v>
      </c>
      <c r="J5514" s="79">
        <v>1.69</v>
      </c>
    </row>
    <row r="5515" spans="1:10" s="46" customFormat="1" ht="26.25" thickBot="1" x14ac:dyDescent="0.25">
      <c r="A5515" s="80"/>
      <c r="B5515" s="80"/>
      <c r="C5515" s="80"/>
      <c r="D5515" s="80"/>
      <c r="E5515" s="80" t="s">
        <v>827</v>
      </c>
      <c r="F5515" s="79">
        <v>1.37</v>
      </c>
      <c r="G5515" s="80"/>
      <c r="H5515" s="254" t="s">
        <v>828</v>
      </c>
      <c r="I5515" s="254"/>
      <c r="J5515" s="79">
        <v>6.9</v>
      </c>
    </row>
    <row r="5516" spans="1:10" s="46" customFormat="1" ht="1.1499999999999999" customHeight="1" thickTop="1" x14ac:dyDescent="0.2">
      <c r="A5516" s="81"/>
      <c r="B5516" s="81"/>
      <c r="C5516" s="81"/>
      <c r="D5516" s="81"/>
      <c r="E5516" s="81"/>
      <c r="F5516" s="81"/>
      <c r="G5516" s="81"/>
      <c r="H5516" s="81"/>
      <c r="I5516" s="81"/>
      <c r="J5516" s="81"/>
    </row>
    <row r="5517" spans="1:10" s="46" customFormat="1" ht="18" customHeight="1" x14ac:dyDescent="0.2">
      <c r="A5517" s="65"/>
      <c r="B5517" s="94" t="s">
        <v>2</v>
      </c>
      <c r="C5517" s="65" t="s">
        <v>3</v>
      </c>
      <c r="D5517" s="65" t="s">
        <v>4</v>
      </c>
      <c r="E5517" s="250" t="s">
        <v>812</v>
      </c>
      <c r="F5517" s="250"/>
      <c r="G5517" s="66" t="s">
        <v>5</v>
      </c>
      <c r="H5517" s="94" t="s">
        <v>6</v>
      </c>
      <c r="I5517" s="94" t="s">
        <v>7</v>
      </c>
      <c r="J5517" s="94" t="s">
        <v>9</v>
      </c>
    </row>
    <row r="5518" spans="1:10" s="46" customFormat="1" ht="48" customHeight="1" x14ac:dyDescent="0.2">
      <c r="A5518" s="67" t="s">
        <v>813</v>
      </c>
      <c r="B5518" s="40" t="s">
        <v>1379</v>
      </c>
      <c r="C5518" s="67" t="s">
        <v>17</v>
      </c>
      <c r="D5518" s="67" t="s">
        <v>1380</v>
      </c>
      <c r="E5518" s="251" t="s">
        <v>895</v>
      </c>
      <c r="F5518" s="251"/>
      <c r="G5518" s="41" t="s">
        <v>49</v>
      </c>
      <c r="H5518" s="68">
        <v>1</v>
      </c>
      <c r="I5518" s="42">
        <v>22.87</v>
      </c>
      <c r="J5518" s="42">
        <v>22.87</v>
      </c>
    </row>
    <row r="5519" spans="1:10" s="46" customFormat="1" ht="24" customHeight="1" x14ac:dyDescent="0.2">
      <c r="A5519" s="70" t="s">
        <v>815</v>
      </c>
      <c r="B5519" s="69" t="s">
        <v>1202</v>
      </c>
      <c r="C5519" s="70" t="s">
        <v>17</v>
      </c>
      <c r="D5519" s="70" t="s">
        <v>1203</v>
      </c>
      <c r="E5519" s="252" t="s">
        <v>814</v>
      </c>
      <c r="F5519" s="252"/>
      <c r="G5519" s="71" t="s">
        <v>27</v>
      </c>
      <c r="H5519" s="72">
        <v>0.16</v>
      </c>
      <c r="I5519" s="73">
        <v>13.92</v>
      </c>
      <c r="J5519" s="73">
        <v>2.2200000000000002</v>
      </c>
    </row>
    <row r="5520" spans="1:10" s="46" customFormat="1" ht="24" customHeight="1" x14ac:dyDescent="0.2">
      <c r="A5520" s="70" t="s">
        <v>815</v>
      </c>
      <c r="B5520" s="69" t="s">
        <v>1204</v>
      </c>
      <c r="C5520" s="70" t="s">
        <v>17</v>
      </c>
      <c r="D5520" s="70" t="s">
        <v>1205</v>
      </c>
      <c r="E5520" s="252" t="s">
        <v>814</v>
      </c>
      <c r="F5520" s="252"/>
      <c r="G5520" s="71" t="s">
        <v>27</v>
      </c>
      <c r="H5520" s="72">
        <v>0.16</v>
      </c>
      <c r="I5520" s="73">
        <v>17.86</v>
      </c>
      <c r="J5520" s="73">
        <v>2.85</v>
      </c>
    </row>
    <row r="5521" spans="1:10" s="46" customFormat="1" ht="24" customHeight="1" x14ac:dyDescent="0.2">
      <c r="A5521" s="75" t="s">
        <v>816</v>
      </c>
      <c r="B5521" s="74" t="s">
        <v>2280</v>
      </c>
      <c r="C5521" s="75" t="s">
        <v>17</v>
      </c>
      <c r="D5521" s="75" t="s">
        <v>2281</v>
      </c>
      <c r="E5521" s="253" t="s">
        <v>821</v>
      </c>
      <c r="F5521" s="253"/>
      <c r="G5521" s="76" t="s">
        <v>49</v>
      </c>
      <c r="H5521" s="77">
        <v>2</v>
      </c>
      <c r="I5521" s="78">
        <v>2.99</v>
      </c>
      <c r="J5521" s="78">
        <v>5.98</v>
      </c>
    </row>
    <row r="5522" spans="1:10" s="46" customFormat="1" ht="36" customHeight="1" x14ac:dyDescent="0.2">
      <c r="A5522" s="75" t="s">
        <v>816</v>
      </c>
      <c r="B5522" s="74" t="s">
        <v>1343</v>
      </c>
      <c r="C5522" s="75" t="s">
        <v>17</v>
      </c>
      <c r="D5522" s="75" t="s">
        <v>1344</v>
      </c>
      <c r="E5522" s="253" t="s">
        <v>821</v>
      </c>
      <c r="F5522" s="253"/>
      <c r="G5522" s="76" t="s">
        <v>49</v>
      </c>
      <c r="H5522" s="77">
        <v>9.1999999999999998E-2</v>
      </c>
      <c r="I5522" s="78">
        <v>23.81</v>
      </c>
      <c r="J5522" s="78">
        <v>2.19</v>
      </c>
    </row>
    <row r="5523" spans="1:10" s="46" customFormat="1" ht="24" customHeight="1" x14ac:dyDescent="0.2">
      <c r="A5523" s="75" t="s">
        <v>816</v>
      </c>
      <c r="B5523" s="74" t="s">
        <v>2546</v>
      </c>
      <c r="C5523" s="75" t="s">
        <v>17</v>
      </c>
      <c r="D5523" s="75" t="s">
        <v>2547</v>
      </c>
      <c r="E5523" s="253" t="s">
        <v>821</v>
      </c>
      <c r="F5523" s="253"/>
      <c r="G5523" s="76" t="s">
        <v>49</v>
      </c>
      <c r="H5523" s="77">
        <v>1</v>
      </c>
      <c r="I5523" s="78">
        <v>9.6300000000000008</v>
      </c>
      <c r="J5523" s="78">
        <v>9.6300000000000008</v>
      </c>
    </row>
    <row r="5524" spans="1:10" s="46" customFormat="1" ht="25.5" x14ac:dyDescent="0.2">
      <c r="A5524" s="80"/>
      <c r="B5524" s="80"/>
      <c r="C5524" s="80"/>
      <c r="D5524" s="80"/>
      <c r="E5524" s="80" t="s">
        <v>824</v>
      </c>
      <c r="F5524" s="79">
        <v>3.67</v>
      </c>
      <c r="G5524" s="80" t="s">
        <v>825</v>
      </c>
      <c r="H5524" s="79">
        <v>0</v>
      </c>
      <c r="I5524" s="80" t="s">
        <v>826</v>
      </c>
      <c r="J5524" s="79">
        <v>3.67</v>
      </c>
    </row>
    <row r="5525" spans="1:10" s="46" customFormat="1" ht="26.25" thickBot="1" x14ac:dyDescent="0.25">
      <c r="A5525" s="80"/>
      <c r="B5525" s="80"/>
      <c r="C5525" s="80"/>
      <c r="D5525" s="80"/>
      <c r="E5525" s="80" t="s">
        <v>827</v>
      </c>
      <c r="F5525" s="79">
        <v>5.68</v>
      </c>
      <c r="G5525" s="80"/>
      <c r="H5525" s="254" t="s">
        <v>828</v>
      </c>
      <c r="I5525" s="254"/>
      <c r="J5525" s="79">
        <v>28.55</v>
      </c>
    </row>
    <row r="5526" spans="1:10" s="46" customFormat="1" ht="1.1499999999999999" customHeight="1" thickTop="1" x14ac:dyDescent="0.2">
      <c r="A5526" s="81"/>
      <c r="B5526" s="81"/>
      <c r="C5526" s="81"/>
      <c r="D5526" s="81"/>
      <c r="E5526" s="81"/>
      <c r="F5526" s="81"/>
      <c r="G5526" s="81"/>
      <c r="H5526" s="81"/>
      <c r="I5526" s="81"/>
      <c r="J5526" s="81"/>
    </row>
    <row r="5527" spans="1:10" s="46" customFormat="1" ht="18" customHeight="1" x14ac:dyDescent="0.2">
      <c r="A5527" s="65"/>
      <c r="B5527" s="94" t="s">
        <v>2</v>
      </c>
      <c r="C5527" s="65" t="s">
        <v>3</v>
      </c>
      <c r="D5527" s="65" t="s">
        <v>4</v>
      </c>
      <c r="E5527" s="250" t="s">
        <v>812</v>
      </c>
      <c r="F5527" s="250"/>
      <c r="G5527" s="66" t="s">
        <v>5</v>
      </c>
      <c r="H5527" s="94" t="s">
        <v>6</v>
      </c>
      <c r="I5527" s="94" t="s">
        <v>7</v>
      </c>
      <c r="J5527" s="94" t="s">
        <v>9</v>
      </c>
    </row>
    <row r="5528" spans="1:10" s="46" customFormat="1" ht="48" customHeight="1" x14ac:dyDescent="0.2">
      <c r="A5528" s="67" t="s">
        <v>813</v>
      </c>
      <c r="B5528" s="40" t="s">
        <v>1371</v>
      </c>
      <c r="C5528" s="67" t="s">
        <v>17</v>
      </c>
      <c r="D5528" s="67" t="s">
        <v>1372</v>
      </c>
      <c r="E5528" s="251" t="s">
        <v>895</v>
      </c>
      <c r="F5528" s="251"/>
      <c r="G5528" s="41" t="s">
        <v>49</v>
      </c>
      <c r="H5528" s="68">
        <v>1</v>
      </c>
      <c r="I5528" s="42">
        <v>28.28</v>
      </c>
      <c r="J5528" s="42">
        <v>28.28</v>
      </c>
    </row>
    <row r="5529" spans="1:10" s="46" customFormat="1" ht="24" customHeight="1" x14ac:dyDescent="0.2">
      <c r="A5529" s="70" t="s">
        <v>815</v>
      </c>
      <c r="B5529" s="69" t="s">
        <v>1202</v>
      </c>
      <c r="C5529" s="70" t="s">
        <v>17</v>
      </c>
      <c r="D5529" s="70" t="s">
        <v>1203</v>
      </c>
      <c r="E5529" s="252" t="s">
        <v>814</v>
      </c>
      <c r="F5529" s="252"/>
      <c r="G5529" s="71" t="s">
        <v>27</v>
      </c>
      <c r="H5529" s="72">
        <v>0.33</v>
      </c>
      <c r="I5529" s="73">
        <v>13.92</v>
      </c>
      <c r="J5529" s="73">
        <v>4.59</v>
      </c>
    </row>
    <row r="5530" spans="1:10" s="46" customFormat="1" ht="24" customHeight="1" x14ac:dyDescent="0.2">
      <c r="A5530" s="70" t="s">
        <v>815</v>
      </c>
      <c r="B5530" s="69" t="s">
        <v>1204</v>
      </c>
      <c r="C5530" s="70" t="s">
        <v>17</v>
      </c>
      <c r="D5530" s="70" t="s">
        <v>1205</v>
      </c>
      <c r="E5530" s="252" t="s">
        <v>814</v>
      </c>
      <c r="F5530" s="252"/>
      <c r="G5530" s="71" t="s">
        <v>27</v>
      </c>
      <c r="H5530" s="72">
        <v>0.33</v>
      </c>
      <c r="I5530" s="73">
        <v>17.86</v>
      </c>
      <c r="J5530" s="73">
        <v>5.89</v>
      </c>
    </row>
    <row r="5531" spans="1:10" s="46" customFormat="1" ht="24" customHeight="1" x14ac:dyDescent="0.2">
      <c r="A5531" s="75" t="s">
        <v>816</v>
      </c>
      <c r="B5531" s="74" t="s">
        <v>2280</v>
      </c>
      <c r="C5531" s="75" t="s">
        <v>17</v>
      </c>
      <c r="D5531" s="75" t="s">
        <v>2281</v>
      </c>
      <c r="E5531" s="253" t="s">
        <v>821</v>
      </c>
      <c r="F5531" s="253"/>
      <c r="G5531" s="76" t="s">
        <v>49</v>
      </c>
      <c r="H5531" s="77">
        <v>2</v>
      </c>
      <c r="I5531" s="78">
        <v>2.99</v>
      </c>
      <c r="J5531" s="78">
        <v>5.98</v>
      </c>
    </row>
    <row r="5532" spans="1:10" s="46" customFormat="1" ht="36" customHeight="1" x14ac:dyDescent="0.2">
      <c r="A5532" s="75" t="s">
        <v>816</v>
      </c>
      <c r="B5532" s="74" t="s">
        <v>1343</v>
      </c>
      <c r="C5532" s="75" t="s">
        <v>17</v>
      </c>
      <c r="D5532" s="75" t="s">
        <v>1344</v>
      </c>
      <c r="E5532" s="253" t="s">
        <v>821</v>
      </c>
      <c r="F5532" s="253"/>
      <c r="G5532" s="76" t="s">
        <v>49</v>
      </c>
      <c r="H5532" s="77">
        <v>9.1999999999999998E-2</v>
      </c>
      <c r="I5532" s="78">
        <v>23.81</v>
      </c>
      <c r="J5532" s="78">
        <v>2.19</v>
      </c>
    </row>
    <row r="5533" spans="1:10" s="46" customFormat="1" ht="24" customHeight="1" x14ac:dyDescent="0.2">
      <c r="A5533" s="75" t="s">
        <v>816</v>
      </c>
      <c r="B5533" s="74" t="s">
        <v>2546</v>
      </c>
      <c r="C5533" s="75" t="s">
        <v>17</v>
      </c>
      <c r="D5533" s="75" t="s">
        <v>2547</v>
      </c>
      <c r="E5533" s="253" t="s">
        <v>821</v>
      </c>
      <c r="F5533" s="253"/>
      <c r="G5533" s="76" t="s">
        <v>49</v>
      </c>
      <c r="H5533" s="77">
        <v>1</v>
      </c>
      <c r="I5533" s="78">
        <v>9.6300000000000008</v>
      </c>
      <c r="J5533" s="78">
        <v>9.6300000000000008</v>
      </c>
    </row>
    <row r="5534" spans="1:10" s="46" customFormat="1" ht="25.5" x14ac:dyDescent="0.2">
      <c r="A5534" s="80"/>
      <c r="B5534" s="80"/>
      <c r="C5534" s="80"/>
      <c r="D5534" s="80"/>
      <c r="E5534" s="80" t="s">
        <v>824</v>
      </c>
      <c r="F5534" s="79">
        <v>7.58</v>
      </c>
      <c r="G5534" s="80" t="s">
        <v>825</v>
      </c>
      <c r="H5534" s="79">
        <v>0</v>
      </c>
      <c r="I5534" s="80" t="s">
        <v>826</v>
      </c>
      <c r="J5534" s="79">
        <v>7.58</v>
      </c>
    </row>
    <row r="5535" spans="1:10" s="46" customFormat="1" ht="26.25" thickBot="1" x14ac:dyDescent="0.25">
      <c r="A5535" s="80"/>
      <c r="B5535" s="80"/>
      <c r="C5535" s="80"/>
      <c r="D5535" s="80"/>
      <c r="E5535" s="80" t="s">
        <v>827</v>
      </c>
      <c r="F5535" s="79">
        <v>7.03</v>
      </c>
      <c r="G5535" s="80"/>
      <c r="H5535" s="254" t="s">
        <v>828</v>
      </c>
      <c r="I5535" s="254"/>
      <c r="J5535" s="79">
        <v>35.31</v>
      </c>
    </row>
    <row r="5536" spans="1:10" s="46" customFormat="1" ht="1.1499999999999999" customHeight="1" thickTop="1" x14ac:dyDescent="0.2">
      <c r="A5536" s="81"/>
      <c r="B5536" s="81"/>
      <c r="C5536" s="81"/>
      <c r="D5536" s="81"/>
      <c r="E5536" s="81"/>
      <c r="F5536" s="81"/>
      <c r="G5536" s="81"/>
      <c r="H5536" s="81"/>
      <c r="I5536" s="81"/>
      <c r="J5536" s="81"/>
    </row>
    <row r="5537" spans="1:10" s="46" customFormat="1" ht="18" customHeight="1" x14ac:dyDescent="0.2">
      <c r="A5537" s="65"/>
      <c r="B5537" s="94" t="s">
        <v>2</v>
      </c>
      <c r="C5537" s="65" t="s">
        <v>3</v>
      </c>
      <c r="D5537" s="65" t="s">
        <v>4</v>
      </c>
      <c r="E5537" s="250" t="s">
        <v>812</v>
      </c>
      <c r="F5537" s="250"/>
      <c r="G5537" s="66" t="s">
        <v>5</v>
      </c>
      <c r="H5537" s="94" t="s">
        <v>6</v>
      </c>
      <c r="I5537" s="94" t="s">
        <v>7</v>
      </c>
      <c r="J5537" s="94" t="s">
        <v>9</v>
      </c>
    </row>
    <row r="5538" spans="1:10" s="46" customFormat="1" ht="48" customHeight="1" x14ac:dyDescent="0.2">
      <c r="A5538" s="67" t="s">
        <v>813</v>
      </c>
      <c r="B5538" s="40" t="s">
        <v>1433</v>
      </c>
      <c r="C5538" s="67" t="s">
        <v>17</v>
      </c>
      <c r="D5538" s="67" t="s">
        <v>1434</v>
      </c>
      <c r="E5538" s="251" t="s">
        <v>895</v>
      </c>
      <c r="F5538" s="251"/>
      <c r="G5538" s="41" t="s">
        <v>49</v>
      </c>
      <c r="H5538" s="68">
        <v>1</v>
      </c>
      <c r="I5538" s="42">
        <v>13.99</v>
      </c>
      <c r="J5538" s="42">
        <v>13.99</v>
      </c>
    </row>
    <row r="5539" spans="1:10" s="46" customFormat="1" ht="24" customHeight="1" x14ac:dyDescent="0.2">
      <c r="A5539" s="70" t="s">
        <v>815</v>
      </c>
      <c r="B5539" s="69" t="s">
        <v>1202</v>
      </c>
      <c r="C5539" s="70" t="s">
        <v>17</v>
      </c>
      <c r="D5539" s="70" t="s">
        <v>1203</v>
      </c>
      <c r="E5539" s="252" t="s">
        <v>814</v>
      </c>
      <c r="F5539" s="252"/>
      <c r="G5539" s="71" t="s">
        <v>27</v>
      </c>
      <c r="H5539" s="72">
        <v>0.17</v>
      </c>
      <c r="I5539" s="73">
        <v>13.92</v>
      </c>
      <c r="J5539" s="73">
        <v>2.36</v>
      </c>
    </row>
    <row r="5540" spans="1:10" s="46" customFormat="1" ht="24" customHeight="1" x14ac:dyDescent="0.2">
      <c r="A5540" s="70" t="s">
        <v>815</v>
      </c>
      <c r="B5540" s="69" t="s">
        <v>1204</v>
      </c>
      <c r="C5540" s="70" t="s">
        <v>17</v>
      </c>
      <c r="D5540" s="70" t="s">
        <v>1205</v>
      </c>
      <c r="E5540" s="252" t="s">
        <v>814</v>
      </c>
      <c r="F5540" s="252"/>
      <c r="G5540" s="71" t="s">
        <v>27</v>
      </c>
      <c r="H5540" s="72">
        <v>0.17</v>
      </c>
      <c r="I5540" s="73">
        <v>17.86</v>
      </c>
      <c r="J5540" s="73">
        <v>3.03</v>
      </c>
    </row>
    <row r="5541" spans="1:10" s="46" customFormat="1" ht="24" customHeight="1" x14ac:dyDescent="0.2">
      <c r="A5541" s="75" t="s">
        <v>816</v>
      </c>
      <c r="B5541" s="74" t="s">
        <v>2350</v>
      </c>
      <c r="C5541" s="75" t="s">
        <v>17</v>
      </c>
      <c r="D5541" s="75" t="s">
        <v>2351</v>
      </c>
      <c r="E5541" s="253" t="s">
        <v>821</v>
      </c>
      <c r="F5541" s="253"/>
      <c r="G5541" s="76" t="s">
        <v>49</v>
      </c>
      <c r="H5541" s="77">
        <v>2</v>
      </c>
      <c r="I5541" s="78">
        <v>1.69</v>
      </c>
      <c r="J5541" s="78">
        <v>3.38</v>
      </c>
    </row>
    <row r="5542" spans="1:10" s="46" customFormat="1" ht="36" customHeight="1" x14ac:dyDescent="0.2">
      <c r="A5542" s="75" t="s">
        <v>816</v>
      </c>
      <c r="B5542" s="74" t="s">
        <v>1343</v>
      </c>
      <c r="C5542" s="75" t="s">
        <v>17</v>
      </c>
      <c r="D5542" s="75" t="s">
        <v>1344</v>
      </c>
      <c r="E5542" s="253" t="s">
        <v>821</v>
      </c>
      <c r="F5542" s="253"/>
      <c r="G5542" s="76" t="s">
        <v>49</v>
      </c>
      <c r="H5542" s="77">
        <v>0.04</v>
      </c>
      <c r="I5542" s="78">
        <v>23.81</v>
      </c>
      <c r="J5542" s="78">
        <v>0.95</v>
      </c>
    </row>
    <row r="5543" spans="1:10" s="46" customFormat="1" ht="24" customHeight="1" x14ac:dyDescent="0.2">
      <c r="A5543" s="75" t="s">
        <v>816</v>
      </c>
      <c r="B5543" s="74" t="s">
        <v>2548</v>
      </c>
      <c r="C5543" s="75" t="s">
        <v>17</v>
      </c>
      <c r="D5543" s="75" t="s">
        <v>2549</v>
      </c>
      <c r="E5543" s="253" t="s">
        <v>821</v>
      </c>
      <c r="F5543" s="253"/>
      <c r="G5543" s="76" t="s">
        <v>49</v>
      </c>
      <c r="H5543" s="77">
        <v>1</v>
      </c>
      <c r="I5543" s="78">
        <v>4.2699999999999996</v>
      </c>
      <c r="J5543" s="78">
        <v>4.2699999999999996</v>
      </c>
    </row>
    <row r="5544" spans="1:10" s="46" customFormat="1" ht="25.5" x14ac:dyDescent="0.2">
      <c r="A5544" s="80"/>
      <c r="B5544" s="80"/>
      <c r="C5544" s="80"/>
      <c r="D5544" s="80"/>
      <c r="E5544" s="80" t="s">
        <v>824</v>
      </c>
      <c r="F5544" s="79">
        <v>3.89</v>
      </c>
      <c r="G5544" s="80" t="s">
        <v>825</v>
      </c>
      <c r="H5544" s="79">
        <v>0</v>
      </c>
      <c r="I5544" s="80" t="s">
        <v>826</v>
      </c>
      <c r="J5544" s="79">
        <v>3.89</v>
      </c>
    </row>
    <row r="5545" spans="1:10" s="46" customFormat="1" ht="26.25" thickBot="1" x14ac:dyDescent="0.25">
      <c r="A5545" s="80"/>
      <c r="B5545" s="80"/>
      <c r="C5545" s="80"/>
      <c r="D5545" s="80"/>
      <c r="E5545" s="80" t="s">
        <v>827</v>
      </c>
      <c r="F5545" s="79">
        <v>3.47</v>
      </c>
      <c r="G5545" s="80"/>
      <c r="H5545" s="254" t="s">
        <v>828</v>
      </c>
      <c r="I5545" s="254"/>
      <c r="J5545" s="79">
        <v>17.46</v>
      </c>
    </row>
    <row r="5546" spans="1:10" s="46" customFormat="1" ht="1.1499999999999999" customHeight="1" thickTop="1" x14ac:dyDescent="0.2">
      <c r="A5546" s="81"/>
      <c r="B5546" s="81"/>
      <c r="C5546" s="81"/>
      <c r="D5546" s="81"/>
      <c r="E5546" s="81"/>
      <c r="F5546" s="81"/>
      <c r="G5546" s="81"/>
      <c r="H5546" s="81"/>
      <c r="I5546" s="81"/>
      <c r="J5546" s="81"/>
    </row>
    <row r="5547" spans="1:10" s="46" customFormat="1" ht="18" customHeight="1" x14ac:dyDescent="0.2">
      <c r="A5547" s="65"/>
      <c r="B5547" s="94" t="s">
        <v>2</v>
      </c>
      <c r="C5547" s="65" t="s">
        <v>3</v>
      </c>
      <c r="D5547" s="65" t="s">
        <v>4</v>
      </c>
      <c r="E5547" s="250" t="s">
        <v>812</v>
      </c>
      <c r="F5547" s="250"/>
      <c r="G5547" s="66" t="s">
        <v>5</v>
      </c>
      <c r="H5547" s="94" t="s">
        <v>6</v>
      </c>
      <c r="I5547" s="94" t="s">
        <v>7</v>
      </c>
      <c r="J5547" s="94" t="s">
        <v>9</v>
      </c>
    </row>
    <row r="5548" spans="1:10" s="46" customFormat="1" ht="36" customHeight="1" x14ac:dyDescent="0.2">
      <c r="A5548" s="67" t="s">
        <v>813</v>
      </c>
      <c r="B5548" s="40" t="s">
        <v>1413</v>
      </c>
      <c r="C5548" s="67" t="s">
        <v>17</v>
      </c>
      <c r="D5548" s="67" t="s">
        <v>1414</v>
      </c>
      <c r="E5548" s="251" t="s">
        <v>895</v>
      </c>
      <c r="F5548" s="251"/>
      <c r="G5548" s="41" t="s">
        <v>49</v>
      </c>
      <c r="H5548" s="68">
        <v>1</v>
      </c>
      <c r="I5548" s="42">
        <v>18.21</v>
      </c>
      <c r="J5548" s="42">
        <v>18.21</v>
      </c>
    </row>
    <row r="5549" spans="1:10" s="46" customFormat="1" ht="24" customHeight="1" x14ac:dyDescent="0.2">
      <c r="A5549" s="70" t="s">
        <v>815</v>
      </c>
      <c r="B5549" s="69" t="s">
        <v>1202</v>
      </c>
      <c r="C5549" s="70" t="s">
        <v>17</v>
      </c>
      <c r="D5549" s="70" t="s">
        <v>1203</v>
      </c>
      <c r="E5549" s="252" t="s">
        <v>814</v>
      </c>
      <c r="F5549" s="252"/>
      <c r="G5549" s="71" t="s">
        <v>27</v>
      </c>
      <c r="H5549" s="72">
        <v>0.11</v>
      </c>
      <c r="I5549" s="73">
        <v>13.92</v>
      </c>
      <c r="J5549" s="73">
        <v>1.53</v>
      </c>
    </row>
    <row r="5550" spans="1:10" s="46" customFormat="1" ht="24" customHeight="1" x14ac:dyDescent="0.2">
      <c r="A5550" s="70" t="s">
        <v>815</v>
      </c>
      <c r="B5550" s="69" t="s">
        <v>1204</v>
      </c>
      <c r="C5550" s="70" t="s">
        <v>17</v>
      </c>
      <c r="D5550" s="70" t="s">
        <v>1205</v>
      </c>
      <c r="E5550" s="252" t="s">
        <v>814</v>
      </c>
      <c r="F5550" s="252"/>
      <c r="G5550" s="71" t="s">
        <v>27</v>
      </c>
      <c r="H5550" s="72">
        <v>0.11</v>
      </c>
      <c r="I5550" s="73">
        <v>17.86</v>
      </c>
      <c r="J5550" s="73">
        <v>1.96</v>
      </c>
    </row>
    <row r="5551" spans="1:10" s="46" customFormat="1" ht="24" customHeight="1" x14ac:dyDescent="0.2">
      <c r="A5551" s="75" t="s">
        <v>816</v>
      </c>
      <c r="B5551" s="74" t="s">
        <v>2286</v>
      </c>
      <c r="C5551" s="75" t="s">
        <v>17</v>
      </c>
      <c r="D5551" s="75" t="s">
        <v>2287</v>
      </c>
      <c r="E5551" s="253" t="s">
        <v>821</v>
      </c>
      <c r="F5551" s="253"/>
      <c r="G5551" s="76" t="s">
        <v>49</v>
      </c>
      <c r="H5551" s="77">
        <v>2</v>
      </c>
      <c r="I5551" s="78">
        <v>2.38</v>
      </c>
      <c r="J5551" s="78">
        <v>4.76</v>
      </c>
    </row>
    <row r="5552" spans="1:10" s="46" customFormat="1" ht="36" customHeight="1" x14ac:dyDescent="0.2">
      <c r="A5552" s="75" t="s">
        <v>816</v>
      </c>
      <c r="B5552" s="74" t="s">
        <v>1343</v>
      </c>
      <c r="C5552" s="75" t="s">
        <v>17</v>
      </c>
      <c r="D5552" s="75" t="s">
        <v>1344</v>
      </c>
      <c r="E5552" s="253" t="s">
        <v>821</v>
      </c>
      <c r="F5552" s="253"/>
      <c r="G5552" s="76" t="s">
        <v>49</v>
      </c>
      <c r="H5552" s="77">
        <v>0.06</v>
      </c>
      <c r="I5552" s="78">
        <v>23.81</v>
      </c>
      <c r="J5552" s="78">
        <v>1.42</v>
      </c>
    </row>
    <row r="5553" spans="1:10" s="46" customFormat="1" ht="24" customHeight="1" x14ac:dyDescent="0.2">
      <c r="A5553" s="75" t="s">
        <v>816</v>
      </c>
      <c r="B5553" s="74" t="s">
        <v>2550</v>
      </c>
      <c r="C5553" s="75" t="s">
        <v>17</v>
      </c>
      <c r="D5553" s="75" t="s">
        <v>2551</v>
      </c>
      <c r="E5553" s="253" t="s">
        <v>821</v>
      </c>
      <c r="F5553" s="253"/>
      <c r="G5553" s="76" t="s">
        <v>49</v>
      </c>
      <c r="H5553" s="77">
        <v>1</v>
      </c>
      <c r="I5553" s="78">
        <v>8.5399999999999991</v>
      </c>
      <c r="J5553" s="78">
        <v>8.5399999999999991</v>
      </c>
    </row>
    <row r="5554" spans="1:10" s="46" customFormat="1" ht="25.5" x14ac:dyDescent="0.2">
      <c r="A5554" s="80"/>
      <c r="B5554" s="80"/>
      <c r="C5554" s="80"/>
      <c r="D5554" s="80"/>
      <c r="E5554" s="80" t="s">
        <v>824</v>
      </c>
      <c r="F5554" s="79">
        <v>2.52</v>
      </c>
      <c r="G5554" s="80" t="s">
        <v>825</v>
      </c>
      <c r="H5554" s="79">
        <v>0</v>
      </c>
      <c r="I5554" s="80" t="s">
        <v>826</v>
      </c>
      <c r="J5554" s="79">
        <v>2.52</v>
      </c>
    </row>
    <row r="5555" spans="1:10" s="46" customFormat="1" ht="26.25" thickBot="1" x14ac:dyDescent="0.25">
      <c r="A5555" s="80"/>
      <c r="B5555" s="80"/>
      <c r="C5555" s="80"/>
      <c r="D5555" s="80"/>
      <c r="E5555" s="80" t="s">
        <v>827</v>
      </c>
      <c r="F5555" s="79">
        <v>4.5199999999999996</v>
      </c>
      <c r="G5555" s="80"/>
      <c r="H5555" s="254" t="s">
        <v>828</v>
      </c>
      <c r="I5555" s="254"/>
      <c r="J5555" s="79">
        <v>22.73</v>
      </c>
    </row>
    <row r="5556" spans="1:10" s="46" customFormat="1" ht="1.1499999999999999" customHeight="1" thickTop="1" x14ac:dyDescent="0.2">
      <c r="A5556" s="81"/>
      <c r="B5556" s="81"/>
      <c r="C5556" s="81"/>
      <c r="D5556" s="81"/>
      <c r="E5556" s="81"/>
      <c r="F5556" s="81"/>
      <c r="G5556" s="81"/>
      <c r="H5556" s="81"/>
      <c r="I5556" s="81"/>
      <c r="J5556" s="81"/>
    </row>
    <row r="5557" spans="1:10" s="46" customFormat="1" ht="18" customHeight="1" x14ac:dyDescent="0.2">
      <c r="A5557" s="65"/>
      <c r="B5557" s="94" t="s">
        <v>2</v>
      </c>
      <c r="C5557" s="65" t="s">
        <v>3</v>
      </c>
      <c r="D5557" s="65" t="s">
        <v>4</v>
      </c>
      <c r="E5557" s="250" t="s">
        <v>812</v>
      </c>
      <c r="F5557" s="250"/>
      <c r="G5557" s="66" t="s">
        <v>5</v>
      </c>
      <c r="H5557" s="94" t="s">
        <v>6</v>
      </c>
      <c r="I5557" s="94" t="s">
        <v>7</v>
      </c>
      <c r="J5557" s="94" t="s">
        <v>9</v>
      </c>
    </row>
    <row r="5558" spans="1:10" s="46" customFormat="1" ht="48" customHeight="1" x14ac:dyDescent="0.2">
      <c r="A5558" s="67" t="s">
        <v>813</v>
      </c>
      <c r="B5558" s="40" t="s">
        <v>1403</v>
      </c>
      <c r="C5558" s="67" t="s">
        <v>17</v>
      </c>
      <c r="D5558" s="67" t="s">
        <v>1404</v>
      </c>
      <c r="E5558" s="251" t="s">
        <v>895</v>
      </c>
      <c r="F5558" s="251"/>
      <c r="G5558" s="41" t="s">
        <v>49</v>
      </c>
      <c r="H5558" s="68">
        <v>1</v>
      </c>
      <c r="I5558" s="42">
        <v>22.66</v>
      </c>
      <c r="J5558" s="42">
        <v>22.66</v>
      </c>
    </row>
    <row r="5559" spans="1:10" s="46" customFormat="1" ht="24" customHeight="1" x14ac:dyDescent="0.2">
      <c r="A5559" s="70" t="s">
        <v>815</v>
      </c>
      <c r="B5559" s="69" t="s">
        <v>1202</v>
      </c>
      <c r="C5559" s="70" t="s">
        <v>17</v>
      </c>
      <c r="D5559" s="70" t="s">
        <v>1203</v>
      </c>
      <c r="E5559" s="252" t="s">
        <v>814</v>
      </c>
      <c r="F5559" s="252"/>
      <c r="G5559" s="71" t="s">
        <v>27</v>
      </c>
      <c r="H5559" s="72">
        <v>0.25</v>
      </c>
      <c r="I5559" s="73">
        <v>13.92</v>
      </c>
      <c r="J5559" s="73">
        <v>3.48</v>
      </c>
    </row>
    <row r="5560" spans="1:10" s="46" customFormat="1" ht="24" customHeight="1" x14ac:dyDescent="0.2">
      <c r="A5560" s="70" t="s">
        <v>815</v>
      </c>
      <c r="B5560" s="69" t="s">
        <v>1204</v>
      </c>
      <c r="C5560" s="70" t="s">
        <v>17</v>
      </c>
      <c r="D5560" s="70" t="s">
        <v>1205</v>
      </c>
      <c r="E5560" s="252" t="s">
        <v>814</v>
      </c>
      <c r="F5560" s="252"/>
      <c r="G5560" s="71" t="s">
        <v>27</v>
      </c>
      <c r="H5560" s="72">
        <v>0.25</v>
      </c>
      <c r="I5560" s="73">
        <v>17.86</v>
      </c>
      <c r="J5560" s="73">
        <v>4.46</v>
      </c>
    </row>
    <row r="5561" spans="1:10" s="46" customFormat="1" ht="24" customHeight="1" x14ac:dyDescent="0.2">
      <c r="A5561" s="75" t="s">
        <v>816</v>
      </c>
      <c r="B5561" s="74" t="s">
        <v>2286</v>
      </c>
      <c r="C5561" s="75" t="s">
        <v>17</v>
      </c>
      <c r="D5561" s="75" t="s">
        <v>2287</v>
      </c>
      <c r="E5561" s="253" t="s">
        <v>821</v>
      </c>
      <c r="F5561" s="253"/>
      <c r="G5561" s="76" t="s">
        <v>49</v>
      </c>
      <c r="H5561" s="77">
        <v>2</v>
      </c>
      <c r="I5561" s="78">
        <v>2.38</v>
      </c>
      <c r="J5561" s="78">
        <v>4.76</v>
      </c>
    </row>
    <row r="5562" spans="1:10" s="46" customFormat="1" ht="36" customHeight="1" x14ac:dyDescent="0.2">
      <c r="A5562" s="75" t="s">
        <v>816</v>
      </c>
      <c r="B5562" s="74" t="s">
        <v>1343</v>
      </c>
      <c r="C5562" s="75" t="s">
        <v>17</v>
      </c>
      <c r="D5562" s="75" t="s">
        <v>1344</v>
      </c>
      <c r="E5562" s="253" t="s">
        <v>821</v>
      </c>
      <c r="F5562" s="253"/>
      <c r="G5562" s="76" t="s">
        <v>49</v>
      </c>
      <c r="H5562" s="77">
        <v>0.06</v>
      </c>
      <c r="I5562" s="78">
        <v>23.81</v>
      </c>
      <c r="J5562" s="78">
        <v>1.42</v>
      </c>
    </row>
    <row r="5563" spans="1:10" s="46" customFormat="1" ht="24" customHeight="1" x14ac:dyDescent="0.2">
      <c r="A5563" s="75" t="s">
        <v>816</v>
      </c>
      <c r="B5563" s="74" t="s">
        <v>2550</v>
      </c>
      <c r="C5563" s="75" t="s">
        <v>17</v>
      </c>
      <c r="D5563" s="75" t="s">
        <v>2551</v>
      </c>
      <c r="E5563" s="253" t="s">
        <v>821</v>
      </c>
      <c r="F5563" s="253"/>
      <c r="G5563" s="76" t="s">
        <v>49</v>
      </c>
      <c r="H5563" s="77">
        <v>1</v>
      </c>
      <c r="I5563" s="78">
        <v>8.5399999999999991</v>
      </c>
      <c r="J5563" s="78">
        <v>8.5399999999999991</v>
      </c>
    </row>
    <row r="5564" spans="1:10" s="46" customFormat="1" ht="25.5" x14ac:dyDescent="0.2">
      <c r="A5564" s="80"/>
      <c r="B5564" s="80"/>
      <c r="C5564" s="80"/>
      <c r="D5564" s="80"/>
      <c r="E5564" s="80" t="s">
        <v>824</v>
      </c>
      <c r="F5564" s="79">
        <v>5.74</v>
      </c>
      <c r="G5564" s="80" t="s">
        <v>825</v>
      </c>
      <c r="H5564" s="79">
        <v>0</v>
      </c>
      <c r="I5564" s="80" t="s">
        <v>826</v>
      </c>
      <c r="J5564" s="79">
        <v>5.74</v>
      </c>
    </row>
    <row r="5565" spans="1:10" s="46" customFormat="1" ht="26.25" thickBot="1" x14ac:dyDescent="0.25">
      <c r="A5565" s="80"/>
      <c r="B5565" s="80"/>
      <c r="C5565" s="80"/>
      <c r="D5565" s="80"/>
      <c r="E5565" s="80" t="s">
        <v>827</v>
      </c>
      <c r="F5565" s="79">
        <v>5.63</v>
      </c>
      <c r="G5565" s="80"/>
      <c r="H5565" s="254" t="s">
        <v>828</v>
      </c>
      <c r="I5565" s="254"/>
      <c r="J5565" s="79">
        <v>28.29</v>
      </c>
    </row>
    <row r="5566" spans="1:10" s="46" customFormat="1" ht="1.1499999999999999" customHeight="1" thickTop="1" x14ac:dyDescent="0.2">
      <c r="A5566" s="81"/>
      <c r="B5566" s="81"/>
      <c r="C5566" s="81"/>
      <c r="D5566" s="81"/>
      <c r="E5566" s="81"/>
      <c r="F5566" s="81"/>
      <c r="G5566" s="81"/>
      <c r="H5566" s="81"/>
      <c r="I5566" s="81"/>
      <c r="J5566" s="81"/>
    </row>
    <row r="5567" spans="1:10" s="46" customFormat="1" ht="18" customHeight="1" x14ac:dyDescent="0.2">
      <c r="A5567" s="65"/>
      <c r="B5567" s="94" t="s">
        <v>2</v>
      </c>
      <c r="C5567" s="65" t="s">
        <v>3</v>
      </c>
      <c r="D5567" s="65" t="s">
        <v>4</v>
      </c>
      <c r="E5567" s="250" t="s">
        <v>812</v>
      </c>
      <c r="F5567" s="250"/>
      <c r="G5567" s="66" t="s">
        <v>5</v>
      </c>
      <c r="H5567" s="94" t="s">
        <v>6</v>
      </c>
      <c r="I5567" s="94" t="s">
        <v>7</v>
      </c>
      <c r="J5567" s="94" t="s">
        <v>9</v>
      </c>
    </row>
    <row r="5568" spans="1:10" s="46" customFormat="1" ht="36" customHeight="1" x14ac:dyDescent="0.2">
      <c r="A5568" s="67" t="s">
        <v>813</v>
      </c>
      <c r="B5568" s="40" t="s">
        <v>1526</v>
      </c>
      <c r="C5568" s="67" t="s">
        <v>17</v>
      </c>
      <c r="D5568" s="67" t="s">
        <v>1527</v>
      </c>
      <c r="E5568" s="251" t="s">
        <v>895</v>
      </c>
      <c r="F5568" s="251"/>
      <c r="G5568" s="41" t="s">
        <v>49</v>
      </c>
      <c r="H5568" s="68">
        <v>1</v>
      </c>
      <c r="I5568" s="42">
        <v>5.04</v>
      </c>
      <c r="J5568" s="42">
        <v>5.04</v>
      </c>
    </row>
    <row r="5569" spans="1:10" s="46" customFormat="1" ht="24" customHeight="1" x14ac:dyDescent="0.2">
      <c r="A5569" s="70" t="s">
        <v>815</v>
      </c>
      <c r="B5569" s="69" t="s">
        <v>1202</v>
      </c>
      <c r="C5569" s="70" t="s">
        <v>17</v>
      </c>
      <c r="D5569" s="70" t="s">
        <v>1203</v>
      </c>
      <c r="E5569" s="252" t="s">
        <v>814</v>
      </c>
      <c r="F5569" s="252"/>
      <c r="G5569" s="71" t="s">
        <v>27</v>
      </c>
      <c r="H5569" s="72">
        <v>0.10299999999999999</v>
      </c>
      <c r="I5569" s="73">
        <v>13.92</v>
      </c>
      <c r="J5569" s="73">
        <v>1.43</v>
      </c>
    </row>
    <row r="5570" spans="1:10" s="46" customFormat="1" ht="24" customHeight="1" x14ac:dyDescent="0.2">
      <c r="A5570" s="70" t="s">
        <v>815</v>
      </c>
      <c r="B5570" s="69" t="s">
        <v>1204</v>
      </c>
      <c r="C5570" s="70" t="s">
        <v>17</v>
      </c>
      <c r="D5570" s="70" t="s">
        <v>1205</v>
      </c>
      <c r="E5570" s="252" t="s">
        <v>814</v>
      </c>
      <c r="F5570" s="252"/>
      <c r="G5570" s="71" t="s">
        <v>27</v>
      </c>
      <c r="H5570" s="72">
        <v>0.10299999999999999</v>
      </c>
      <c r="I5570" s="73">
        <v>17.86</v>
      </c>
      <c r="J5570" s="73">
        <v>1.83</v>
      </c>
    </row>
    <row r="5571" spans="1:10" s="46" customFormat="1" ht="24" customHeight="1" x14ac:dyDescent="0.2">
      <c r="A5571" s="75" t="s">
        <v>816</v>
      </c>
      <c r="B5571" s="74" t="s">
        <v>1337</v>
      </c>
      <c r="C5571" s="75" t="s">
        <v>17</v>
      </c>
      <c r="D5571" s="75" t="s">
        <v>1338</v>
      </c>
      <c r="E5571" s="253" t="s">
        <v>821</v>
      </c>
      <c r="F5571" s="253"/>
      <c r="G5571" s="76" t="s">
        <v>49</v>
      </c>
      <c r="H5571" s="77">
        <v>8.9999999999999993E-3</v>
      </c>
      <c r="I5571" s="78">
        <v>65.040000000000006</v>
      </c>
      <c r="J5571" s="78">
        <v>0.57999999999999996</v>
      </c>
    </row>
    <row r="5572" spans="1:10" s="46" customFormat="1" ht="24" customHeight="1" x14ac:dyDescent="0.2">
      <c r="A5572" s="75" t="s">
        <v>816</v>
      </c>
      <c r="B5572" s="74" t="s">
        <v>1269</v>
      </c>
      <c r="C5572" s="75" t="s">
        <v>17</v>
      </c>
      <c r="D5572" s="75" t="s">
        <v>1270</v>
      </c>
      <c r="E5572" s="253" t="s">
        <v>821</v>
      </c>
      <c r="F5572" s="253"/>
      <c r="G5572" s="76" t="s">
        <v>49</v>
      </c>
      <c r="H5572" s="77">
        <v>3.9E-2</v>
      </c>
      <c r="I5572" s="78">
        <v>1.75</v>
      </c>
      <c r="J5572" s="78">
        <v>0.06</v>
      </c>
    </row>
    <row r="5573" spans="1:10" s="46" customFormat="1" ht="24" customHeight="1" x14ac:dyDescent="0.2">
      <c r="A5573" s="75" t="s">
        <v>816</v>
      </c>
      <c r="B5573" s="74" t="s">
        <v>1273</v>
      </c>
      <c r="C5573" s="75" t="s">
        <v>17</v>
      </c>
      <c r="D5573" s="75" t="s">
        <v>1274</v>
      </c>
      <c r="E5573" s="253" t="s">
        <v>821</v>
      </c>
      <c r="F5573" s="253"/>
      <c r="G5573" s="76" t="s">
        <v>49</v>
      </c>
      <c r="H5573" s="77">
        <v>8.9999999999999993E-3</v>
      </c>
      <c r="I5573" s="78">
        <v>56.48</v>
      </c>
      <c r="J5573" s="78">
        <v>0.5</v>
      </c>
    </row>
    <row r="5574" spans="1:10" s="46" customFormat="1" ht="24" customHeight="1" x14ac:dyDescent="0.2">
      <c r="A5574" s="75" t="s">
        <v>816</v>
      </c>
      <c r="B5574" s="74" t="s">
        <v>2552</v>
      </c>
      <c r="C5574" s="75" t="s">
        <v>17</v>
      </c>
      <c r="D5574" s="75" t="s">
        <v>2553</v>
      </c>
      <c r="E5574" s="253" t="s">
        <v>821</v>
      </c>
      <c r="F5574" s="253"/>
      <c r="G5574" s="76" t="s">
        <v>49</v>
      </c>
      <c r="H5574" s="77">
        <v>1</v>
      </c>
      <c r="I5574" s="78">
        <v>0.64</v>
      </c>
      <c r="J5574" s="78">
        <v>0.64</v>
      </c>
    </row>
    <row r="5575" spans="1:10" s="46" customFormat="1" ht="25.5" x14ac:dyDescent="0.2">
      <c r="A5575" s="80"/>
      <c r="B5575" s="80"/>
      <c r="C5575" s="80"/>
      <c r="D5575" s="80"/>
      <c r="E5575" s="80" t="s">
        <v>824</v>
      </c>
      <c r="F5575" s="79">
        <v>2.36</v>
      </c>
      <c r="G5575" s="80" t="s">
        <v>825</v>
      </c>
      <c r="H5575" s="79">
        <v>0</v>
      </c>
      <c r="I5575" s="80" t="s">
        <v>826</v>
      </c>
      <c r="J5575" s="79">
        <v>2.36</v>
      </c>
    </row>
    <row r="5576" spans="1:10" s="46" customFormat="1" ht="26.25" thickBot="1" x14ac:dyDescent="0.25">
      <c r="A5576" s="80"/>
      <c r="B5576" s="80"/>
      <c r="C5576" s="80"/>
      <c r="D5576" s="80"/>
      <c r="E5576" s="80" t="s">
        <v>827</v>
      </c>
      <c r="F5576" s="79">
        <v>1.25</v>
      </c>
      <c r="G5576" s="80"/>
      <c r="H5576" s="254" t="s">
        <v>828</v>
      </c>
      <c r="I5576" s="254"/>
      <c r="J5576" s="79">
        <v>6.29</v>
      </c>
    </row>
    <row r="5577" spans="1:10" s="46" customFormat="1" ht="1.1499999999999999" customHeight="1" thickTop="1" x14ac:dyDescent="0.2">
      <c r="A5577" s="81"/>
      <c r="B5577" s="81"/>
      <c r="C5577" s="81"/>
      <c r="D5577" s="81"/>
      <c r="E5577" s="81"/>
      <c r="F5577" s="81"/>
      <c r="G5577" s="81"/>
      <c r="H5577" s="81"/>
      <c r="I5577" s="81"/>
      <c r="J5577" s="81"/>
    </row>
    <row r="5578" spans="1:10" s="46" customFormat="1" ht="18" customHeight="1" x14ac:dyDescent="0.2">
      <c r="A5578" s="65"/>
      <c r="B5578" s="94" t="s">
        <v>2</v>
      </c>
      <c r="C5578" s="65" t="s">
        <v>3</v>
      </c>
      <c r="D5578" s="65" t="s">
        <v>4</v>
      </c>
      <c r="E5578" s="250" t="s">
        <v>812</v>
      </c>
      <c r="F5578" s="250"/>
      <c r="G5578" s="66" t="s">
        <v>5</v>
      </c>
      <c r="H5578" s="94" t="s">
        <v>6</v>
      </c>
      <c r="I5578" s="94" t="s">
        <v>7</v>
      </c>
      <c r="J5578" s="94" t="s">
        <v>9</v>
      </c>
    </row>
    <row r="5579" spans="1:10" s="46" customFormat="1" ht="36" customHeight="1" x14ac:dyDescent="0.2">
      <c r="A5579" s="67" t="s">
        <v>813</v>
      </c>
      <c r="B5579" s="40" t="s">
        <v>1514</v>
      </c>
      <c r="C5579" s="67" t="s">
        <v>17</v>
      </c>
      <c r="D5579" s="67" t="s">
        <v>1515</v>
      </c>
      <c r="E5579" s="251" t="s">
        <v>895</v>
      </c>
      <c r="F5579" s="251"/>
      <c r="G5579" s="41" t="s">
        <v>49</v>
      </c>
      <c r="H5579" s="68">
        <v>1</v>
      </c>
      <c r="I5579" s="42">
        <v>7.29</v>
      </c>
      <c r="J5579" s="42">
        <v>7.29</v>
      </c>
    </row>
    <row r="5580" spans="1:10" s="46" customFormat="1" ht="24" customHeight="1" x14ac:dyDescent="0.2">
      <c r="A5580" s="70" t="s">
        <v>815</v>
      </c>
      <c r="B5580" s="69" t="s">
        <v>1202</v>
      </c>
      <c r="C5580" s="70" t="s">
        <v>17</v>
      </c>
      <c r="D5580" s="70" t="s">
        <v>1203</v>
      </c>
      <c r="E5580" s="252" t="s">
        <v>814</v>
      </c>
      <c r="F5580" s="252"/>
      <c r="G5580" s="71" t="s">
        <v>27</v>
      </c>
      <c r="H5580" s="72">
        <v>0.17199999999999999</v>
      </c>
      <c r="I5580" s="73">
        <v>13.92</v>
      </c>
      <c r="J5580" s="73">
        <v>2.39</v>
      </c>
    </row>
    <row r="5581" spans="1:10" s="46" customFormat="1" ht="24" customHeight="1" x14ac:dyDescent="0.2">
      <c r="A5581" s="70" t="s">
        <v>815</v>
      </c>
      <c r="B5581" s="69" t="s">
        <v>1204</v>
      </c>
      <c r="C5581" s="70" t="s">
        <v>17</v>
      </c>
      <c r="D5581" s="70" t="s">
        <v>1205</v>
      </c>
      <c r="E5581" s="252" t="s">
        <v>814</v>
      </c>
      <c r="F5581" s="252"/>
      <c r="G5581" s="71" t="s">
        <v>27</v>
      </c>
      <c r="H5581" s="72">
        <v>0.17199999999999999</v>
      </c>
      <c r="I5581" s="73">
        <v>17.86</v>
      </c>
      <c r="J5581" s="73">
        <v>3.07</v>
      </c>
    </row>
    <row r="5582" spans="1:10" s="46" customFormat="1" ht="24" customHeight="1" x14ac:dyDescent="0.2">
      <c r="A5582" s="75" t="s">
        <v>816</v>
      </c>
      <c r="B5582" s="74" t="s">
        <v>1337</v>
      </c>
      <c r="C5582" s="75" t="s">
        <v>17</v>
      </c>
      <c r="D5582" s="75" t="s">
        <v>1338</v>
      </c>
      <c r="E5582" s="253" t="s">
        <v>821</v>
      </c>
      <c r="F5582" s="253"/>
      <c r="G5582" s="76" t="s">
        <v>49</v>
      </c>
      <c r="H5582" s="77">
        <v>8.9999999999999993E-3</v>
      </c>
      <c r="I5582" s="78">
        <v>65.040000000000006</v>
      </c>
      <c r="J5582" s="78">
        <v>0.57999999999999996</v>
      </c>
    </row>
    <row r="5583" spans="1:10" s="46" customFormat="1" ht="24" customHeight="1" x14ac:dyDescent="0.2">
      <c r="A5583" s="75" t="s">
        <v>816</v>
      </c>
      <c r="B5583" s="74" t="s">
        <v>1269</v>
      </c>
      <c r="C5583" s="75" t="s">
        <v>17</v>
      </c>
      <c r="D5583" s="75" t="s">
        <v>1270</v>
      </c>
      <c r="E5583" s="253" t="s">
        <v>821</v>
      </c>
      <c r="F5583" s="253"/>
      <c r="G5583" s="76" t="s">
        <v>49</v>
      </c>
      <c r="H5583" s="77">
        <v>6.5000000000000002E-2</v>
      </c>
      <c r="I5583" s="78">
        <v>1.75</v>
      </c>
      <c r="J5583" s="78">
        <v>0.11</v>
      </c>
    </row>
    <row r="5584" spans="1:10" s="46" customFormat="1" ht="24" customHeight="1" x14ac:dyDescent="0.2">
      <c r="A5584" s="75" t="s">
        <v>816</v>
      </c>
      <c r="B5584" s="74" t="s">
        <v>1273</v>
      </c>
      <c r="C5584" s="75" t="s">
        <v>17</v>
      </c>
      <c r="D5584" s="75" t="s">
        <v>1274</v>
      </c>
      <c r="E5584" s="253" t="s">
        <v>821</v>
      </c>
      <c r="F5584" s="253"/>
      <c r="G5584" s="76" t="s">
        <v>49</v>
      </c>
      <c r="H5584" s="77">
        <v>8.9999999999999993E-3</v>
      </c>
      <c r="I5584" s="78">
        <v>56.48</v>
      </c>
      <c r="J5584" s="78">
        <v>0.5</v>
      </c>
    </row>
    <row r="5585" spans="1:10" s="46" customFormat="1" ht="24" customHeight="1" x14ac:dyDescent="0.2">
      <c r="A5585" s="75" t="s">
        <v>816</v>
      </c>
      <c r="B5585" s="74" t="s">
        <v>2552</v>
      </c>
      <c r="C5585" s="75" t="s">
        <v>17</v>
      </c>
      <c r="D5585" s="75" t="s">
        <v>2553</v>
      </c>
      <c r="E5585" s="253" t="s">
        <v>821</v>
      </c>
      <c r="F5585" s="253"/>
      <c r="G5585" s="76" t="s">
        <v>49</v>
      </c>
      <c r="H5585" s="77">
        <v>1</v>
      </c>
      <c r="I5585" s="78">
        <v>0.64</v>
      </c>
      <c r="J5585" s="78">
        <v>0.64</v>
      </c>
    </row>
    <row r="5586" spans="1:10" s="46" customFormat="1" ht="25.5" x14ac:dyDescent="0.2">
      <c r="A5586" s="80"/>
      <c r="B5586" s="80"/>
      <c r="C5586" s="80"/>
      <c r="D5586" s="80"/>
      <c r="E5586" s="80" t="s">
        <v>824</v>
      </c>
      <c r="F5586" s="79">
        <v>3.94</v>
      </c>
      <c r="G5586" s="80" t="s">
        <v>825</v>
      </c>
      <c r="H5586" s="79">
        <v>0</v>
      </c>
      <c r="I5586" s="80" t="s">
        <v>826</v>
      </c>
      <c r="J5586" s="79">
        <v>3.94</v>
      </c>
    </row>
    <row r="5587" spans="1:10" s="46" customFormat="1" ht="26.25" thickBot="1" x14ac:dyDescent="0.25">
      <c r="A5587" s="80"/>
      <c r="B5587" s="80"/>
      <c r="C5587" s="80"/>
      <c r="D5587" s="80"/>
      <c r="E5587" s="80" t="s">
        <v>827</v>
      </c>
      <c r="F5587" s="79">
        <v>1.81</v>
      </c>
      <c r="G5587" s="80"/>
      <c r="H5587" s="254" t="s">
        <v>828</v>
      </c>
      <c r="I5587" s="254"/>
      <c r="J5587" s="79">
        <v>9.1</v>
      </c>
    </row>
    <row r="5588" spans="1:10" s="46" customFormat="1" ht="1.1499999999999999" customHeight="1" thickTop="1" x14ac:dyDescent="0.2">
      <c r="A5588" s="81"/>
      <c r="B5588" s="81"/>
      <c r="C5588" s="81"/>
      <c r="D5588" s="81"/>
      <c r="E5588" s="81"/>
      <c r="F5588" s="81"/>
      <c r="G5588" s="81"/>
      <c r="H5588" s="81"/>
      <c r="I5588" s="81"/>
      <c r="J5588" s="81"/>
    </row>
    <row r="5589" spans="1:10" s="46" customFormat="1" ht="18" customHeight="1" x14ac:dyDescent="0.2">
      <c r="A5589" s="65"/>
      <c r="B5589" s="94" t="s">
        <v>2</v>
      </c>
      <c r="C5589" s="65" t="s">
        <v>3</v>
      </c>
      <c r="D5589" s="65" t="s">
        <v>4</v>
      </c>
      <c r="E5589" s="250" t="s">
        <v>812</v>
      </c>
      <c r="F5589" s="250"/>
      <c r="G5589" s="66" t="s">
        <v>5</v>
      </c>
      <c r="H5589" s="94" t="s">
        <v>6</v>
      </c>
      <c r="I5589" s="94" t="s">
        <v>7</v>
      </c>
      <c r="J5589" s="94" t="s">
        <v>9</v>
      </c>
    </row>
    <row r="5590" spans="1:10" s="46" customFormat="1" ht="36" customHeight="1" x14ac:dyDescent="0.2">
      <c r="A5590" s="67" t="s">
        <v>813</v>
      </c>
      <c r="B5590" s="40" t="s">
        <v>1546</v>
      </c>
      <c r="C5590" s="67" t="s">
        <v>17</v>
      </c>
      <c r="D5590" s="67" t="s">
        <v>1547</v>
      </c>
      <c r="E5590" s="251" t="s">
        <v>895</v>
      </c>
      <c r="F5590" s="251"/>
      <c r="G5590" s="41" t="s">
        <v>49</v>
      </c>
      <c r="H5590" s="68">
        <v>1</v>
      </c>
      <c r="I5590" s="42">
        <v>6.1</v>
      </c>
      <c r="J5590" s="42">
        <v>6.1</v>
      </c>
    </row>
    <row r="5591" spans="1:10" s="46" customFormat="1" ht="24" customHeight="1" x14ac:dyDescent="0.2">
      <c r="A5591" s="70" t="s">
        <v>815</v>
      </c>
      <c r="B5591" s="69" t="s">
        <v>1202</v>
      </c>
      <c r="C5591" s="70" t="s">
        <v>17</v>
      </c>
      <c r="D5591" s="70" t="s">
        <v>1203</v>
      </c>
      <c r="E5591" s="252" t="s">
        <v>814</v>
      </c>
      <c r="F5591" s="252"/>
      <c r="G5591" s="71" t="s">
        <v>27</v>
      </c>
      <c r="H5591" s="72">
        <v>0.12</v>
      </c>
      <c r="I5591" s="73">
        <v>13.92</v>
      </c>
      <c r="J5591" s="73">
        <v>1.67</v>
      </c>
    </row>
    <row r="5592" spans="1:10" s="46" customFormat="1" ht="24" customHeight="1" x14ac:dyDescent="0.2">
      <c r="A5592" s="70" t="s">
        <v>815</v>
      </c>
      <c r="B5592" s="69" t="s">
        <v>1204</v>
      </c>
      <c r="C5592" s="70" t="s">
        <v>17</v>
      </c>
      <c r="D5592" s="70" t="s">
        <v>1205</v>
      </c>
      <c r="E5592" s="252" t="s">
        <v>814</v>
      </c>
      <c r="F5592" s="252"/>
      <c r="G5592" s="71" t="s">
        <v>27</v>
      </c>
      <c r="H5592" s="72">
        <v>0.12</v>
      </c>
      <c r="I5592" s="73">
        <v>17.86</v>
      </c>
      <c r="J5592" s="73">
        <v>2.14</v>
      </c>
    </row>
    <row r="5593" spans="1:10" s="46" customFormat="1" ht="24" customHeight="1" x14ac:dyDescent="0.2">
      <c r="A5593" s="75" t="s">
        <v>816</v>
      </c>
      <c r="B5593" s="74" t="s">
        <v>1337</v>
      </c>
      <c r="C5593" s="75" t="s">
        <v>17</v>
      </c>
      <c r="D5593" s="75" t="s">
        <v>1338</v>
      </c>
      <c r="E5593" s="253" t="s">
        <v>821</v>
      </c>
      <c r="F5593" s="253"/>
      <c r="G5593" s="76" t="s">
        <v>49</v>
      </c>
      <c r="H5593" s="77">
        <v>1.0999999999999999E-2</v>
      </c>
      <c r="I5593" s="78">
        <v>65.040000000000006</v>
      </c>
      <c r="J5593" s="78">
        <v>0.71</v>
      </c>
    </row>
    <row r="5594" spans="1:10" s="46" customFormat="1" ht="24" customHeight="1" x14ac:dyDescent="0.2">
      <c r="A5594" s="75" t="s">
        <v>816</v>
      </c>
      <c r="B5594" s="74" t="s">
        <v>1269</v>
      </c>
      <c r="C5594" s="75" t="s">
        <v>17</v>
      </c>
      <c r="D5594" s="75" t="s">
        <v>1270</v>
      </c>
      <c r="E5594" s="253" t="s">
        <v>821</v>
      </c>
      <c r="F5594" s="253"/>
      <c r="G5594" s="76" t="s">
        <v>49</v>
      </c>
      <c r="H5594" s="77">
        <v>4.4999999999999998E-2</v>
      </c>
      <c r="I5594" s="78">
        <v>1.75</v>
      </c>
      <c r="J5594" s="78">
        <v>7.0000000000000007E-2</v>
      </c>
    </row>
    <row r="5595" spans="1:10" s="46" customFormat="1" ht="24" customHeight="1" x14ac:dyDescent="0.2">
      <c r="A5595" s="75" t="s">
        <v>816</v>
      </c>
      <c r="B5595" s="74" t="s">
        <v>1273</v>
      </c>
      <c r="C5595" s="75" t="s">
        <v>17</v>
      </c>
      <c r="D5595" s="75" t="s">
        <v>1274</v>
      </c>
      <c r="E5595" s="253" t="s">
        <v>821</v>
      </c>
      <c r="F5595" s="253"/>
      <c r="G5595" s="76" t="s">
        <v>49</v>
      </c>
      <c r="H5595" s="77">
        <v>1.2E-2</v>
      </c>
      <c r="I5595" s="78">
        <v>56.48</v>
      </c>
      <c r="J5595" s="78">
        <v>0.67</v>
      </c>
    </row>
    <row r="5596" spans="1:10" s="46" customFormat="1" ht="24" customHeight="1" x14ac:dyDescent="0.2">
      <c r="A5596" s="75" t="s">
        <v>816</v>
      </c>
      <c r="B5596" s="74" t="s">
        <v>2554</v>
      </c>
      <c r="C5596" s="75" t="s">
        <v>17</v>
      </c>
      <c r="D5596" s="75" t="s">
        <v>2555</v>
      </c>
      <c r="E5596" s="253" t="s">
        <v>821</v>
      </c>
      <c r="F5596" s="253"/>
      <c r="G5596" s="76" t="s">
        <v>49</v>
      </c>
      <c r="H5596" s="77">
        <v>1</v>
      </c>
      <c r="I5596" s="78">
        <v>0.84</v>
      </c>
      <c r="J5596" s="78">
        <v>0.84</v>
      </c>
    </row>
    <row r="5597" spans="1:10" s="46" customFormat="1" ht="25.5" x14ac:dyDescent="0.2">
      <c r="A5597" s="80"/>
      <c r="B5597" s="80"/>
      <c r="C5597" s="80"/>
      <c r="D5597" s="80"/>
      <c r="E5597" s="80" t="s">
        <v>824</v>
      </c>
      <c r="F5597" s="79">
        <v>2.75</v>
      </c>
      <c r="G5597" s="80" t="s">
        <v>825</v>
      </c>
      <c r="H5597" s="79">
        <v>0</v>
      </c>
      <c r="I5597" s="80" t="s">
        <v>826</v>
      </c>
      <c r="J5597" s="79">
        <v>2.75</v>
      </c>
    </row>
    <row r="5598" spans="1:10" s="46" customFormat="1" ht="26.25" thickBot="1" x14ac:dyDescent="0.25">
      <c r="A5598" s="80"/>
      <c r="B5598" s="80"/>
      <c r="C5598" s="80"/>
      <c r="D5598" s="80"/>
      <c r="E5598" s="80" t="s">
        <v>827</v>
      </c>
      <c r="F5598" s="79">
        <v>1.51</v>
      </c>
      <c r="G5598" s="80"/>
      <c r="H5598" s="254" t="s">
        <v>828</v>
      </c>
      <c r="I5598" s="254"/>
      <c r="J5598" s="79">
        <v>7.61</v>
      </c>
    </row>
    <row r="5599" spans="1:10" s="46" customFormat="1" ht="1.1499999999999999" customHeight="1" thickTop="1" x14ac:dyDescent="0.2">
      <c r="A5599" s="81"/>
      <c r="B5599" s="81"/>
      <c r="C5599" s="81"/>
      <c r="D5599" s="81"/>
      <c r="E5599" s="81"/>
      <c r="F5599" s="81"/>
      <c r="G5599" s="81"/>
      <c r="H5599" s="81"/>
      <c r="I5599" s="81"/>
      <c r="J5599" s="81"/>
    </row>
    <row r="5600" spans="1:10" s="46" customFormat="1" ht="18" customHeight="1" x14ac:dyDescent="0.2">
      <c r="A5600" s="65"/>
      <c r="B5600" s="94" t="s">
        <v>2</v>
      </c>
      <c r="C5600" s="65" t="s">
        <v>3</v>
      </c>
      <c r="D5600" s="65" t="s">
        <v>4</v>
      </c>
      <c r="E5600" s="250" t="s">
        <v>812</v>
      </c>
      <c r="F5600" s="250"/>
      <c r="G5600" s="66" t="s">
        <v>5</v>
      </c>
      <c r="H5600" s="94" t="s">
        <v>6</v>
      </c>
      <c r="I5600" s="94" t="s">
        <v>7</v>
      </c>
      <c r="J5600" s="94" t="s">
        <v>9</v>
      </c>
    </row>
    <row r="5601" spans="1:10" s="46" customFormat="1" ht="36" customHeight="1" x14ac:dyDescent="0.2">
      <c r="A5601" s="67" t="s">
        <v>813</v>
      </c>
      <c r="B5601" s="40" t="s">
        <v>1540</v>
      </c>
      <c r="C5601" s="67" t="s">
        <v>17</v>
      </c>
      <c r="D5601" s="67" t="s">
        <v>1541</v>
      </c>
      <c r="E5601" s="251" t="s">
        <v>895</v>
      </c>
      <c r="F5601" s="251"/>
      <c r="G5601" s="41" t="s">
        <v>49</v>
      </c>
      <c r="H5601" s="68">
        <v>1</v>
      </c>
      <c r="I5601" s="42">
        <v>8.6999999999999993</v>
      </c>
      <c r="J5601" s="42">
        <v>8.6999999999999993</v>
      </c>
    </row>
    <row r="5602" spans="1:10" s="46" customFormat="1" ht="24" customHeight="1" x14ac:dyDescent="0.2">
      <c r="A5602" s="70" t="s">
        <v>815</v>
      </c>
      <c r="B5602" s="69" t="s">
        <v>1202</v>
      </c>
      <c r="C5602" s="70" t="s">
        <v>17</v>
      </c>
      <c r="D5602" s="70" t="s">
        <v>1203</v>
      </c>
      <c r="E5602" s="252" t="s">
        <v>814</v>
      </c>
      <c r="F5602" s="252"/>
      <c r="G5602" s="71" t="s">
        <v>27</v>
      </c>
      <c r="H5602" s="72">
        <v>0.2</v>
      </c>
      <c r="I5602" s="73">
        <v>13.92</v>
      </c>
      <c r="J5602" s="73">
        <v>2.78</v>
      </c>
    </row>
    <row r="5603" spans="1:10" s="46" customFormat="1" ht="24" customHeight="1" x14ac:dyDescent="0.2">
      <c r="A5603" s="70" t="s">
        <v>815</v>
      </c>
      <c r="B5603" s="69" t="s">
        <v>1204</v>
      </c>
      <c r="C5603" s="70" t="s">
        <v>17</v>
      </c>
      <c r="D5603" s="70" t="s">
        <v>1205</v>
      </c>
      <c r="E5603" s="252" t="s">
        <v>814</v>
      </c>
      <c r="F5603" s="252"/>
      <c r="G5603" s="71" t="s">
        <v>27</v>
      </c>
      <c r="H5603" s="72">
        <v>0.2</v>
      </c>
      <c r="I5603" s="73">
        <v>17.86</v>
      </c>
      <c r="J5603" s="73">
        <v>3.57</v>
      </c>
    </row>
    <row r="5604" spans="1:10" s="46" customFormat="1" ht="24" customHeight="1" x14ac:dyDescent="0.2">
      <c r="A5604" s="75" t="s">
        <v>816</v>
      </c>
      <c r="B5604" s="74" t="s">
        <v>1337</v>
      </c>
      <c r="C5604" s="75" t="s">
        <v>17</v>
      </c>
      <c r="D5604" s="75" t="s">
        <v>1338</v>
      </c>
      <c r="E5604" s="253" t="s">
        <v>821</v>
      </c>
      <c r="F5604" s="253"/>
      <c r="G5604" s="76" t="s">
        <v>49</v>
      </c>
      <c r="H5604" s="77">
        <v>1.0999999999999999E-2</v>
      </c>
      <c r="I5604" s="78">
        <v>65.040000000000006</v>
      </c>
      <c r="J5604" s="78">
        <v>0.71</v>
      </c>
    </row>
    <row r="5605" spans="1:10" s="46" customFormat="1" ht="24" customHeight="1" x14ac:dyDescent="0.2">
      <c r="A5605" s="75" t="s">
        <v>816</v>
      </c>
      <c r="B5605" s="74" t="s">
        <v>1269</v>
      </c>
      <c r="C5605" s="75" t="s">
        <v>17</v>
      </c>
      <c r="D5605" s="75" t="s">
        <v>1270</v>
      </c>
      <c r="E5605" s="253" t="s">
        <v>821</v>
      </c>
      <c r="F5605" s="253"/>
      <c r="G5605" s="76" t="s">
        <v>49</v>
      </c>
      <c r="H5605" s="77">
        <v>7.4999999999999997E-2</v>
      </c>
      <c r="I5605" s="78">
        <v>1.75</v>
      </c>
      <c r="J5605" s="78">
        <v>0.13</v>
      </c>
    </row>
    <row r="5606" spans="1:10" s="46" customFormat="1" ht="24" customHeight="1" x14ac:dyDescent="0.2">
      <c r="A5606" s="75" t="s">
        <v>816</v>
      </c>
      <c r="B5606" s="74" t="s">
        <v>1273</v>
      </c>
      <c r="C5606" s="75" t="s">
        <v>17</v>
      </c>
      <c r="D5606" s="75" t="s">
        <v>1274</v>
      </c>
      <c r="E5606" s="253" t="s">
        <v>821</v>
      </c>
      <c r="F5606" s="253"/>
      <c r="G5606" s="76" t="s">
        <v>49</v>
      </c>
      <c r="H5606" s="77">
        <v>1.2E-2</v>
      </c>
      <c r="I5606" s="78">
        <v>56.48</v>
      </c>
      <c r="J5606" s="78">
        <v>0.67</v>
      </c>
    </row>
    <row r="5607" spans="1:10" s="46" customFormat="1" ht="24" customHeight="1" x14ac:dyDescent="0.2">
      <c r="A5607" s="75" t="s">
        <v>816</v>
      </c>
      <c r="B5607" s="74" t="s">
        <v>2554</v>
      </c>
      <c r="C5607" s="75" t="s">
        <v>17</v>
      </c>
      <c r="D5607" s="75" t="s">
        <v>2555</v>
      </c>
      <c r="E5607" s="253" t="s">
        <v>821</v>
      </c>
      <c r="F5607" s="253"/>
      <c r="G5607" s="76" t="s">
        <v>49</v>
      </c>
      <c r="H5607" s="77">
        <v>1</v>
      </c>
      <c r="I5607" s="78">
        <v>0.84</v>
      </c>
      <c r="J5607" s="78">
        <v>0.84</v>
      </c>
    </row>
    <row r="5608" spans="1:10" s="46" customFormat="1" ht="25.5" x14ac:dyDescent="0.2">
      <c r="A5608" s="80"/>
      <c r="B5608" s="80"/>
      <c r="C5608" s="80"/>
      <c r="D5608" s="80"/>
      <c r="E5608" s="80" t="s">
        <v>824</v>
      </c>
      <c r="F5608" s="79">
        <v>4.59</v>
      </c>
      <c r="G5608" s="80" t="s">
        <v>825</v>
      </c>
      <c r="H5608" s="79">
        <v>0</v>
      </c>
      <c r="I5608" s="80" t="s">
        <v>826</v>
      </c>
      <c r="J5608" s="79">
        <v>4.59</v>
      </c>
    </row>
    <row r="5609" spans="1:10" s="46" customFormat="1" ht="26.25" thickBot="1" x14ac:dyDescent="0.25">
      <c r="A5609" s="80"/>
      <c r="B5609" s="80"/>
      <c r="C5609" s="80"/>
      <c r="D5609" s="80"/>
      <c r="E5609" s="80" t="s">
        <v>827</v>
      </c>
      <c r="F5609" s="79">
        <v>2.16</v>
      </c>
      <c r="G5609" s="80"/>
      <c r="H5609" s="254" t="s">
        <v>828</v>
      </c>
      <c r="I5609" s="254"/>
      <c r="J5609" s="79">
        <v>10.86</v>
      </c>
    </row>
    <row r="5610" spans="1:10" s="46" customFormat="1" ht="1.1499999999999999" customHeight="1" thickTop="1" x14ac:dyDescent="0.2">
      <c r="A5610" s="81"/>
      <c r="B5610" s="81"/>
      <c r="C5610" s="81"/>
      <c r="D5610" s="81"/>
      <c r="E5610" s="81"/>
      <c r="F5610" s="81"/>
      <c r="G5610" s="81"/>
      <c r="H5610" s="81"/>
      <c r="I5610" s="81"/>
      <c r="J5610" s="81"/>
    </row>
    <row r="5611" spans="1:10" s="46" customFormat="1" ht="18" customHeight="1" x14ac:dyDescent="0.2">
      <c r="A5611" s="65"/>
      <c r="B5611" s="94" t="s">
        <v>2</v>
      </c>
      <c r="C5611" s="65" t="s">
        <v>3</v>
      </c>
      <c r="D5611" s="65" t="s">
        <v>4</v>
      </c>
      <c r="E5611" s="250" t="s">
        <v>812</v>
      </c>
      <c r="F5611" s="250"/>
      <c r="G5611" s="66" t="s">
        <v>5</v>
      </c>
      <c r="H5611" s="94" t="s">
        <v>6</v>
      </c>
      <c r="I5611" s="94" t="s">
        <v>7</v>
      </c>
      <c r="J5611" s="94" t="s">
        <v>9</v>
      </c>
    </row>
    <row r="5612" spans="1:10" s="46" customFormat="1" ht="24" customHeight="1" x14ac:dyDescent="0.2">
      <c r="A5612" s="67" t="s">
        <v>813</v>
      </c>
      <c r="B5612" s="40" t="s">
        <v>1592</v>
      </c>
      <c r="C5612" s="67" t="s">
        <v>17</v>
      </c>
      <c r="D5612" s="67" t="s">
        <v>1593</v>
      </c>
      <c r="E5612" s="251" t="s">
        <v>895</v>
      </c>
      <c r="F5612" s="251"/>
      <c r="G5612" s="41" t="s">
        <v>49</v>
      </c>
      <c r="H5612" s="68">
        <v>1</v>
      </c>
      <c r="I5612" s="42">
        <v>7.81</v>
      </c>
      <c r="J5612" s="42">
        <v>7.81</v>
      </c>
    </row>
    <row r="5613" spans="1:10" s="46" customFormat="1" ht="24" customHeight="1" x14ac:dyDescent="0.2">
      <c r="A5613" s="70" t="s">
        <v>815</v>
      </c>
      <c r="B5613" s="69" t="s">
        <v>1202</v>
      </c>
      <c r="C5613" s="70" t="s">
        <v>17</v>
      </c>
      <c r="D5613" s="70" t="s">
        <v>1203</v>
      </c>
      <c r="E5613" s="252" t="s">
        <v>814</v>
      </c>
      <c r="F5613" s="252"/>
      <c r="G5613" s="71" t="s">
        <v>27</v>
      </c>
      <c r="H5613" s="72">
        <v>9.8000000000000004E-2</v>
      </c>
      <c r="I5613" s="73">
        <v>13.92</v>
      </c>
      <c r="J5613" s="73">
        <v>1.36</v>
      </c>
    </row>
    <row r="5614" spans="1:10" s="46" customFormat="1" ht="24" customHeight="1" x14ac:dyDescent="0.2">
      <c r="A5614" s="70" t="s">
        <v>815</v>
      </c>
      <c r="B5614" s="69" t="s">
        <v>1204</v>
      </c>
      <c r="C5614" s="70" t="s">
        <v>17</v>
      </c>
      <c r="D5614" s="70" t="s">
        <v>1205</v>
      </c>
      <c r="E5614" s="252" t="s">
        <v>814</v>
      </c>
      <c r="F5614" s="252"/>
      <c r="G5614" s="71" t="s">
        <v>27</v>
      </c>
      <c r="H5614" s="72">
        <v>9.8000000000000004E-2</v>
      </c>
      <c r="I5614" s="73">
        <v>17.86</v>
      </c>
      <c r="J5614" s="73">
        <v>1.75</v>
      </c>
    </row>
    <row r="5615" spans="1:10" s="46" customFormat="1" ht="24" customHeight="1" x14ac:dyDescent="0.2">
      <c r="A5615" s="75" t="s">
        <v>816</v>
      </c>
      <c r="B5615" s="74" t="s">
        <v>1337</v>
      </c>
      <c r="C5615" s="75" t="s">
        <v>17</v>
      </c>
      <c r="D5615" s="75" t="s">
        <v>1338</v>
      </c>
      <c r="E5615" s="253" t="s">
        <v>821</v>
      </c>
      <c r="F5615" s="253"/>
      <c r="G5615" s="76" t="s">
        <v>49</v>
      </c>
      <c r="H5615" s="77">
        <v>1.4E-2</v>
      </c>
      <c r="I5615" s="78">
        <v>65.040000000000006</v>
      </c>
      <c r="J5615" s="78">
        <v>0.91</v>
      </c>
    </row>
    <row r="5616" spans="1:10" s="46" customFormat="1" ht="24" customHeight="1" x14ac:dyDescent="0.2">
      <c r="A5616" s="75" t="s">
        <v>816</v>
      </c>
      <c r="B5616" s="74" t="s">
        <v>1269</v>
      </c>
      <c r="C5616" s="75" t="s">
        <v>17</v>
      </c>
      <c r="D5616" s="75" t="s">
        <v>1270</v>
      </c>
      <c r="E5616" s="253" t="s">
        <v>821</v>
      </c>
      <c r="F5616" s="253"/>
      <c r="G5616" s="76" t="s">
        <v>49</v>
      </c>
      <c r="H5616" s="77">
        <v>2.5000000000000001E-2</v>
      </c>
      <c r="I5616" s="78">
        <v>1.75</v>
      </c>
      <c r="J5616" s="78">
        <v>0.04</v>
      </c>
    </row>
    <row r="5617" spans="1:10" s="46" customFormat="1" ht="24" customHeight="1" x14ac:dyDescent="0.2">
      <c r="A5617" s="75" t="s">
        <v>816</v>
      </c>
      <c r="B5617" s="74" t="s">
        <v>1273</v>
      </c>
      <c r="C5617" s="75" t="s">
        <v>17</v>
      </c>
      <c r="D5617" s="75" t="s">
        <v>1274</v>
      </c>
      <c r="E5617" s="253" t="s">
        <v>821</v>
      </c>
      <c r="F5617" s="253"/>
      <c r="G5617" s="76" t="s">
        <v>49</v>
      </c>
      <c r="H5617" s="77">
        <v>1.7000000000000001E-2</v>
      </c>
      <c r="I5617" s="78">
        <v>56.48</v>
      </c>
      <c r="J5617" s="78">
        <v>0.96</v>
      </c>
    </row>
    <row r="5618" spans="1:10" s="46" customFormat="1" ht="24" customHeight="1" x14ac:dyDescent="0.2">
      <c r="A5618" s="75" t="s">
        <v>816</v>
      </c>
      <c r="B5618" s="74" t="s">
        <v>2556</v>
      </c>
      <c r="C5618" s="75" t="s">
        <v>17</v>
      </c>
      <c r="D5618" s="75" t="s">
        <v>2557</v>
      </c>
      <c r="E5618" s="253" t="s">
        <v>821</v>
      </c>
      <c r="F5618" s="253"/>
      <c r="G5618" s="76" t="s">
        <v>49</v>
      </c>
      <c r="H5618" s="77">
        <v>1</v>
      </c>
      <c r="I5618" s="78">
        <v>2.79</v>
      </c>
      <c r="J5618" s="78">
        <v>2.79</v>
      </c>
    </row>
    <row r="5619" spans="1:10" s="46" customFormat="1" ht="25.5" x14ac:dyDescent="0.2">
      <c r="A5619" s="80"/>
      <c r="B5619" s="80"/>
      <c r="C5619" s="80"/>
      <c r="D5619" s="80"/>
      <c r="E5619" s="80" t="s">
        <v>824</v>
      </c>
      <c r="F5619" s="79">
        <v>2.2400000000000002</v>
      </c>
      <c r="G5619" s="80" t="s">
        <v>825</v>
      </c>
      <c r="H5619" s="79">
        <v>0</v>
      </c>
      <c r="I5619" s="80" t="s">
        <v>826</v>
      </c>
      <c r="J5619" s="79">
        <v>2.2400000000000002</v>
      </c>
    </row>
    <row r="5620" spans="1:10" s="46" customFormat="1" ht="26.25" thickBot="1" x14ac:dyDescent="0.25">
      <c r="A5620" s="80"/>
      <c r="B5620" s="80"/>
      <c r="C5620" s="80"/>
      <c r="D5620" s="80"/>
      <c r="E5620" s="80" t="s">
        <v>827</v>
      </c>
      <c r="F5620" s="79">
        <v>1.94</v>
      </c>
      <c r="G5620" s="80"/>
      <c r="H5620" s="254" t="s">
        <v>828</v>
      </c>
      <c r="I5620" s="254"/>
      <c r="J5620" s="79">
        <v>9.75</v>
      </c>
    </row>
    <row r="5621" spans="1:10" s="46" customFormat="1" ht="1.1499999999999999" customHeight="1" thickTop="1" x14ac:dyDescent="0.2">
      <c r="A5621" s="81"/>
      <c r="B5621" s="81"/>
      <c r="C5621" s="81"/>
      <c r="D5621" s="81"/>
      <c r="E5621" s="81"/>
      <c r="F5621" s="81"/>
      <c r="G5621" s="81"/>
      <c r="H5621" s="81"/>
      <c r="I5621" s="81"/>
      <c r="J5621" s="81"/>
    </row>
    <row r="5622" spans="1:10" s="46" customFormat="1" ht="18" customHeight="1" x14ac:dyDescent="0.2">
      <c r="A5622" s="65"/>
      <c r="B5622" s="94" t="s">
        <v>2</v>
      </c>
      <c r="C5622" s="65" t="s">
        <v>3</v>
      </c>
      <c r="D5622" s="65" t="s">
        <v>4</v>
      </c>
      <c r="E5622" s="250" t="s">
        <v>812</v>
      </c>
      <c r="F5622" s="250"/>
      <c r="G5622" s="66" t="s">
        <v>5</v>
      </c>
      <c r="H5622" s="94" t="s">
        <v>6</v>
      </c>
      <c r="I5622" s="94" t="s">
        <v>7</v>
      </c>
      <c r="J5622" s="94" t="s">
        <v>9</v>
      </c>
    </row>
    <row r="5623" spans="1:10" s="46" customFormat="1" ht="36" customHeight="1" x14ac:dyDescent="0.2">
      <c r="A5623" s="67" t="s">
        <v>813</v>
      </c>
      <c r="B5623" s="40" t="s">
        <v>1582</v>
      </c>
      <c r="C5623" s="67" t="s">
        <v>17</v>
      </c>
      <c r="D5623" s="67" t="s">
        <v>1583</v>
      </c>
      <c r="E5623" s="251" t="s">
        <v>895</v>
      </c>
      <c r="F5623" s="251"/>
      <c r="G5623" s="41" t="s">
        <v>49</v>
      </c>
      <c r="H5623" s="68">
        <v>1</v>
      </c>
      <c r="I5623" s="42">
        <v>9.2899999999999991</v>
      </c>
      <c r="J5623" s="42">
        <v>9.2899999999999991</v>
      </c>
    </row>
    <row r="5624" spans="1:10" s="46" customFormat="1" ht="24" customHeight="1" x14ac:dyDescent="0.2">
      <c r="A5624" s="70" t="s">
        <v>815</v>
      </c>
      <c r="B5624" s="69" t="s">
        <v>1202</v>
      </c>
      <c r="C5624" s="70" t="s">
        <v>17</v>
      </c>
      <c r="D5624" s="70" t="s">
        <v>1203</v>
      </c>
      <c r="E5624" s="252" t="s">
        <v>814</v>
      </c>
      <c r="F5624" s="252"/>
      <c r="G5624" s="71" t="s">
        <v>27</v>
      </c>
      <c r="H5624" s="72">
        <v>0.14299999999999999</v>
      </c>
      <c r="I5624" s="73">
        <v>13.92</v>
      </c>
      <c r="J5624" s="73">
        <v>1.99</v>
      </c>
    </row>
    <row r="5625" spans="1:10" s="46" customFormat="1" ht="24" customHeight="1" x14ac:dyDescent="0.2">
      <c r="A5625" s="70" t="s">
        <v>815</v>
      </c>
      <c r="B5625" s="69" t="s">
        <v>1204</v>
      </c>
      <c r="C5625" s="70" t="s">
        <v>17</v>
      </c>
      <c r="D5625" s="70" t="s">
        <v>1205</v>
      </c>
      <c r="E5625" s="252" t="s">
        <v>814</v>
      </c>
      <c r="F5625" s="252"/>
      <c r="G5625" s="71" t="s">
        <v>27</v>
      </c>
      <c r="H5625" s="72">
        <v>0.14299999999999999</v>
      </c>
      <c r="I5625" s="73">
        <v>17.86</v>
      </c>
      <c r="J5625" s="73">
        <v>2.5499999999999998</v>
      </c>
    </row>
    <row r="5626" spans="1:10" s="46" customFormat="1" ht="24" customHeight="1" x14ac:dyDescent="0.2">
      <c r="A5626" s="75" t="s">
        <v>816</v>
      </c>
      <c r="B5626" s="74" t="s">
        <v>1337</v>
      </c>
      <c r="C5626" s="75" t="s">
        <v>17</v>
      </c>
      <c r="D5626" s="75" t="s">
        <v>1338</v>
      </c>
      <c r="E5626" s="253" t="s">
        <v>821</v>
      </c>
      <c r="F5626" s="253"/>
      <c r="G5626" s="76" t="s">
        <v>49</v>
      </c>
      <c r="H5626" s="77">
        <v>1.4E-2</v>
      </c>
      <c r="I5626" s="78">
        <v>65.040000000000006</v>
      </c>
      <c r="J5626" s="78">
        <v>0.91</v>
      </c>
    </row>
    <row r="5627" spans="1:10" s="46" customFormat="1" ht="24" customHeight="1" x14ac:dyDescent="0.2">
      <c r="A5627" s="75" t="s">
        <v>816</v>
      </c>
      <c r="B5627" s="74" t="s">
        <v>1269</v>
      </c>
      <c r="C5627" s="75" t="s">
        <v>17</v>
      </c>
      <c r="D5627" s="75" t="s">
        <v>1270</v>
      </c>
      <c r="E5627" s="253" t="s">
        <v>821</v>
      </c>
      <c r="F5627" s="253"/>
      <c r="G5627" s="76" t="s">
        <v>49</v>
      </c>
      <c r="H5627" s="77">
        <v>5.2999999999999999E-2</v>
      </c>
      <c r="I5627" s="78">
        <v>1.75</v>
      </c>
      <c r="J5627" s="78">
        <v>0.09</v>
      </c>
    </row>
    <row r="5628" spans="1:10" s="46" customFormat="1" ht="24" customHeight="1" x14ac:dyDescent="0.2">
      <c r="A5628" s="75" t="s">
        <v>816</v>
      </c>
      <c r="B5628" s="74" t="s">
        <v>1273</v>
      </c>
      <c r="C5628" s="75" t="s">
        <v>17</v>
      </c>
      <c r="D5628" s="75" t="s">
        <v>1274</v>
      </c>
      <c r="E5628" s="253" t="s">
        <v>821</v>
      </c>
      <c r="F5628" s="253"/>
      <c r="G5628" s="76" t="s">
        <v>49</v>
      </c>
      <c r="H5628" s="77">
        <v>1.7000000000000001E-2</v>
      </c>
      <c r="I5628" s="78">
        <v>56.48</v>
      </c>
      <c r="J5628" s="78">
        <v>0.96</v>
      </c>
    </row>
    <row r="5629" spans="1:10" s="46" customFormat="1" ht="24" customHeight="1" x14ac:dyDescent="0.2">
      <c r="A5629" s="75" t="s">
        <v>816</v>
      </c>
      <c r="B5629" s="74" t="s">
        <v>2556</v>
      </c>
      <c r="C5629" s="75" t="s">
        <v>17</v>
      </c>
      <c r="D5629" s="75" t="s">
        <v>2557</v>
      </c>
      <c r="E5629" s="253" t="s">
        <v>821</v>
      </c>
      <c r="F5629" s="253"/>
      <c r="G5629" s="76" t="s">
        <v>49</v>
      </c>
      <c r="H5629" s="77">
        <v>1</v>
      </c>
      <c r="I5629" s="78">
        <v>2.79</v>
      </c>
      <c r="J5629" s="78">
        <v>2.79</v>
      </c>
    </row>
    <row r="5630" spans="1:10" s="46" customFormat="1" ht="25.5" x14ac:dyDescent="0.2">
      <c r="A5630" s="80"/>
      <c r="B5630" s="80"/>
      <c r="C5630" s="80"/>
      <c r="D5630" s="80"/>
      <c r="E5630" s="80" t="s">
        <v>824</v>
      </c>
      <c r="F5630" s="79">
        <v>3.28</v>
      </c>
      <c r="G5630" s="80" t="s">
        <v>825</v>
      </c>
      <c r="H5630" s="79">
        <v>0</v>
      </c>
      <c r="I5630" s="80" t="s">
        <v>826</v>
      </c>
      <c r="J5630" s="79">
        <v>3.28</v>
      </c>
    </row>
    <row r="5631" spans="1:10" s="46" customFormat="1" ht="26.25" thickBot="1" x14ac:dyDescent="0.25">
      <c r="A5631" s="80"/>
      <c r="B5631" s="80"/>
      <c r="C5631" s="80"/>
      <c r="D5631" s="80"/>
      <c r="E5631" s="80" t="s">
        <v>827</v>
      </c>
      <c r="F5631" s="79">
        <v>2.31</v>
      </c>
      <c r="G5631" s="80"/>
      <c r="H5631" s="254" t="s">
        <v>828</v>
      </c>
      <c r="I5631" s="254"/>
      <c r="J5631" s="79">
        <v>11.6</v>
      </c>
    </row>
    <row r="5632" spans="1:10" s="46" customFormat="1" ht="1.1499999999999999" customHeight="1" thickTop="1" x14ac:dyDescent="0.2">
      <c r="A5632" s="81"/>
      <c r="B5632" s="81"/>
      <c r="C5632" s="81"/>
      <c r="D5632" s="81"/>
      <c r="E5632" s="81"/>
      <c r="F5632" s="81"/>
      <c r="G5632" s="81"/>
      <c r="H5632" s="81"/>
      <c r="I5632" s="81"/>
      <c r="J5632" s="81"/>
    </row>
    <row r="5633" spans="1:10" s="46" customFormat="1" ht="18" customHeight="1" x14ac:dyDescent="0.2">
      <c r="A5633" s="65"/>
      <c r="B5633" s="94" t="s">
        <v>2</v>
      </c>
      <c r="C5633" s="65" t="s">
        <v>3</v>
      </c>
      <c r="D5633" s="65" t="s">
        <v>4</v>
      </c>
      <c r="E5633" s="250" t="s">
        <v>812</v>
      </c>
      <c r="F5633" s="250"/>
      <c r="G5633" s="66" t="s">
        <v>5</v>
      </c>
      <c r="H5633" s="94" t="s">
        <v>6</v>
      </c>
      <c r="I5633" s="94" t="s">
        <v>7</v>
      </c>
      <c r="J5633" s="94" t="s">
        <v>9</v>
      </c>
    </row>
    <row r="5634" spans="1:10" s="46" customFormat="1" ht="36" customHeight="1" x14ac:dyDescent="0.2">
      <c r="A5634" s="67" t="s">
        <v>813</v>
      </c>
      <c r="B5634" s="40" t="s">
        <v>1570</v>
      </c>
      <c r="C5634" s="67" t="s">
        <v>17</v>
      </c>
      <c r="D5634" s="67" t="s">
        <v>1571</v>
      </c>
      <c r="E5634" s="251" t="s">
        <v>895</v>
      </c>
      <c r="F5634" s="251"/>
      <c r="G5634" s="41" t="s">
        <v>49</v>
      </c>
      <c r="H5634" s="68">
        <v>1</v>
      </c>
      <c r="I5634" s="42">
        <v>12.37</v>
      </c>
      <c r="J5634" s="42">
        <v>12.37</v>
      </c>
    </row>
    <row r="5635" spans="1:10" s="46" customFormat="1" ht="24" customHeight="1" x14ac:dyDescent="0.2">
      <c r="A5635" s="70" t="s">
        <v>815</v>
      </c>
      <c r="B5635" s="69" t="s">
        <v>1202</v>
      </c>
      <c r="C5635" s="70" t="s">
        <v>17</v>
      </c>
      <c r="D5635" s="70" t="s">
        <v>1203</v>
      </c>
      <c r="E5635" s="252" t="s">
        <v>814</v>
      </c>
      <c r="F5635" s="252"/>
      <c r="G5635" s="71" t="s">
        <v>27</v>
      </c>
      <c r="H5635" s="72">
        <v>0.23799999999999999</v>
      </c>
      <c r="I5635" s="73">
        <v>13.92</v>
      </c>
      <c r="J5635" s="73">
        <v>3.31</v>
      </c>
    </row>
    <row r="5636" spans="1:10" s="46" customFormat="1" ht="24" customHeight="1" x14ac:dyDescent="0.2">
      <c r="A5636" s="70" t="s">
        <v>815</v>
      </c>
      <c r="B5636" s="69" t="s">
        <v>1204</v>
      </c>
      <c r="C5636" s="70" t="s">
        <v>17</v>
      </c>
      <c r="D5636" s="70" t="s">
        <v>1205</v>
      </c>
      <c r="E5636" s="252" t="s">
        <v>814</v>
      </c>
      <c r="F5636" s="252"/>
      <c r="G5636" s="71" t="s">
        <v>27</v>
      </c>
      <c r="H5636" s="72">
        <v>0.23799999999999999</v>
      </c>
      <c r="I5636" s="73">
        <v>17.86</v>
      </c>
      <c r="J5636" s="73">
        <v>4.25</v>
      </c>
    </row>
    <row r="5637" spans="1:10" s="46" customFormat="1" ht="24" customHeight="1" x14ac:dyDescent="0.2">
      <c r="A5637" s="75" t="s">
        <v>816</v>
      </c>
      <c r="B5637" s="74" t="s">
        <v>1337</v>
      </c>
      <c r="C5637" s="75" t="s">
        <v>17</v>
      </c>
      <c r="D5637" s="75" t="s">
        <v>1338</v>
      </c>
      <c r="E5637" s="253" t="s">
        <v>821</v>
      </c>
      <c r="F5637" s="253"/>
      <c r="G5637" s="76" t="s">
        <v>49</v>
      </c>
      <c r="H5637" s="77">
        <v>1.4E-2</v>
      </c>
      <c r="I5637" s="78">
        <v>65.040000000000006</v>
      </c>
      <c r="J5637" s="78">
        <v>0.91</v>
      </c>
    </row>
    <row r="5638" spans="1:10" s="46" customFormat="1" ht="24" customHeight="1" x14ac:dyDescent="0.2">
      <c r="A5638" s="75" t="s">
        <v>816</v>
      </c>
      <c r="B5638" s="74" t="s">
        <v>1269</v>
      </c>
      <c r="C5638" s="75" t="s">
        <v>17</v>
      </c>
      <c r="D5638" s="75" t="s">
        <v>1270</v>
      </c>
      <c r="E5638" s="253" t="s">
        <v>821</v>
      </c>
      <c r="F5638" s="253"/>
      <c r="G5638" s="76" t="s">
        <v>49</v>
      </c>
      <c r="H5638" s="77">
        <v>8.8999999999999996E-2</v>
      </c>
      <c r="I5638" s="78">
        <v>1.75</v>
      </c>
      <c r="J5638" s="78">
        <v>0.15</v>
      </c>
    </row>
    <row r="5639" spans="1:10" s="46" customFormat="1" ht="24" customHeight="1" x14ac:dyDescent="0.2">
      <c r="A5639" s="75" t="s">
        <v>816</v>
      </c>
      <c r="B5639" s="74" t="s">
        <v>1273</v>
      </c>
      <c r="C5639" s="75" t="s">
        <v>17</v>
      </c>
      <c r="D5639" s="75" t="s">
        <v>1274</v>
      </c>
      <c r="E5639" s="253" t="s">
        <v>821</v>
      </c>
      <c r="F5639" s="253"/>
      <c r="G5639" s="76" t="s">
        <v>49</v>
      </c>
      <c r="H5639" s="77">
        <v>1.7000000000000001E-2</v>
      </c>
      <c r="I5639" s="78">
        <v>56.48</v>
      </c>
      <c r="J5639" s="78">
        <v>0.96</v>
      </c>
    </row>
    <row r="5640" spans="1:10" s="46" customFormat="1" ht="24" customHeight="1" x14ac:dyDescent="0.2">
      <c r="A5640" s="75" t="s">
        <v>816</v>
      </c>
      <c r="B5640" s="74" t="s">
        <v>2556</v>
      </c>
      <c r="C5640" s="75" t="s">
        <v>17</v>
      </c>
      <c r="D5640" s="75" t="s">
        <v>2557</v>
      </c>
      <c r="E5640" s="253" t="s">
        <v>821</v>
      </c>
      <c r="F5640" s="253"/>
      <c r="G5640" s="76" t="s">
        <v>49</v>
      </c>
      <c r="H5640" s="77">
        <v>1</v>
      </c>
      <c r="I5640" s="78">
        <v>2.79</v>
      </c>
      <c r="J5640" s="78">
        <v>2.79</v>
      </c>
    </row>
    <row r="5641" spans="1:10" s="46" customFormat="1" ht="25.5" x14ac:dyDescent="0.2">
      <c r="A5641" s="80"/>
      <c r="B5641" s="80"/>
      <c r="C5641" s="80"/>
      <c r="D5641" s="80"/>
      <c r="E5641" s="80" t="s">
        <v>824</v>
      </c>
      <c r="F5641" s="79">
        <v>5.46</v>
      </c>
      <c r="G5641" s="80" t="s">
        <v>825</v>
      </c>
      <c r="H5641" s="79">
        <v>0</v>
      </c>
      <c r="I5641" s="80" t="s">
        <v>826</v>
      </c>
      <c r="J5641" s="79">
        <v>5.46</v>
      </c>
    </row>
    <row r="5642" spans="1:10" s="46" customFormat="1" ht="26.25" thickBot="1" x14ac:dyDescent="0.25">
      <c r="A5642" s="80"/>
      <c r="B5642" s="80"/>
      <c r="C5642" s="80"/>
      <c r="D5642" s="80"/>
      <c r="E5642" s="80" t="s">
        <v>827</v>
      </c>
      <c r="F5642" s="79">
        <v>3.07</v>
      </c>
      <c r="G5642" s="80"/>
      <c r="H5642" s="254" t="s">
        <v>828</v>
      </c>
      <c r="I5642" s="254"/>
      <c r="J5642" s="79">
        <v>15.44</v>
      </c>
    </row>
    <row r="5643" spans="1:10" s="46" customFormat="1" ht="1.1499999999999999" customHeight="1" thickTop="1" x14ac:dyDescent="0.2">
      <c r="A5643" s="81"/>
      <c r="B5643" s="81"/>
      <c r="C5643" s="81"/>
      <c r="D5643" s="81"/>
      <c r="E5643" s="81"/>
      <c r="F5643" s="81"/>
      <c r="G5643" s="81"/>
      <c r="H5643" s="81"/>
      <c r="I5643" s="81"/>
      <c r="J5643" s="81"/>
    </row>
    <row r="5644" spans="1:10" s="46" customFormat="1" ht="18" customHeight="1" x14ac:dyDescent="0.2">
      <c r="A5644" s="65"/>
      <c r="B5644" s="94" t="s">
        <v>2</v>
      </c>
      <c r="C5644" s="65" t="s">
        <v>3</v>
      </c>
      <c r="D5644" s="65" t="s">
        <v>4</v>
      </c>
      <c r="E5644" s="250" t="s">
        <v>812</v>
      </c>
      <c r="F5644" s="250"/>
      <c r="G5644" s="66" t="s">
        <v>5</v>
      </c>
      <c r="H5644" s="94" t="s">
        <v>6</v>
      </c>
      <c r="I5644" s="94" t="s">
        <v>7</v>
      </c>
      <c r="J5644" s="94" t="s">
        <v>9</v>
      </c>
    </row>
    <row r="5645" spans="1:10" s="46" customFormat="1" ht="24" customHeight="1" x14ac:dyDescent="0.2">
      <c r="A5645" s="67" t="s">
        <v>813</v>
      </c>
      <c r="B5645" s="40" t="s">
        <v>1612</v>
      </c>
      <c r="C5645" s="67" t="s">
        <v>17</v>
      </c>
      <c r="D5645" s="67" t="s">
        <v>1613</v>
      </c>
      <c r="E5645" s="251" t="s">
        <v>895</v>
      </c>
      <c r="F5645" s="251"/>
      <c r="G5645" s="41" t="s">
        <v>49</v>
      </c>
      <c r="H5645" s="68">
        <v>1</v>
      </c>
      <c r="I5645" s="42">
        <v>12.28</v>
      </c>
      <c r="J5645" s="42">
        <v>12.28</v>
      </c>
    </row>
    <row r="5646" spans="1:10" s="46" customFormat="1" ht="24" customHeight="1" x14ac:dyDescent="0.2">
      <c r="A5646" s="70" t="s">
        <v>815</v>
      </c>
      <c r="B5646" s="69" t="s">
        <v>1202</v>
      </c>
      <c r="C5646" s="70" t="s">
        <v>17</v>
      </c>
      <c r="D5646" s="70" t="s">
        <v>1203</v>
      </c>
      <c r="E5646" s="252" t="s">
        <v>814</v>
      </c>
      <c r="F5646" s="252"/>
      <c r="G5646" s="71" t="s">
        <v>27</v>
      </c>
      <c r="H5646" s="72">
        <v>0.11899999999999999</v>
      </c>
      <c r="I5646" s="73">
        <v>13.92</v>
      </c>
      <c r="J5646" s="73">
        <v>1.65</v>
      </c>
    </row>
    <row r="5647" spans="1:10" s="46" customFormat="1" ht="24" customHeight="1" x14ac:dyDescent="0.2">
      <c r="A5647" s="70" t="s">
        <v>815</v>
      </c>
      <c r="B5647" s="69" t="s">
        <v>1204</v>
      </c>
      <c r="C5647" s="70" t="s">
        <v>17</v>
      </c>
      <c r="D5647" s="70" t="s">
        <v>1205</v>
      </c>
      <c r="E5647" s="252" t="s">
        <v>814</v>
      </c>
      <c r="F5647" s="252"/>
      <c r="G5647" s="71" t="s">
        <v>27</v>
      </c>
      <c r="H5647" s="72">
        <v>0.11899999999999999</v>
      </c>
      <c r="I5647" s="73">
        <v>17.86</v>
      </c>
      <c r="J5647" s="73">
        <v>2.12</v>
      </c>
    </row>
    <row r="5648" spans="1:10" s="46" customFormat="1" ht="24" customHeight="1" x14ac:dyDescent="0.2">
      <c r="A5648" s="75" t="s">
        <v>816</v>
      </c>
      <c r="B5648" s="74" t="s">
        <v>1337</v>
      </c>
      <c r="C5648" s="75" t="s">
        <v>17</v>
      </c>
      <c r="D5648" s="75" t="s">
        <v>1338</v>
      </c>
      <c r="E5648" s="253" t="s">
        <v>821</v>
      </c>
      <c r="F5648" s="253"/>
      <c r="G5648" s="76" t="s">
        <v>49</v>
      </c>
      <c r="H5648" s="77">
        <v>1.7999999999999999E-2</v>
      </c>
      <c r="I5648" s="78">
        <v>65.040000000000006</v>
      </c>
      <c r="J5648" s="78">
        <v>1.17</v>
      </c>
    </row>
    <row r="5649" spans="1:10" s="46" customFormat="1" ht="24" customHeight="1" x14ac:dyDescent="0.2">
      <c r="A5649" s="75" t="s">
        <v>816</v>
      </c>
      <c r="B5649" s="74" t="s">
        <v>1269</v>
      </c>
      <c r="C5649" s="75" t="s">
        <v>17</v>
      </c>
      <c r="D5649" s="75" t="s">
        <v>1270</v>
      </c>
      <c r="E5649" s="253" t="s">
        <v>821</v>
      </c>
      <c r="F5649" s="253"/>
      <c r="G5649" s="76" t="s">
        <v>49</v>
      </c>
      <c r="H5649" s="77">
        <v>0.03</v>
      </c>
      <c r="I5649" s="78">
        <v>1.75</v>
      </c>
      <c r="J5649" s="78">
        <v>0.05</v>
      </c>
    </row>
    <row r="5650" spans="1:10" s="46" customFormat="1" ht="24" customHeight="1" x14ac:dyDescent="0.2">
      <c r="A5650" s="75" t="s">
        <v>816</v>
      </c>
      <c r="B5650" s="74" t="s">
        <v>1273</v>
      </c>
      <c r="C5650" s="75" t="s">
        <v>17</v>
      </c>
      <c r="D5650" s="75" t="s">
        <v>1274</v>
      </c>
      <c r="E5650" s="253" t="s">
        <v>821</v>
      </c>
      <c r="F5650" s="253"/>
      <c r="G5650" s="76" t="s">
        <v>49</v>
      </c>
      <c r="H5650" s="77">
        <v>2.1000000000000001E-2</v>
      </c>
      <c r="I5650" s="78">
        <v>56.48</v>
      </c>
      <c r="J5650" s="78">
        <v>1.18</v>
      </c>
    </row>
    <row r="5651" spans="1:10" s="46" customFormat="1" ht="24" customHeight="1" x14ac:dyDescent="0.2">
      <c r="A5651" s="75" t="s">
        <v>816</v>
      </c>
      <c r="B5651" s="74" t="s">
        <v>2558</v>
      </c>
      <c r="C5651" s="75" t="s">
        <v>17</v>
      </c>
      <c r="D5651" s="75" t="s">
        <v>2559</v>
      </c>
      <c r="E5651" s="253" t="s">
        <v>821</v>
      </c>
      <c r="F5651" s="253"/>
      <c r="G5651" s="76" t="s">
        <v>49</v>
      </c>
      <c r="H5651" s="77">
        <v>1</v>
      </c>
      <c r="I5651" s="78">
        <v>6.11</v>
      </c>
      <c r="J5651" s="78">
        <v>6.11</v>
      </c>
    </row>
    <row r="5652" spans="1:10" s="46" customFormat="1" ht="25.5" x14ac:dyDescent="0.2">
      <c r="A5652" s="80"/>
      <c r="B5652" s="80"/>
      <c r="C5652" s="80"/>
      <c r="D5652" s="80"/>
      <c r="E5652" s="80" t="s">
        <v>824</v>
      </c>
      <c r="F5652" s="79">
        <v>2.73</v>
      </c>
      <c r="G5652" s="80" t="s">
        <v>825</v>
      </c>
      <c r="H5652" s="79">
        <v>0</v>
      </c>
      <c r="I5652" s="80" t="s">
        <v>826</v>
      </c>
      <c r="J5652" s="79">
        <v>2.73</v>
      </c>
    </row>
    <row r="5653" spans="1:10" s="46" customFormat="1" ht="26.25" thickBot="1" x14ac:dyDescent="0.25">
      <c r="A5653" s="80"/>
      <c r="B5653" s="80"/>
      <c r="C5653" s="80"/>
      <c r="D5653" s="80"/>
      <c r="E5653" s="80" t="s">
        <v>827</v>
      </c>
      <c r="F5653" s="79">
        <v>3.05</v>
      </c>
      <c r="G5653" s="80"/>
      <c r="H5653" s="254" t="s">
        <v>828</v>
      </c>
      <c r="I5653" s="254"/>
      <c r="J5653" s="79">
        <v>15.33</v>
      </c>
    </row>
    <row r="5654" spans="1:10" s="46" customFormat="1" ht="1.1499999999999999" customHeight="1" thickTop="1" x14ac:dyDescent="0.2">
      <c r="A5654" s="81"/>
      <c r="B5654" s="81"/>
      <c r="C5654" s="81"/>
      <c r="D5654" s="81"/>
      <c r="E5654" s="81"/>
      <c r="F5654" s="81"/>
      <c r="G5654" s="81"/>
      <c r="H5654" s="81"/>
      <c r="I5654" s="81"/>
      <c r="J5654" s="81"/>
    </row>
    <row r="5655" spans="1:10" s="46" customFormat="1" ht="18" customHeight="1" x14ac:dyDescent="0.2">
      <c r="A5655" s="65"/>
      <c r="B5655" s="94" t="s">
        <v>2</v>
      </c>
      <c r="C5655" s="65" t="s">
        <v>3</v>
      </c>
      <c r="D5655" s="65" t="s">
        <v>4</v>
      </c>
      <c r="E5655" s="250" t="s">
        <v>812</v>
      </c>
      <c r="F5655" s="250"/>
      <c r="G5655" s="66" t="s">
        <v>5</v>
      </c>
      <c r="H5655" s="94" t="s">
        <v>6</v>
      </c>
      <c r="I5655" s="94" t="s">
        <v>7</v>
      </c>
      <c r="J5655" s="94" t="s">
        <v>9</v>
      </c>
    </row>
    <row r="5656" spans="1:10" s="46" customFormat="1" ht="24" customHeight="1" x14ac:dyDescent="0.2">
      <c r="A5656" s="67" t="s">
        <v>813</v>
      </c>
      <c r="B5656" s="40" t="s">
        <v>1628</v>
      </c>
      <c r="C5656" s="67" t="s">
        <v>17</v>
      </c>
      <c r="D5656" s="67" t="s">
        <v>1629</v>
      </c>
      <c r="E5656" s="251" t="s">
        <v>895</v>
      </c>
      <c r="F5656" s="251"/>
      <c r="G5656" s="41" t="s">
        <v>49</v>
      </c>
      <c r="H5656" s="68">
        <v>1</v>
      </c>
      <c r="I5656" s="42">
        <v>15.01</v>
      </c>
      <c r="J5656" s="42">
        <v>15.01</v>
      </c>
    </row>
    <row r="5657" spans="1:10" s="46" customFormat="1" ht="24" customHeight="1" x14ac:dyDescent="0.2">
      <c r="A5657" s="70" t="s">
        <v>815</v>
      </c>
      <c r="B5657" s="69" t="s">
        <v>1202</v>
      </c>
      <c r="C5657" s="70" t="s">
        <v>17</v>
      </c>
      <c r="D5657" s="70" t="s">
        <v>1203</v>
      </c>
      <c r="E5657" s="252" t="s">
        <v>814</v>
      </c>
      <c r="F5657" s="252"/>
      <c r="G5657" s="71" t="s">
        <v>27</v>
      </c>
      <c r="H5657" s="72">
        <v>0.14399999999999999</v>
      </c>
      <c r="I5657" s="73">
        <v>13.92</v>
      </c>
      <c r="J5657" s="73">
        <v>2</v>
      </c>
    </row>
    <row r="5658" spans="1:10" s="46" customFormat="1" ht="24" customHeight="1" x14ac:dyDescent="0.2">
      <c r="A5658" s="70" t="s">
        <v>815</v>
      </c>
      <c r="B5658" s="69" t="s">
        <v>1204</v>
      </c>
      <c r="C5658" s="70" t="s">
        <v>17</v>
      </c>
      <c r="D5658" s="70" t="s">
        <v>1205</v>
      </c>
      <c r="E5658" s="252" t="s">
        <v>814</v>
      </c>
      <c r="F5658" s="252"/>
      <c r="G5658" s="71" t="s">
        <v>27</v>
      </c>
      <c r="H5658" s="72">
        <v>0.14399999999999999</v>
      </c>
      <c r="I5658" s="73">
        <v>17.86</v>
      </c>
      <c r="J5658" s="73">
        <v>2.57</v>
      </c>
    </row>
    <row r="5659" spans="1:10" s="46" customFormat="1" ht="24" customHeight="1" x14ac:dyDescent="0.2">
      <c r="A5659" s="75" t="s">
        <v>816</v>
      </c>
      <c r="B5659" s="74" t="s">
        <v>1337</v>
      </c>
      <c r="C5659" s="75" t="s">
        <v>17</v>
      </c>
      <c r="D5659" s="75" t="s">
        <v>1338</v>
      </c>
      <c r="E5659" s="253" t="s">
        <v>821</v>
      </c>
      <c r="F5659" s="253"/>
      <c r="G5659" s="76" t="s">
        <v>49</v>
      </c>
      <c r="H5659" s="77">
        <v>2.5999999999999999E-2</v>
      </c>
      <c r="I5659" s="78">
        <v>65.040000000000006</v>
      </c>
      <c r="J5659" s="78">
        <v>1.69</v>
      </c>
    </row>
    <row r="5660" spans="1:10" s="46" customFormat="1" ht="24" customHeight="1" x14ac:dyDescent="0.2">
      <c r="A5660" s="75" t="s">
        <v>816</v>
      </c>
      <c r="B5660" s="74" t="s">
        <v>1269</v>
      </c>
      <c r="C5660" s="75" t="s">
        <v>17</v>
      </c>
      <c r="D5660" s="75" t="s">
        <v>1270</v>
      </c>
      <c r="E5660" s="253" t="s">
        <v>821</v>
      </c>
      <c r="F5660" s="253"/>
      <c r="G5660" s="76" t="s">
        <v>49</v>
      </c>
      <c r="H5660" s="77">
        <v>3.5999999999999997E-2</v>
      </c>
      <c r="I5660" s="78">
        <v>1.75</v>
      </c>
      <c r="J5660" s="78">
        <v>0.06</v>
      </c>
    </row>
    <row r="5661" spans="1:10" s="46" customFormat="1" ht="24" customHeight="1" x14ac:dyDescent="0.2">
      <c r="A5661" s="75" t="s">
        <v>816</v>
      </c>
      <c r="B5661" s="74" t="s">
        <v>1273</v>
      </c>
      <c r="C5661" s="75" t="s">
        <v>17</v>
      </c>
      <c r="D5661" s="75" t="s">
        <v>1274</v>
      </c>
      <c r="E5661" s="253" t="s">
        <v>821</v>
      </c>
      <c r="F5661" s="253"/>
      <c r="G5661" s="76" t="s">
        <v>49</v>
      </c>
      <c r="H5661" s="77">
        <v>3.3000000000000002E-2</v>
      </c>
      <c r="I5661" s="78">
        <v>56.48</v>
      </c>
      <c r="J5661" s="78">
        <v>1.86</v>
      </c>
    </row>
    <row r="5662" spans="1:10" s="46" customFormat="1" ht="24" customHeight="1" x14ac:dyDescent="0.2">
      <c r="A5662" s="75" t="s">
        <v>816</v>
      </c>
      <c r="B5662" s="74" t="s">
        <v>2560</v>
      </c>
      <c r="C5662" s="75" t="s">
        <v>17</v>
      </c>
      <c r="D5662" s="75" t="s">
        <v>2561</v>
      </c>
      <c r="E5662" s="253" t="s">
        <v>821</v>
      </c>
      <c r="F5662" s="253"/>
      <c r="G5662" s="76" t="s">
        <v>49</v>
      </c>
      <c r="H5662" s="77">
        <v>1</v>
      </c>
      <c r="I5662" s="78">
        <v>6.83</v>
      </c>
      <c r="J5662" s="78">
        <v>6.83</v>
      </c>
    </row>
    <row r="5663" spans="1:10" s="46" customFormat="1" ht="25.5" x14ac:dyDescent="0.2">
      <c r="A5663" s="80"/>
      <c r="B5663" s="80"/>
      <c r="C5663" s="80"/>
      <c r="D5663" s="80"/>
      <c r="E5663" s="80" t="s">
        <v>824</v>
      </c>
      <c r="F5663" s="79">
        <v>3.3</v>
      </c>
      <c r="G5663" s="80" t="s">
        <v>825</v>
      </c>
      <c r="H5663" s="79">
        <v>0</v>
      </c>
      <c r="I5663" s="80" t="s">
        <v>826</v>
      </c>
      <c r="J5663" s="79">
        <v>3.3</v>
      </c>
    </row>
    <row r="5664" spans="1:10" s="46" customFormat="1" ht="26.25" thickBot="1" x14ac:dyDescent="0.25">
      <c r="A5664" s="80"/>
      <c r="B5664" s="80"/>
      <c r="C5664" s="80"/>
      <c r="D5664" s="80"/>
      <c r="E5664" s="80" t="s">
        <v>827</v>
      </c>
      <c r="F5664" s="79">
        <v>3.73</v>
      </c>
      <c r="G5664" s="80"/>
      <c r="H5664" s="254" t="s">
        <v>828</v>
      </c>
      <c r="I5664" s="254"/>
      <c r="J5664" s="79">
        <v>18.739999999999998</v>
      </c>
    </row>
    <row r="5665" spans="1:10" s="46" customFormat="1" ht="1.1499999999999999" customHeight="1" thickTop="1" x14ac:dyDescent="0.2">
      <c r="A5665" s="81"/>
      <c r="B5665" s="81"/>
      <c r="C5665" s="81"/>
      <c r="D5665" s="81"/>
      <c r="E5665" s="81"/>
      <c r="F5665" s="81"/>
      <c r="G5665" s="81"/>
      <c r="H5665" s="81"/>
      <c r="I5665" s="81"/>
      <c r="J5665" s="81"/>
    </row>
    <row r="5666" spans="1:10" s="46" customFormat="1" ht="18" customHeight="1" x14ac:dyDescent="0.2">
      <c r="A5666" s="65"/>
      <c r="B5666" s="94" t="s">
        <v>2</v>
      </c>
      <c r="C5666" s="65" t="s">
        <v>3</v>
      </c>
      <c r="D5666" s="65" t="s">
        <v>4</v>
      </c>
      <c r="E5666" s="250" t="s">
        <v>812</v>
      </c>
      <c r="F5666" s="250"/>
      <c r="G5666" s="66" t="s">
        <v>5</v>
      </c>
      <c r="H5666" s="94" t="s">
        <v>6</v>
      </c>
      <c r="I5666" s="94" t="s">
        <v>7</v>
      </c>
      <c r="J5666" s="94" t="s">
        <v>9</v>
      </c>
    </row>
    <row r="5667" spans="1:10" s="46" customFormat="1" ht="24" customHeight="1" x14ac:dyDescent="0.2">
      <c r="A5667" s="67" t="s">
        <v>813</v>
      </c>
      <c r="B5667" s="40" t="s">
        <v>1642</v>
      </c>
      <c r="C5667" s="67" t="s">
        <v>17</v>
      </c>
      <c r="D5667" s="67" t="s">
        <v>1643</v>
      </c>
      <c r="E5667" s="251" t="s">
        <v>895</v>
      </c>
      <c r="F5667" s="251"/>
      <c r="G5667" s="41" t="s">
        <v>49</v>
      </c>
      <c r="H5667" s="68">
        <v>1</v>
      </c>
      <c r="I5667" s="42">
        <v>30.62</v>
      </c>
      <c r="J5667" s="42">
        <v>30.62</v>
      </c>
    </row>
    <row r="5668" spans="1:10" s="46" customFormat="1" ht="24" customHeight="1" x14ac:dyDescent="0.2">
      <c r="A5668" s="70" t="s">
        <v>815</v>
      </c>
      <c r="B5668" s="69" t="s">
        <v>1202</v>
      </c>
      <c r="C5668" s="70" t="s">
        <v>17</v>
      </c>
      <c r="D5668" s="70" t="s">
        <v>1203</v>
      </c>
      <c r="E5668" s="252" t="s">
        <v>814</v>
      </c>
      <c r="F5668" s="252"/>
      <c r="G5668" s="71" t="s">
        <v>27</v>
      </c>
      <c r="H5668" s="72">
        <v>0.17</v>
      </c>
      <c r="I5668" s="73">
        <v>13.92</v>
      </c>
      <c r="J5668" s="73">
        <v>2.36</v>
      </c>
    </row>
    <row r="5669" spans="1:10" s="46" customFormat="1" ht="24" customHeight="1" x14ac:dyDescent="0.2">
      <c r="A5669" s="70" t="s">
        <v>815</v>
      </c>
      <c r="B5669" s="69" t="s">
        <v>1204</v>
      </c>
      <c r="C5669" s="70" t="s">
        <v>17</v>
      </c>
      <c r="D5669" s="70" t="s">
        <v>1205</v>
      </c>
      <c r="E5669" s="252" t="s">
        <v>814</v>
      </c>
      <c r="F5669" s="252"/>
      <c r="G5669" s="71" t="s">
        <v>27</v>
      </c>
      <c r="H5669" s="72">
        <v>0.17</v>
      </c>
      <c r="I5669" s="73">
        <v>17.86</v>
      </c>
      <c r="J5669" s="73">
        <v>3.03</v>
      </c>
    </row>
    <row r="5670" spans="1:10" s="46" customFormat="1" ht="24" customHeight="1" x14ac:dyDescent="0.2">
      <c r="A5670" s="75" t="s">
        <v>816</v>
      </c>
      <c r="B5670" s="74" t="s">
        <v>1337</v>
      </c>
      <c r="C5670" s="75" t="s">
        <v>17</v>
      </c>
      <c r="D5670" s="75" t="s">
        <v>1338</v>
      </c>
      <c r="E5670" s="253" t="s">
        <v>821</v>
      </c>
      <c r="F5670" s="253"/>
      <c r="G5670" s="76" t="s">
        <v>49</v>
      </c>
      <c r="H5670" s="77">
        <v>3.5000000000000003E-2</v>
      </c>
      <c r="I5670" s="78">
        <v>65.040000000000006</v>
      </c>
      <c r="J5670" s="78">
        <v>2.27</v>
      </c>
    </row>
    <row r="5671" spans="1:10" s="46" customFormat="1" ht="24" customHeight="1" x14ac:dyDescent="0.2">
      <c r="A5671" s="75" t="s">
        <v>816</v>
      </c>
      <c r="B5671" s="74" t="s">
        <v>1269</v>
      </c>
      <c r="C5671" s="75" t="s">
        <v>17</v>
      </c>
      <c r="D5671" s="75" t="s">
        <v>1270</v>
      </c>
      <c r="E5671" s="253" t="s">
        <v>821</v>
      </c>
      <c r="F5671" s="253"/>
      <c r="G5671" s="76" t="s">
        <v>49</v>
      </c>
      <c r="H5671" s="77">
        <v>4.2999999999999997E-2</v>
      </c>
      <c r="I5671" s="78">
        <v>1.75</v>
      </c>
      <c r="J5671" s="78">
        <v>7.0000000000000007E-2</v>
      </c>
    </row>
    <row r="5672" spans="1:10" s="46" customFormat="1" ht="24" customHeight="1" x14ac:dyDescent="0.2">
      <c r="A5672" s="75" t="s">
        <v>816</v>
      </c>
      <c r="B5672" s="74" t="s">
        <v>1273</v>
      </c>
      <c r="C5672" s="75" t="s">
        <v>17</v>
      </c>
      <c r="D5672" s="75" t="s">
        <v>1274</v>
      </c>
      <c r="E5672" s="253" t="s">
        <v>821</v>
      </c>
      <c r="F5672" s="253"/>
      <c r="G5672" s="76" t="s">
        <v>49</v>
      </c>
      <c r="H5672" s="77">
        <v>4.4999999999999998E-2</v>
      </c>
      <c r="I5672" s="78">
        <v>56.48</v>
      </c>
      <c r="J5672" s="78">
        <v>2.54</v>
      </c>
    </row>
    <row r="5673" spans="1:10" s="46" customFormat="1" ht="24" customHeight="1" x14ac:dyDescent="0.2">
      <c r="A5673" s="75" t="s">
        <v>816</v>
      </c>
      <c r="B5673" s="74" t="s">
        <v>2562</v>
      </c>
      <c r="C5673" s="75" t="s">
        <v>17</v>
      </c>
      <c r="D5673" s="75" t="s">
        <v>2563</v>
      </c>
      <c r="E5673" s="253" t="s">
        <v>821</v>
      </c>
      <c r="F5673" s="253"/>
      <c r="G5673" s="76" t="s">
        <v>49</v>
      </c>
      <c r="H5673" s="77">
        <v>1</v>
      </c>
      <c r="I5673" s="78">
        <v>20.350000000000001</v>
      </c>
      <c r="J5673" s="78">
        <v>20.350000000000001</v>
      </c>
    </row>
    <row r="5674" spans="1:10" s="46" customFormat="1" ht="25.5" x14ac:dyDescent="0.2">
      <c r="A5674" s="80"/>
      <c r="B5674" s="80"/>
      <c r="C5674" s="80"/>
      <c r="D5674" s="80"/>
      <c r="E5674" s="80" t="s">
        <v>824</v>
      </c>
      <c r="F5674" s="79">
        <v>3.89</v>
      </c>
      <c r="G5674" s="80" t="s">
        <v>825</v>
      </c>
      <c r="H5674" s="79">
        <v>0</v>
      </c>
      <c r="I5674" s="80" t="s">
        <v>826</v>
      </c>
      <c r="J5674" s="79">
        <v>3.89</v>
      </c>
    </row>
    <row r="5675" spans="1:10" s="46" customFormat="1" ht="26.25" thickBot="1" x14ac:dyDescent="0.25">
      <c r="A5675" s="80"/>
      <c r="B5675" s="80"/>
      <c r="C5675" s="80"/>
      <c r="D5675" s="80"/>
      <c r="E5675" s="80" t="s">
        <v>827</v>
      </c>
      <c r="F5675" s="79">
        <v>7.61</v>
      </c>
      <c r="G5675" s="80"/>
      <c r="H5675" s="254" t="s">
        <v>828</v>
      </c>
      <c r="I5675" s="254"/>
      <c r="J5675" s="79">
        <v>38.229999999999997</v>
      </c>
    </row>
    <row r="5676" spans="1:10" s="46" customFormat="1" ht="1.1499999999999999" customHeight="1" thickTop="1" x14ac:dyDescent="0.2">
      <c r="A5676" s="81"/>
      <c r="B5676" s="81"/>
      <c r="C5676" s="81"/>
      <c r="D5676" s="81"/>
      <c r="E5676" s="81"/>
      <c r="F5676" s="81"/>
      <c r="G5676" s="81"/>
      <c r="H5676" s="81"/>
      <c r="I5676" s="81"/>
      <c r="J5676" s="81"/>
    </row>
    <row r="5677" spans="1:10" s="46" customFormat="1" ht="18" customHeight="1" x14ac:dyDescent="0.2">
      <c r="A5677" s="65"/>
      <c r="B5677" s="94" t="s">
        <v>2</v>
      </c>
      <c r="C5677" s="65" t="s">
        <v>3</v>
      </c>
      <c r="D5677" s="65" t="s">
        <v>4</v>
      </c>
      <c r="E5677" s="250" t="s">
        <v>812</v>
      </c>
      <c r="F5677" s="250"/>
      <c r="G5677" s="66" t="s">
        <v>5</v>
      </c>
      <c r="H5677" s="94" t="s">
        <v>6</v>
      </c>
      <c r="I5677" s="94" t="s">
        <v>7</v>
      </c>
      <c r="J5677" s="94" t="s">
        <v>9</v>
      </c>
    </row>
    <row r="5678" spans="1:10" s="46" customFormat="1" ht="24" customHeight="1" x14ac:dyDescent="0.2">
      <c r="A5678" s="67" t="s">
        <v>813</v>
      </c>
      <c r="B5678" s="40" t="s">
        <v>1650</v>
      </c>
      <c r="C5678" s="67" t="s">
        <v>17</v>
      </c>
      <c r="D5678" s="67" t="s">
        <v>1651</v>
      </c>
      <c r="E5678" s="251" t="s">
        <v>895</v>
      </c>
      <c r="F5678" s="251"/>
      <c r="G5678" s="41" t="s">
        <v>49</v>
      </c>
      <c r="H5678" s="68">
        <v>1</v>
      </c>
      <c r="I5678" s="42">
        <v>55.73</v>
      </c>
      <c r="J5678" s="42">
        <v>55.73</v>
      </c>
    </row>
    <row r="5679" spans="1:10" s="46" customFormat="1" ht="24" customHeight="1" x14ac:dyDescent="0.2">
      <c r="A5679" s="70" t="s">
        <v>815</v>
      </c>
      <c r="B5679" s="69" t="s">
        <v>1202</v>
      </c>
      <c r="C5679" s="70" t="s">
        <v>17</v>
      </c>
      <c r="D5679" s="70" t="s">
        <v>1203</v>
      </c>
      <c r="E5679" s="252" t="s">
        <v>814</v>
      </c>
      <c r="F5679" s="252"/>
      <c r="G5679" s="71" t="s">
        <v>27</v>
      </c>
      <c r="H5679" s="72">
        <v>0.20899999999999999</v>
      </c>
      <c r="I5679" s="73">
        <v>13.92</v>
      </c>
      <c r="J5679" s="73">
        <v>2.9</v>
      </c>
    </row>
    <row r="5680" spans="1:10" s="46" customFormat="1" ht="24" customHeight="1" x14ac:dyDescent="0.2">
      <c r="A5680" s="70" t="s">
        <v>815</v>
      </c>
      <c r="B5680" s="69" t="s">
        <v>1204</v>
      </c>
      <c r="C5680" s="70" t="s">
        <v>17</v>
      </c>
      <c r="D5680" s="70" t="s">
        <v>1205</v>
      </c>
      <c r="E5680" s="252" t="s">
        <v>814</v>
      </c>
      <c r="F5680" s="252"/>
      <c r="G5680" s="71" t="s">
        <v>27</v>
      </c>
      <c r="H5680" s="72">
        <v>0.20899999999999999</v>
      </c>
      <c r="I5680" s="73">
        <v>17.86</v>
      </c>
      <c r="J5680" s="73">
        <v>3.73</v>
      </c>
    </row>
    <row r="5681" spans="1:10" s="46" customFormat="1" ht="24" customHeight="1" x14ac:dyDescent="0.2">
      <c r="A5681" s="75" t="s">
        <v>816</v>
      </c>
      <c r="B5681" s="74" t="s">
        <v>1337</v>
      </c>
      <c r="C5681" s="75" t="s">
        <v>17</v>
      </c>
      <c r="D5681" s="75" t="s">
        <v>1338</v>
      </c>
      <c r="E5681" s="253" t="s">
        <v>821</v>
      </c>
      <c r="F5681" s="253"/>
      <c r="G5681" s="76" t="s">
        <v>49</v>
      </c>
      <c r="H5681" s="77">
        <v>0.06</v>
      </c>
      <c r="I5681" s="78">
        <v>65.040000000000006</v>
      </c>
      <c r="J5681" s="78">
        <v>3.9</v>
      </c>
    </row>
    <row r="5682" spans="1:10" s="46" customFormat="1" ht="24" customHeight="1" x14ac:dyDescent="0.2">
      <c r="A5682" s="75" t="s">
        <v>816</v>
      </c>
      <c r="B5682" s="74" t="s">
        <v>1269</v>
      </c>
      <c r="C5682" s="75" t="s">
        <v>17</v>
      </c>
      <c r="D5682" s="75" t="s">
        <v>1270</v>
      </c>
      <c r="E5682" s="253" t="s">
        <v>821</v>
      </c>
      <c r="F5682" s="253"/>
      <c r="G5682" s="76" t="s">
        <v>49</v>
      </c>
      <c r="H5682" s="77">
        <v>5.2999999999999999E-2</v>
      </c>
      <c r="I5682" s="78">
        <v>1.75</v>
      </c>
      <c r="J5682" s="78">
        <v>0.09</v>
      </c>
    </row>
    <row r="5683" spans="1:10" s="46" customFormat="1" ht="24" customHeight="1" x14ac:dyDescent="0.2">
      <c r="A5683" s="75" t="s">
        <v>816</v>
      </c>
      <c r="B5683" s="74" t="s">
        <v>1273</v>
      </c>
      <c r="C5683" s="75" t="s">
        <v>17</v>
      </c>
      <c r="D5683" s="75" t="s">
        <v>1274</v>
      </c>
      <c r="E5683" s="253" t="s">
        <v>821</v>
      </c>
      <c r="F5683" s="253"/>
      <c r="G5683" s="76" t="s">
        <v>49</v>
      </c>
      <c r="H5683" s="77">
        <v>7.8E-2</v>
      </c>
      <c r="I5683" s="78">
        <v>56.48</v>
      </c>
      <c r="J5683" s="78">
        <v>4.4000000000000004</v>
      </c>
    </row>
    <row r="5684" spans="1:10" s="46" customFormat="1" ht="24" customHeight="1" x14ac:dyDescent="0.2">
      <c r="A5684" s="75" t="s">
        <v>816</v>
      </c>
      <c r="B5684" s="74" t="s">
        <v>2564</v>
      </c>
      <c r="C5684" s="75" t="s">
        <v>17</v>
      </c>
      <c r="D5684" s="75" t="s">
        <v>2565</v>
      </c>
      <c r="E5684" s="253" t="s">
        <v>821</v>
      </c>
      <c r="F5684" s="253"/>
      <c r="G5684" s="76" t="s">
        <v>49</v>
      </c>
      <c r="H5684" s="77">
        <v>1</v>
      </c>
      <c r="I5684" s="78">
        <v>40.71</v>
      </c>
      <c r="J5684" s="78">
        <v>40.71</v>
      </c>
    </row>
    <row r="5685" spans="1:10" s="46" customFormat="1" ht="25.5" x14ac:dyDescent="0.2">
      <c r="A5685" s="80"/>
      <c r="B5685" s="80"/>
      <c r="C5685" s="80"/>
      <c r="D5685" s="80"/>
      <c r="E5685" s="80" t="s">
        <v>824</v>
      </c>
      <c r="F5685" s="79">
        <v>4.79</v>
      </c>
      <c r="G5685" s="80" t="s">
        <v>825</v>
      </c>
      <c r="H5685" s="79">
        <v>0</v>
      </c>
      <c r="I5685" s="80" t="s">
        <v>826</v>
      </c>
      <c r="J5685" s="79">
        <v>4.79</v>
      </c>
    </row>
    <row r="5686" spans="1:10" s="46" customFormat="1" ht="26.25" thickBot="1" x14ac:dyDescent="0.25">
      <c r="A5686" s="80"/>
      <c r="B5686" s="80"/>
      <c r="C5686" s="80"/>
      <c r="D5686" s="80"/>
      <c r="E5686" s="80" t="s">
        <v>827</v>
      </c>
      <c r="F5686" s="79">
        <v>13.86</v>
      </c>
      <c r="G5686" s="80"/>
      <c r="H5686" s="254" t="s">
        <v>828</v>
      </c>
      <c r="I5686" s="254"/>
      <c r="J5686" s="79">
        <v>69.59</v>
      </c>
    </row>
    <row r="5687" spans="1:10" s="46" customFormat="1" ht="1.1499999999999999" customHeight="1" thickTop="1" x14ac:dyDescent="0.2">
      <c r="A5687" s="81"/>
      <c r="B5687" s="81"/>
      <c r="C5687" s="81"/>
      <c r="D5687" s="81"/>
      <c r="E5687" s="81"/>
      <c r="F5687" s="81"/>
      <c r="G5687" s="81"/>
      <c r="H5687" s="81"/>
      <c r="I5687" s="81"/>
      <c r="J5687" s="81"/>
    </row>
    <row r="5688" spans="1:10" s="46" customFormat="1" ht="18" customHeight="1" x14ac:dyDescent="0.2">
      <c r="A5688" s="65"/>
      <c r="B5688" s="94" t="s">
        <v>2</v>
      </c>
      <c r="C5688" s="65" t="s">
        <v>3</v>
      </c>
      <c r="D5688" s="65" t="s">
        <v>4</v>
      </c>
      <c r="E5688" s="250" t="s">
        <v>812</v>
      </c>
      <c r="F5688" s="250"/>
      <c r="G5688" s="66" t="s">
        <v>5</v>
      </c>
      <c r="H5688" s="94" t="s">
        <v>6</v>
      </c>
      <c r="I5688" s="94" t="s">
        <v>7</v>
      </c>
      <c r="J5688" s="94" t="s">
        <v>9</v>
      </c>
    </row>
    <row r="5689" spans="1:10" s="46" customFormat="1" ht="24" customHeight="1" x14ac:dyDescent="0.2">
      <c r="A5689" s="67" t="s">
        <v>813</v>
      </c>
      <c r="B5689" s="40" t="s">
        <v>1670</v>
      </c>
      <c r="C5689" s="67" t="s">
        <v>17</v>
      </c>
      <c r="D5689" s="67" t="s">
        <v>1671</v>
      </c>
      <c r="E5689" s="251" t="s">
        <v>895</v>
      </c>
      <c r="F5689" s="251"/>
      <c r="G5689" s="41" t="s">
        <v>49</v>
      </c>
      <c r="H5689" s="68">
        <v>1</v>
      </c>
      <c r="I5689" s="42">
        <v>84.01</v>
      </c>
      <c r="J5689" s="42">
        <v>84.01</v>
      </c>
    </row>
    <row r="5690" spans="1:10" s="46" customFormat="1" ht="24" customHeight="1" x14ac:dyDescent="0.2">
      <c r="A5690" s="70" t="s">
        <v>815</v>
      </c>
      <c r="B5690" s="69" t="s">
        <v>1202</v>
      </c>
      <c r="C5690" s="70" t="s">
        <v>17</v>
      </c>
      <c r="D5690" s="70" t="s">
        <v>1203</v>
      </c>
      <c r="E5690" s="252" t="s">
        <v>814</v>
      </c>
      <c r="F5690" s="252"/>
      <c r="G5690" s="71" t="s">
        <v>27</v>
      </c>
      <c r="H5690" s="72">
        <v>0.23499999999999999</v>
      </c>
      <c r="I5690" s="73">
        <v>13.92</v>
      </c>
      <c r="J5690" s="73">
        <v>3.27</v>
      </c>
    </row>
    <row r="5691" spans="1:10" s="46" customFormat="1" ht="24" customHeight="1" x14ac:dyDescent="0.2">
      <c r="A5691" s="70" t="s">
        <v>815</v>
      </c>
      <c r="B5691" s="69" t="s">
        <v>1204</v>
      </c>
      <c r="C5691" s="70" t="s">
        <v>17</v>
      </c>
      <c r="D5691" s="70" t="s">
        <v>1205</v>
      </c>
      <c r="E5691" s="252" t="s">
        <v>814</v>
      </c>
      <c r="F5691" s="252"/>
      <c r="G5691" s="71" t="s">
        <v>27</v>
      </c>
      <c r="H5691" s="72">
        <v>0.23499999999999999</v>
      </c>
      <c r="I5691" s="73">
        <v>17.86</v>
      </c>
      <c r="J5691" s="73">
        <v>4.1900000000000004</v>
      </c>
    </row>
    <row r="5692" spans="1:10" s="46" customFormat="1" ht="24" customHeight="1" x14ac:dyDescent="0.2">
      <c r="A5692" s="75" t="s">
        <v>816</v>
      </c>
      <c r="B5692" s="74" t="s">
        <v>1337</v>
      </c>
      <c r="C5692" s="75" t="s">
        <v>17</v>
      </c>
      <c r="D5692" s="75" t="s">
        <v>1338</v>
      </c>
      <c r="E5692" s="253" t="s">
        <v>821</v>
      </c>
      <c r="F5692" s="253"/>
      <c r="G5692" s="76" t="s">
        <v>49</v>
      </c>
      <c r="H5692" s="77">
        <v>7.0999999999999994E-2</v>
      </c>
      <c r="I5692" s="78">
        <v>65.040000000000006</v>
      </c>
      <c r="J5692" s="78">
        <v>4.6100000000000003</v>
      </c>
    </row>
    <row r="5693" spans="1:10" s="46" customFormat="1" ht="24" customHeight="1" x14ac:dyDescent="0.2">
      <c r="A5693" s="75" t="s">
        <v>816</v>
      </c>
      <c r="B5693" s="74" t="s">
        <v>1269</v>
      </c>
      <c r="C5693" s="75" t="s">
        <v>17</v>
      </c>
      <c r="D5693" s="75" t="s">
        <v>1270</v>
      </c>
      <c r="E5693" s="253" t="s">
        <v>821</v>
      </c>
      <c r="F5693" s="253"/>
      <c r="G5693" s="76" t="s">
        <v>49</v>
      </c>
      <c r="H5693" s="77">
        <v>5.8999999999999997E-2</v>
      </c>
      <c r="I5693" s="78">
        <v>1.75</v>
      </c>
      <c r="J5693" s="78">
        <v>0.1</v>
      </c>
    </row>
    <row r="5694" spans="1:10" s="46" customFormat="1" ht="24" customHeight="1" x14ac:dyDescent="0.2">
      <c r="A5694" s="75" t="s">
        <v>816</v>
      </c>
      <c r="B5694" s="74" t="s">
        <v>1273</v>
      </c>
      <c r="C5694" s="75" t="s">
        <v>17</v>
      </c>
      <c r="D5694" s="75" t="s">
        <v>1274</v>
      </c>
      <c r="E5694" s="253" t="s">
        <v>821</v>
      </c>
      <c r="F5694" s="253"/>
      <c r="G5694" s="76" t="s">
        <v>49</v>
      </c>
      <c r="H5694" s="77">
        <v>0.09</v>
      </c>
      <c r="I5694" s="78">
        <v>56.48</v>
      </c>
      <c r="J5694" s="78">
        <v>5.08</v>
      </c>
    </row>
    <row r="5695" spans="1:10" s="46" customFormat="1" ht="24" customHeight="1" x14ac:dyDescent="0.2">
      <c r="A5695" s="75" t="s">
        <v>816</v>
      </c>
      <c r="B5695" s="74" t="s">
        <v>2566</v>
      </c>
      <c r="C5695" s="75" t="s">
        <v>17</v>
      </c>
      <c r="D5695" s="75" t="s">
        <v>2567</v>
      </c>
      <c r="E5695" s="253" t="s">
        <v>821</v>
      </c>
      <c r="F5695" s="253"/>
      <c r="G5695" s="76" t="s">
        <v>49</v>
      </c>
      <c r="H5695" s="77">
        <v>1</v>
      </c>
      <c r="I5695" s="78">
        <v>66.760000000000005</v>
      </c>
      <c r="J5695" s="78">
        <v>66.760000000000005</v>
      </c>
    </row>
    <row r="5696" spans="1:10" s="46" customFormat="1" ht="25.5" x14ac:dyDescent="0.2">
      <c r="A5696" s="80"/>
      <c r="B5696" s="80"/>
      <c r="C5696" s="80"/>
      <c r="D5696" s="80"/>
      <c r="E5696" s="80" t="s">
        <v>824</v>
      </c>
      <c r="F5696" s="79">
        <v>5.39</v>
      </c>
      <c r="G5696" s="80" t="s">
        <v>825</v>
      </c>
      <c r="H5696" s="79">
        <v>0</v>
      </c>
      <c r="I5696" s="80" t="s">
        <v>826</v>
      </c>
      <c r="J5696" s="79">
        <v>5.39</v>
      </c>
    </row>
    <row r="5697" spans="1:10" s="46" customFormat="1" ht="26.25" thickBot="1" x14ac:dyDescent="0.25">
      <c r="A5697" s="80"/>
      <c r="B5697" s="80"/>
      <c r="C5697" s="80"/>
      <c r="D5697" s="80"/>
      <c r="E5697" s="80" t="s">
        <v>827</v>
      </c>
      <c r="F5697" s="79">
        <v>20.89</v>
      </c>
      <c r="G5697" s="80"/>
      <c r="H5697" s="254" t="s">
        <v>828</v>
      </c>
      <c r="I5697" s="254"/>
      <c r="J5697" s="79">
        <v>104.9</v>
      </c>
    </row>
    <row r="5698" spans="1:10" s="46" customFormat="1" ht="1.1499999999999999" customHeight="1" thickTop="1" x14ac:dyDescent="0.2">
      <c r="A5698" s="81"/>
      <c r="B5698" s="81"/>
      <c r="C5698" s="81"/>
      <c r="D5698" s="81"/>
      <c r="E5698" s="81"/>
      <c r="F5698" s="81"/>
      <c r="G5698" s="81"/>
      <c r="H5698" s="81"/>
      <c r="I5698" s="81"/>
      <c r="J5698" s="81"/>
    </row>
    <row r="5699" spans="1:10" s="46" customFormat="1" ht="18" customHeight="1" x14ac:dyDescent="0.2">
      <c r="A5699" s="65"/>
      <c r="B5699" s="94" t="s">
        <v>2</v>
      </c>
      <c r="C5699" s="65" t="s">
        <v>3</v>
      </c>
      <c r="D5699" s="65" t="s">
        <v>4</v>
      </c>
      <c r="E5699" s="250" t="s">
        <v>812</v>
      </c>
      <c r="F5699" s="250"/>
      <c r="G5699" s="66" t="s">
        <v>5</v>
      </c>
      <c r="H5699" s="94" t="s">
        <v>6</v>
      </c>
      <c r="I5699" s="94" t="s">
        <v>7</v>
      </c>
      <c r="J5699" s="94" t="s">
        <v>9</v>
      </c>
    </row>
    <row r="5700" spans="1:10" s="46" customFormat="1" ht="24" customHeight="1" x14ac:dyDescent="0.2">
      <c r="A5700" s="67" t="s">
        <v>813</v>
      </c>
      <c r="B5700" s="40" t="s">
        <v>1041</v>
      </c>
      <c r="C5700" s="67" t="s">
        <v>17</v>
      </c>
      <c r="D5700" s="67" t="s">
        <v>1042</v>
      </c>
      <c r="E5700" s="251" t="s">
        <v>814</v>
      </c>
      <c r="F5700" s="251"/>
      <c r="G5700" s="41" t="s">
        <v>27</v>
      </c>
      <c r="H5700" s="68">
        <v>1</v>
      </c>
      <c r="I5700" s="42">
        <v>18.88</v>
      </c>
      <c r="J5700" s="42">
        <v>18.88</v>
      </c>
    </row>
    <row r="5701" spans="1:10" s="46" customFormat="1" ht="24" customHeight="1" x14ac:dyDescent="0.2">
      <c r="A5701" s="70" t="s">
        <v>815</v>
      </c>
      <c r="B5701" s="69" t="s">
        <v>2266</v>
      </c>
      <c r="C5701" s="70" t="s">
        <v>17</v>
      </c>
      <c r="D5701" s="70" t="s">
        <v>2267</v>
      </c>
      <c r="E5701" s="252" t="s">
        <v>814</v>
      </c>
      <c r="F5701" s="252"/>
      <c r="G5701" s="71" t="s">
        <v>27</v>
      </c>
      <c r="H5701" s="72">
        <v>1</v>
      </c>
      <c r="I5701" s="73">
        <v>0.11</v>
      </c>
      <c r="J5701" s="73">
        <v>0.11</v>
      </c>
    </row>
    <row r="5702" spans="1:10" s="46" customFormat="1" ht="24" customHeight="1" x14ac:dyDescent="0.2">
      <c r="A5702" s="75" t="s">
        <v>816</v>
      </c>
      <c r="B5702" s="74" t="s">
        <v>1962</v>
      </c>
      <c r="C5702" s="75" t="s">
        <v>17</v>
      </c>
      <c r="D5702" s="75" t="s">
        <v>1963</v>
      </c>
      <c r="E5702" s="253" t="s">
        <v>850</v>
      </c>
      <c r="F5702" s="253"/>
      <c r="G5702" s="76" t="s">
        <v>27</v>
      </c>
      <c r="H5702" s="77">
        <v>1</v>
      </c>
      <c r="I5702" s="78">
        <v>2.2000000000000002</v>
      </c>
      <c r="J5702" s="78">
        <v>2.2000000000000002</v>
      </c>
    </row>
    <row r="5703" spans="1:10" s="46" customFormat="1" ht="24" customHeight="1" x14ac:dyDescent="0.2">
      <c r="A5703" s="75" t="s">
        <v>816</v>
      </c>
      <c r="B5703" s="74" t="s">
        <v>1974</v>
      </c>
      <c r="C5703" s="75" t="s">
        <v>17</v>
      </c>
      <c r="D5703" s="75" t="s">
        <v>1975</v>
      </c>
      <c r="E5703" s="253" t="s">
        <v>818</v>
      </c>
      <c r="F5703" s="253"/>
      <c r="G5703" s="76" t="s">
        <v>27</v>
      </c>
      <c r="H5703" s="77">
        <v>1</v>
      </c>
      <c r="I5703" s="78">
        <v>1.08</v>
      </c>
      <c r="J5703" s="78">
        <v>1.08</v>
      </c>
    </row>
    <row r="5704" spans="1:10" s="46" customFormat="1" ht="24" customHeight="1" x14ac:dyDescent="0.2">
      <c r="A5704" s="75" t="s">
        <v>816</v>
      </c>
      <c r="B5704" s="74" t="s">
        <v>848</v>
      </c>
      <c r="C5704" s="75" t="s">
        <v>17</v>
      </c>
      <c r="D5704" s="75" t="s">
        <v>849</v>
      </c>
      <c r="E5704" s="253" t="s">
        <v>850</v>
      </c>
      <c r="F5704" s="253"/>
      <c r="G5704" s="76" t="s">
        <v>27</v>
      </c>
      <c r="H5704" s="77">
        <v>1</v>
      </c>
      <c r="I5704" s="78">
        <v>0.35</v>
      </c>
      <c r="J5704" s="78">
        <v>0.35</v>
      </c>
    </row>
    <row r="5705" spans="1:10" s="46" customFormat="1" ht="24" customHeight="1" x14ac:dyDescent="0.2">
      <c r="A5705" s="75" t="s">
        <v>816</v>
      </c>
      <c r="B5705" s="74" t="s">
        <v>1976</v>
      </c>
      <c r="C5705" s="75" t="s">
        <v>17</v>
      </c>
      <c r="D5705" s="75" t="s">
        <v>1977</v>
      </c>
      <c r="E5705" s="253" t="s">
        <v>818</v>
      </c>
      <c r="F5705" s="253"/>
      <c r="G5705" s="76" t="s">
        <v>27</v>
      </c>
      <c r="H5705" s="77">
        <v>1</v>
      </c>
      <c r="I5705" s="78">
        <v>0.34</v>
      </c>
      <c r="J5705" s="78">
        <v>0.34</v>
      </c>
    </row>
    <row r="5706" spans="1:10" s="46" customFormat="1" ht="24" customHeight="1" x14ac:dyDescent="0.2">
      <c r="A5706" s="75" t="s">
        <v>816</v>
      </c>
      <c r="B5706" s="74" t="s">
        <v>853</v>
      </c>
      <c r="C5706" s="75" t="s">
        <v>17</v>
      </c>
      <c r="D5706" s="75" t="s">
        <v>854</v>
      </c>
      <c r="E5706" s="253" t="s">
        <v>855</v>
      </c>
      <c r="F5706" s="253"/>
      <c r="G5706" s="76" t="s">
        <v>27</v>
      </c>
      <c r="H5706" s="77">
        <v>1</v>
      </c>
      <c r="I5706" s="78">
        <v>7.0000000000000007E-2</v>
      </c>
      <c r="J5706" s="78">
        <v>7.0000000000000007E-2</v>
      </c>
    </row>
    <row r="5707" spans="1:10" s="46" customFormat="1" ht="24" customHeight="1" x14ac:dyDescent="0.2">
      <c r="A5707" s="75" t="s">
        <v>816</v>
      </c>
      <c r="B5707" s="74" t="s">
        <v>2268</v>
      </c>
      <c r="C5707" s="75" t="s">
        <v>17</v>
      </c>
      <c r="D5707" s="75" t="s">
        <v>2269</v>
      </c>
      <c r="E5707" s="253" t="s">
        <v>817</v>
      </c>
      <c r="F5707" s="253"/>
      <c r="G5707" s="76" t="s">
        <v>27</v>
      </c>
      <c r="H5707" s="77">
        <v>1</v>
      </c>
      <c r="I5707" s="78">
        <v>14.02</v>
      </c>
      <c r="J5707" s="78">
        <v>14.02</v>
      </c>
    </row>
    <row r="5708" spans="1:10" s="46" customFormat="1" ht="24" customHeight="1" x14ac:dyDescent="0.2">
      <c r="A5708" s="75" t="s">
        <v>816</v>
      </c>
      <c r="B5708" s="74" t="s">
        <v>1968</v>
      </c>
      <c r="C5708" s="75" t="s">
        <v>17</v>
      </c>
      <c r="D5708" s="75" t="s">
        <v>1969</v>
      </c>
      <c r="E5708" s="253" t="s">
        <v>1304</v>
      </c>
      <c r="F5708" s="253"/>
      <c r="G5708" s="76" t="s">
        <v>27</v>
      </c>
      <c r="H5708" s="77">
        <v>1</v>
      </c>
      <c r="I5708" s="78">
        <v>0.71</v>
      </c>
      <c r="J5708" s="78">
        <v>0.71</v>
      </c>
    </row>
    <row r="5709" spans="1:10" s="46" customFormat="1" ht="25.5" x14ac:dyDescent="0.2">
      <c r="A5709" s="80"/>
      <c r="B5709" s="80"/>
      <c r="C5709" s="80"/>
      <c r="D5709" s="80"/>
      <c r="E5709" s="80" t="s">
        <v>824</v>
      </c>
      <c r="F5709" s="79">
        <v>14.13</v>
      </c>
      <c r="G5709" s="80" t="s">
        <v>825</v>
      </c>
      <c r="H5709" s="79">
        <v>0</v>
      </c>
      <c r="I5709" s="80" t="s">
        <v>826</v>
      </c>
      <c r="J5709" s="79">
        <v>14.13</v>
      </c>
    </row>
    <row r="5710" spans="1:10" s="46" customFormat="1" ht="26.25" thickBot="1" x14ac:dyDescent="0.25">
      <c r="A5710" s="80"/>
      <c r="B5710" s="80"/>
      <c r="C5710" s="80"/>
      <c r="D5710" s="80"/>
      <c r="E5710" s="80" t="s">
        <v>827</v>
      </c>
      <c r="F5710" s="79">
        <v>4.6900000000000004</v>
      </c>
      <c r="G5710" s="80"/>
      <c r="H5710" s="254" t="s">
        <v>828</v>
      </c>
      <c r="I5710" s="254"/>
      <c r="J5710" s="79">
        <v>23.57</v>
      </c>
    </row>
    <row r="5711" spans="1:10" s="46" customFormat="1" ht="1.1499999999999999" customHeight="1" thickTop="1" x14ac:dyDescent="0.2">
      <c r="A5711" s="81"/>
      <c r="B5711" s="81"/>
      <c r="C5711" s="81"/>
      <c r="D5711" s="81"/>
      <c r="E5711" s="81"/>
      <c r="F5711" s="81"/>
      <c r="G5711" s="81"/>
      <c r="H5711" s="81"/>
      <c r="I5711" s="81"/>
      <c r="J5711" s="81"/>
    </row>
    <row r="5712" spans="1:10" s="46" customFormat="1" ht="18" customHeight="1" x14ac:dyDescent="0.2">
      <c r="A5712" s="65"/>
      <c r="B5712" s="94" t="s">
        <v>2</v>
      </c>
      <c r="C5712" s="65" t="s">
        <v>3</v>
      </c>
      <c r="D5712" s="65" t="s">
        <v>4</v>
      </c>
      <c r="E5712" s="250" t="s">
        <v>812</v>
      </c>
      <c r="F5712" s="250"/>
      <c r="G5712" s="66" t="s">
        <v>5</v>
      </c>
      <c r="H5712" s="94" t="s">
        <v>6</v>
      </c>
      <c r="I5712" s="94" t="s">
        <v>7</v>
      </c>
      <c r="J5712" s="94" t="s">
        <v>9</v>
      </c>
    </row>
    <row r="5713" spans="1:10" s="46" customFormat="1" ht="24" customHeight="1" x14ac:dyDescent="0.2">
      <c r="A5713" s="67" t="s">
        <v>813</v>
      </c>
      <c r="B5713" s="40" t="s">
        <v>904</v>
      </c>
      <c r="C5713" s="67" t="s">
        <v>17</v>
      </c>
      <c r="D5713" s="67" t="s">
        <v>905</v>
      </c>
      <c r="E5713" s="251" t="s">
        <v>895</v>
      </c>
      <c r="F5713" s="251"/>
      <c r="G5713" s="41" t="s">
        <v>49</v>
      </c>
      <c r="H5713" s="68">
        <v>1</v>
      </c>
      <c r="I5713" s="42">
        <v>24.78</v>
      </c>
      <c r="J5713" s="42">
        <v>24.78</v>
      </c>
    </row>
    <row r="5714" spans="1:10" s="46" customFormat="1" ht="24" customHeight="1" x14ac:dyDescent="0.2">
      <c r="A5714" s="70" t="s">
        <v>815</v>
      </c>
      <c r="B5714" s="69" t="s">
        <v>1202</v>
      </c>
      <c r="C5714" s="70" t="s">
        <v>17</v>
      </c>
      <c r="D5714" s="70" t="s">
        <v>1203</v>
      </c>
      <c r="E5714" s="252" t="s">
        <v>814</v>
      </c>
      <c r="F5714" s="252"/>
      <c r="G5714" s="71" t="s">
        <v>27</v>
      </c>
      <c r="H5714" s="72">
        <v>0.20200000000000001</v>
      </c>
      <c r="I5714" s="73">
        <v>13.92</v>
      </c>
      <c r="J5714" s="73">
        <v>2.81</v>
      </c>
    </row>
    <row r="5715" spans="1:10" s="46" customFormat="1" ht="24" customHeight="1" x14ac:dyDescent="0.2">
      <c r="A5715" s="70" t="s">
        <v>815</v>
      </c>
      <c r="B5715" s="69" t="s">
        <v>1204</v>
      </c>
      <c r="C5715" s="70" t="s">
        <v>17</v>
      </c>
      <c r="D5715" s="70" t="s">
        <v>1205</v>
      </c>
      <c r="E5715" s="252" t="s">
        <v>814</v>
      </c>
      <c r="F5715" s="252"/>
      <c r="G5715" s="71" t="s">
        <v>27</v>
      </c>
      <c r="H5715" s="72">
        <v>0.20200000000000001</v>
      </c>
      <c r="I5715" s="73">
        <v>17.86</v>
      </c>
      <c r="J5715" s="73">
        <v>3.6</v>
      </c>
    </row>
    <row r="5716" spans="1:10" s="46" customFormat="1" ht="24" customHeight="1" x14ac:dyDescent="0.2">
      <c r="A5716" s="75" t="s">
        <v>816</v>
      </c>
      <c r="B5716" s="74" t="s">
        <v>1224</v>
      </c>
      <c r="C5716" s="75" t="s">
        <v>17</v>
      </c>
      <c r="D5716" s="75" t="s">
        <v>1225</v>
      </c>
      <c r="E5716" s="253" t="s">
        <v>821</v>
      </c>
      <c r="F5716" s="253"/>
      <c r="G5716" s="76" t="s">
        <v>49</v>
      </c>
      <c r="H5716" s="77">
        <v>7.0000000000000001E-3</v>
      </c>
      <c r="I5716" s="78">
        <v>15.3</v>
      </c>
      <c r="J5716" s="78">
        <v>0.1</v>
      </c>
    </row>
    <row r="5717" spans="1:10" s="46" customFormat="1" ht="36" customHeight="1" x14ac:dyDescent="0.2">
      <c r="A5717" s="75" t="s">
        <v>816</v>
      </c>
      <c r="B5717" s="74" t="s">
        <v>2568</v>
      </c>
      <c r="C5717" s="75" t="s">
        <v>17</v>
      </c>
      <c r="D5717" s="75" t="s">
        <v>2569</v>
      </c>
      <c r="E5717" s="253" t="s">
        <v>821</v>
      </c>
      <c r="F5717" s="253"/>
      <c r="G5717" s="76" t="s">
        <v>49</v>
      </c>
      <c r="H5717" s="77">
        <v>1</v>
      </c>
      <c r="I5717" s="78">
        <v>18.27</v>
      </c>
      <c r="J5717" s="78">
        <v>18.27</v>
      </c>
    </row>
    <row r="5718" spans="1:10" s="46" customFormat="1" ht="25.5" x14ac:dyDescent="0.2">
      <c r="A5718" s="80"/>
      <c r="B5718" s="80"/>
      <c r="C5718" s="80"/>
      <c r="D5718" s="80"/>
      <c r="E5718" s="80" t="s">
        <v>824</v>
      </c>
      <c r="F5718" s="79">
        <v>4.63</v>
      </c>
      <c r="G5718" s="80" t="s">
        <v>825</v>
      </c>
      <c r="H5718" s="79">
        <v>0</v>
      </c>
      <c r="I5718" s="80" t="s">
        <v>826</v>
      </c>
      <c r="J5718" s="79">
        <v>4.63</v>
      </c>
    </row>
    <row r="5719" spans="1:10" s="46" customFormat="1" ht="26.25" thickBot="1" x14ac:dyDescent="0.25">
      <c r="A5719" s="80"/>
      <c r="B5719" s="80"/>
      <c r="C5719" s="80"/>
      <c r="D5719" s="80"/>
      <c r="E5719" s="80" t="s">
        <v>827</v>
      </c>
      <c r="F5719" s="79">
        <v>6.16</v>
      </c>
      <c r="G5719" s="80"/>
      <c r="H5719" s="254" t="s">
        <v>828</v>
      </c>
      <c r="I5719" s="254"/>
      <c r="J5719" s="79">
        <v>30.94</v>
      </c>
    </row>
    <row r="5720" spans="1:10" s="46" customFormat="1" ht="1.1499999999999999" customHeight="1" thickTop="1" x14ac:dyDescent="0.2">
      <c r="A5720" s="81"/>
      <c r="B5720" s="81"/>
      <c r="C5720" s="81"/>
      <c r="D5720" s="81"/>
      <c r="E5720" s="81"/>
      <c r="F5720" s="81"/>
      <c r="G5720" s="81"/>
      <c r="H5720" s="81"/>
      <c r="I5720" s="81"/>
      <c r="J5720" s="81"/>
    </row>
    <row r="5721" spans="1:10" s="46" customFormat="1" ht="18" customHeight="1" x14ac:dyDescent="0.2">
      <c r="A5721" s="65"/>
      <c r="B5721" s="94" t="s">
        <v>2</v>
      </c>
      <c r="C5721" s="65" t="s">
        <v>3</v>
      </c>
      <c r="D5721" s="65" t="s">
        <v>4</v>
      </c>
      <c r="E5721" s="250" t="s">
        <v>812</v>
      </c>
      <c r="F5721" s="250"/>
      <c r="G5721" s="66" t="s">
        <v>5</v>
      </c>
      <c r="H5721" s="94" t="s">
        <v>6</v>
      </c>
      <c r="I5721" s="94" t="s">
        <v>7</v>
      </c>
      <c r="J5721" s="94" t="s">
        <v>9</v>
      </c>
    </row>
    <row r="5722" spans="1:10" s="46" customFormat="1" ht="36" customHeight="1" x14ac:dyDescent="0.2">
      <c r="A5722" s="67" t="s">
        <v>813</v>
      </c>
      <c r="B5722" s="40" t="s">
        <v>1013</v>
      </c>
      <c r="C5722" s="67" t="s">
        <v>17</v>
      </c>
      <c r="D5722" s="67" t="s">
        <v>1014</v>
      </c>
      <c r="E5722" s="251" t="s">
        <v>930</v>
      </c>
      <c r="F5722" s="251"/>
      <c r="G5722" s="41" t="s">
        <v>1015</v>
      </c>
      <c r="H5722" s="68">
        <v>1</v>
      </c>
      <c r="I5722" s="42">
        <v>1.23</v>
      </c>
      <c r="J5722" s="42">
        <v>1.23</v>
      </c>
    </row>
    <row r="5723" spans="1:10" s="46" customFormat="1" ht="48" customHeight="1" x14ac:dyDescent="0.2">
      <c r="A5723" s="70" t="s">
        <v>815</v>
      </c>
      <c r="B5723" s="69" t="s">
        <v>2088</v>
      </c>
      <c r="C5723" s="70" t="s">
        <v>17</v>
      </c>
      <c r="D5723" s="70" t="s">
        <v>2089</v>
      </c>
      <c r="E5723" s="252" t="s">
        <v>867</v>
      </c>
      <c r="F5723" s="252"/>
      <c r="G5723" s="71" t="s">
        <v>868</v>
      </c>
      <c r="H5723" s="72">
        <v>1.111E-2</v>
      </c>
      <c r="I5723" s="73">
        <v>104.32</v>
      </c>
      <c r="J5723" s="73">
        <v>1.1499999999999999</v>
      </c>
    </row>
    <row r="5724" spans="1:10" s="46" customFormat="1" ht="48" customHeight="1" x14ac:dyDescent="0.2">
      <c r="A5724" s="70" t="s">
        <v>815</v>
      </c>
      <c r="B5724" s="69" t="s">
        <v>2078</v>
      </c>
      <c r="C5724" s="70" t="s">
        <v>17</v>
      </c>
      <c r="D5724" s="70" t="s">
        <v>2079</v>
      </c>
      <c r="E5724" s="252" t="s">
        <v>867</v>
      </c>
      <c r="F5724" s="252"/>
      <c r="G5724" s="71" t="s">
        <v>871</v>
      </c>
      <c r="H5724" s="72">
        <v>2.7799999999999999E-3</v>
      </c>
      <c r="I5724" s="73">
        <v>29.2</v>
      </c>
      <c r="J5724" s="73">
        <v>0.08</v>
      </c>
    </row>
    <row r="5725" spans="1:10" s="46" customFormat="1" ht="25.5" x14ac:dyDescent="0.2">
      <c r="A5725" s="80"/>
      <c r="B5725" s="80"/>
      <c r="C5725" s="80"/>
      <c r="D5725" s="80"/>
      <c r="E5725" s="80" t="s">
        <v>824</v>
      </c>
      <c r="F5725" s="79">
        <v>0.12</v>
      </c>
      <c r="G5725" s="80" t="s">
        <v>825</v>
      </c>
      <c r="H5725" s="79">
        <v>0</v>
      </c>
      <c r="I5725" s="80" t="s">
        <v>826</v>
      </c>
      <c r="J5725" s="79">
        <v>0.12</v>
      </c>
    </row>
    <row r="5726" spans="1:10" s="46" customFormat="1" ht="26.25" thickBot="1" x14ac:dyDescent="0.25">
      <c r="A5726" s="80"/>
      <c r="B5726" s="80"/>
      <c r="C5726" s="80"/>
      <c r="D5726" s="80"/>
      <c r="E5726" s="80" t="s">
        <v>827</v>
      </c>
      <c r="F5726" s="79">
        <v>0.3</v>
      </c>
      <c r="G5726" s="80"/>
      <c r="H5726" s="254" t="s">
        <v>828</v>
      </c>
      <c r="I5726" s="254"/>
      <c r="J5726" s="79">
        <v>1.53</v>
      </c>
    </row>
    <row r="5727" spans="1:10" s="46" customFormat="1" ht="1.1499999999999999" customHeight="1" thickTop="1" x14ac:dyDescent="0.2">
      <c r="A5727" s="81"/>
      <c r="B5727" s="81"/>
      <c r="C5727" s="81"/>
      <c r="D5727" s="81"/>
      <c r="E5727" s="81"/>
      <c r="F5727" s="81"/>
      <c r="G5727" s="81"/>
      <c r="H5727" s="81"/>
      <c r="I5727" s="81"/>
      <c r="J5727" s="81"/>
    </row>
    <row r="5728" spans="1:10" s="46" customFormat="1" ht="18" customHeight="1" x14ac:dyDescent="0.2">
      <c r="A5728" s="65"/>
      <c r="B5728" s="94" t="s">
        <v>2</v>
      </c>
      <c r="C5728" s="65" t="s">
        <v>3</v>
      </c>
      <c r="D5728" s="65" t="s">
        <v>4</v>
      </c>
      <c r="E5728" s="250" t="s">
        <v>812</v>
      </c>
      <c r="F5728" s="250"/>
      <c r="G5728" s="66" t="s">
        <v>5</v>
      </c>
      <c r="H5728" s="94" t="s">
        <v>6</v>
      </c>
      <c r="I5728" s="94" t="s">
        <v>7</v>
      </c>
      <c r="J5728" s="94" t="s">
        <v>9</v>
      </c>
    </row>
    <row r="5729" spans="1:10" s="46" customFormat="1" ht="36" customHeight="1" x14ac:dyDescent="0.2">
      <c r="A5729" s="67" t="s">
        <v>813</v>
      </c>
      <c r="B5729" s="40" t="s">
        <v>1705</v>
      </c>
      <c r="C5729" s="67" t="s">
        <v>17</v>
      </c>
      <c r="D5729" s="67" t="s">
        <v>1706</v>
      </c>
      <c r="E5729" s="251" t="s">
        <v>867</v>
      </c>
      <c r="F5729" s="251"/>
      <c r="G5729" s="41" t="s">
        <v>868</v>
      </c>
      <c r="H5729" s="68">
        <v>1</v>
      </c>
      <c r="I5729" s="42">
        <v>109.84</v>
      </c>
      <c r="J5729" s="42">
        <v>109.84</v>
      </c>
    </row>
    <row r="5730" spans="1:10" s="46" customFormat="1" ht="36" customHeight="1" x14ac:dyDescent="0.2">
      <c r="A5730" s="70" t="s">
        <v>815</v>
      </c>
      <c r="B5730" s="69" t="s">
        <v>2570</v>
      </c>
      <c r="C5730" s="70" t="s">
        <v>17</v>
      </c>
      <c r="D5730" s="70" t="s">
        <v>2571</v>
      </c>
      <c r="E5730" s="252" t="s">
        <v>867</v>
      </c>
      <c r="F5730" s="252"/>
      <c r="G5730" s="71" t="s">
        <v>27</v>
      </c>
      <c r="H5730" s="72">
        <v>1</v>
      </c>
      <c r="I5730" s="73">
        <v>30.23</v>
      </c>
      <c r="J5730" s="73">
        <v>30.23</v>
      </c>
    </row>
    <row r="5731" spans="1:10" s="46" customFormat="1" ht="36" customHeight="1" x14ac:dyDescent="0.2">
      <c r="A5731" s="70" t="s">
        <v>815</v>
      </c>
      <c r="B5731" s="69" t="s">
        <v>2572</v>
      </c>
      <c r="C5731" s="70" t="s">
        <v>17</v>
      </c>
      <c r="D5731" s="70" t="s">
        <v>2573</v>
      </c>
      <c r="E5731" s="252" t="s">
        <v>867</v>
      </c>
      <c r="F5731" s="252"/>
      <c r="G5731" s="71" t="s">
        <v>27</v>
      </c>
      <c r="H5731" s="72">
        <v>1</v>
      </c>
      <c r="I5731" s="73">
        <v>41.86</v>
      </c>
      <c r="J5731" s="73">
        <v>41.86</v>
      </c>
    </row>
    <row r="5732" spans="1:10" s="46" customFormat="1" ht="36" customHeight="1" x14ac:dyDescent="0.2">
      <c r="A5732" s="70" t="s">
        <v>815</v>
      </c>
      <c r="B5732" s="69" t="s">
        <v>2574</v>
      </c>
      <c r="C5732" s="70" t="s">
        <v>17</v>
      </c>
      <c r="D5732" s="70" t="s">
        <v>2575</v>
      </c>
      <c r="E5732" s="252" t="s">
        <v>867</v>
      </c>
      <c r="F5732" s="252"/>
      <c r="G5732" s="71" t="s">
        <v>27</v>
      </c>
      <c r="H5732" s="72">
        <v>1</v>
      </c>
      <c r="I5732" s="73">
        <v>16.91</v>
      </c>
      <c r="J5732" s="73">
        <v>16.91</v>
      </c>
    </row>
    <row r="5733" spans="1:10" s="46" customFormat="1" ht="24" customHeight="1" x14ac:dyDescent="0.2">
      <c r="A5733" s="70" t="s">
        <v>815</v>
      </c>
      <c r="B5733" s="69" t="s">
        <v>2576</v>
      </c>
      <c r="C5733" s="70" t="s">
        <v>17</v>
      </c>
      <c r="D5733" s="70" t="s">
        <v>2577</v>
      </c>
      <c r="E5733" s="252" t="s">
        <v>867</v>
      </c>
      <c r="F5733" s="252"/>
      <c r="G5733" s="71" t="s">
        <v>27</v>
      </c>
      <c r="H5733" s="72">
        <v>1</v>
      </c>
      <c r="I5733" s="73">
        <v>7.23</v>
      </c>
      <c r="J5733" s="73">
        <v>7.23</v>
      </c>
    </row>
    <row r="5734" spans="1:10" s="46" customFormat="1" ht="24" customHeight="1" x14ac:dyDescent="0.2">
      <c r="A5734" s="70" t="s">
        <v>815</v>
      </c>
      <c r="B5734" s="69" t="s">
        <v>2578</v>
      </c>
      <c r="C5734" s="70" t="s">
        <v>17</v>
      </c>
      <c r="D5734" s="70" t="s">
        <v>2579</v>
      </c>
      <c r="E5734" s="252" t="s">
        <v>814</v>
      </c>
      <c r="F5734" s="252"/>
      <c r="G5734" s="71" t="s">
        <v>27</v>
      </c>
      <c r="H5734" s="72">
        <v>1</v>
      </c>
      <c r="I5734" s="73">
        <v>13.61</v>
      </c>
      <c r="J5734" s="73">
        <v>13.61</v>
      </c>
    </row>
    <row r="5735" spans="1:10" s="46" customFormat="1" ht="25.5" x14ac:dyDescent="0.2">
      <c r="A5735" s="80"/>
      <c r="B5735" s="80"/>
      <c r="C5735" s="80"/>
      <c r="D5735" s="80"/>
      <c r="E5735" s="80" t="s">
        <v>824</v>
      </c>
      <c r="F5735" s="79">
        <v>9.61</v>
      </c>
      <c r="G5735" s="80" t="s">
        <v>825</v>
      </c>
      <c r="H5735" s="79">
        <v>0</v>
      </c>
      <c r="I5735" s="80" t="s">
        <v>826</v>
      </c>
      <c r="J5735" s="79">
        <v>9.61</v>
      </c>
    </row>
    <row r="5736" spans="1:10" s="46" customFormat="1" ht="26.25" thickBot="1" x14ac:dyDescent="0.25">
      <c r="A5736" s="80"/>
      <c r="B5736" s="80"/>
      <c r="C5736" s="80"/>
      <c r="D5736" s="80"/>
      <c r="E5736" s="80" t="s">
        <v>827</v>
      </c>
      <c r="F5736" s="79">
        <v>27.31</v>
      </c>
      <c r="G5736" s="80"/>
      <c r="H5736" s="254" t="s">
        <v>828</v>
      </c>
      <c r="I5736" s="254"/>
      <c r="J5736" s="79">
        <v>137.15</v>
      </c>
    </row>
    <row r="5737" spans="1:10" s="46" customFormat="1" ht="1.1499999999999999" customHeight="1" thickTop="1" x14ac:dyDescent="0.2">
      <c r="A5737" s="81"/>
      <c r="B5737" s="81"/>
      <c r="C5737" s="81"/>
      <c r="D5737" s="81"/>
      <c r="E5737" s="81"/>
      <c r="F5737" s="81"/>
      <c r="G5737" s="81"/>
      <c r="H5737" s="81"/>
      <c r="I5737" s="81"/>
      <c r="J5737" s="81"/>
    </row>
    <row r="5738" spans="1:10" s="46" customFormat="1" ht="18" customHeight="1" x14ac:dyDescent="0.2">
      <c r="A5738" s="65"/>
      <c r="B5738" s="94" t="s">
        <v>2</v>
      </c>
      <c r="C5738" s="65" t="s">
        <v>3</v>
      </c>
      <c r="D5738" s="65" t="s">
        <v>4</v>
      </c>
      <c r="E5738" s="250" t="s">
        <v>812</v>
      </c>
      <c r="F5738" s="250"/>
      <c r="G5738" s="66" t="s">
        <v>5</v>
      </c>
      <c r="H5738" s="94" t="s">
        <v>6</v>
      </c>
      <c r="I5738" s="94" t="s">
        <v>7</v>
      </c>
      <c r="J5738" s="94" t="s">
        <v>9</v>
      </c>
    </row>
    <row r="5739" spans="1:10" s="46" customFormat="1" ht="36" customHeight="1" x14ac:dyDescent="0.2">
      <c r="A5739" s="67" t="s">
        <v>813</v>
      </c>
      <c r="B5739" s="40" t="s">
        <v>2574</v>
      </c>
      <c r="C5739" s="67" t="s">
        <v>17</v>
      </c>
      <c r="D5739" s="67" t="s">
        <v>2575</v>
      </c>
      <c r="E5739" s="251" t="s">
        <v>867</v>
      </c>
      <c r="F5739" s="251"/>
      <c r="G5739" s="41" t="s">
        <v>27</v>
      </c>
      <c r="H5739" s="68">
        <v>1</v>
      </c>
      <c r="I5739" s="42">
        <v>16.91</v>
      </c>
      <c r="J5739" s="42">
        <v>16.91</v>
      </c>
    </row>
    <row r="5740" spans="1:10" s="46" customFormat="1" ht="36" customHeight="1" x14ac:dyDescent="0.2">
      <c r="A5740" s="75" t="s">
        <v>816</v>
      </c>
      <c r="B5740" s="74" t="s">
        <v>2580</v>
      </c>
      <c r="C5740" s="75" t="s">
        <v>17</v>
      </c>
      <c r="D5740" s="75" t="s">
        <v>2581</v>
      </c>
      <c r="E5740" s="253" t="s">
        <v>818</v>
      </c>
      <c r="F5740" s="253"/>
      <c r="G5740" s="76" t="s">
        <v>49</v>
      </c>
      <c r="H5740" s="77">
        <v>3.1099999999999997E-5</v>
      </c>
      <c r="I5740" s="78">
        <v>543815.85</v>
      </c>
      <c r="J5740" s="78">
        <v>16.91</v>
      </c>
    </row>
    <row r="5741" spans="1:10" s="46" customFormat="1" ht="25.5" x14ac:dyDescent="0.2">
      <c r="A5741" s="80"/>
      <c r="B5741" s="80"/>
      <c r="C5741" s="80"/>
      <c r="D5741" s="80"/>
      <c r="E5741" s="80" t="s">
        <v>824</v>
      </c>
      <c r="F5741" s="79">
        <v>0</v>
      </c>
      <c r="G5741" s="80" t="s">
        <v>825</v>
      </c>
      <c r="H5741" s="79">
        <v>0</v>
      </c>
      <c r="I5741" s="80" t="s">
        <v>826</v>
      </c>
      <c r="J5741" s="79">
        <v>0</v>
      </c>
    </row>
    <row r="5742" spans="1:10" s="46" customFormat="1" ht="26.25" thickBot="1" x14ac:dyDescent="0.25">
      <c r="A5742" s="80"/>
      <c r="B5742" s="80"/>
      <c r="C5742" s="80"/>
      <c r="D5742" s="80"/>
      <c r="E5742" s="80" t="s">
        <v>827</v>
      </c>
      <c r="F5742" s="79">
        <v>4.2</v>
      </c>
      <c r="G5742" s="80"/>
      <c r="H5742" s="254" t="s">
        <v>828</v>
      </c>
      <c r="I5742" s="254"/>
      <c r="J5742" s="79">
        <v>21.11</v>
      </c>
    </row>
    <row r="5743" spans="1:10" s="46" customFormat="1" ht="1.1499999999999999" customHeight="1" thickTop="1" x14ac:dyDescent="0.2">
      <c r="A5743" s="81"/>
      <c r="B5743" s="81"/>
      <c r="C5743" s="81"/>
      <c r="D5743" s="81"/>
      <c r="E5743" s="81"/>
      <c r="F5743" s="81"/>
      <c r="G5743" s="81"/>
      <c r="H5743" s="81"/>
      <c r="I5743" s="81"/>
      <c r="J5743" s="81"/>
    </row>
    <row r="5744" spans="1:10" s="46" customFormat="1" ht="18" customHeight="1" x14ac:dyDescent="0.2">
      <c r="A5744" s="65"/>
      <c r="B5744" s="94" t="s">
        <v>2</v>
      </c>
      <c r="C5744" s="65" t="s">
        <v>3</v>
      </c>
      <c r="D5744" s="65" t="s">
        <v>4</v>
      </c>
      <c r="E5744" s="250" t="s">
        <v>812</v>
      </c>
      <c r="F5744" s="250"/>
      <c r="G5744" s="66" t="s">
        <v>5</v>
      </c>
      <c r="H5744" s="94" t="s">
        <v>6</v>
      </c>
      <c r="I5744" s="94" t="s">
        <v>7</v>
      </c>
      <c r="J5744" s="94" t="s">
        <v>9</v>
      </c>
    </row>
    <row r="5745" spans="1:10" s="46" customFormat="1" ht="24" customHeight="1" x14ac:dyDescent="0.2">
      <c r="A5745" s="67" t="s">
        <v>813</v>
      </c>
      <c r="B5745" s="40" t="s">
        <v>2576</v>
      </c>
      <c r="C5745" s="67" t="s">
        <v>17</v>
      </c>
      <c r="D5745" s="67" t="s">
        <v>2577</v>
      </c>
      <c r="E5745" s="251" t="s">
        <v>867</v>
      </c>
      <c r="F5745" s="251"/>
      <c r="G5745" s="41" t="s">
        <v>27</v>
      </c>
      <c r="H5745" s="68">
        <v>1</v>
      </c>
      <c r="I5745" s="42">
        <v>7.23</v>
      </c>
      <c r="J5745" s="42">
        <v>7.23</v>
      </c>
    </row>
    <row r="5746" spans="1:10" s="46" customFormat="1" ht="36" customHeight="1" x14ac:dyDescent="0.2">
      <c r="A5746" s="75" t="s">
        <v>816</v>
      </c>
      <c r="B5746" s="74" t="s">
        <v>2580</v>
      </c>
      <c r="C5746" s="75" t="s">
        <v>17</v>
      </c>
      <c r="D5746" s="75" t="s">
        <v>2581</v>
      </c>
      <c r="E5746" s="253" t="s">
        <v>818</v>
      </c>
      <c r="F5746" s="253"/>
      <c r="G5746" s="76" t="s">
        <v>49</v>
      </c>
      <c r="H5746" s="77">
        <v>1.33E-5</v>
      </c>
      <c r="I5746" s="78">
        <v>543815.85</v>
      </c>
      <c r="J5746" s="78">
        <v>7.23</v>
      </c>
    </row>
    <row r="5747" spans="1:10" s="46" customFormat="1" ht="25.5" x14ac:dyDescent="0.2">
      <c r="A5747" s="80"/>
      <c r="B5747" s="80"/>
      <c r="C5747" s="80"/>
      <c r="D5747" s="80"/>
      <c r="E5747" s="80" t="s">
        <v>824</v>
      </c>
      <c r="F5747" s="79">
        <v>0</v>
      </c>
      <c r="G5747" s="80" t="s">
        <v>825</v>
      </c>
      <c r="H5747" s="79">
        <v>0</v>
      </c>
      <c r="I5747" s="80" t="s">
        <v>826</v>
      </c>
      <c r="J5747" s="79">
        <v>0</v>
      </c>
    </row>
    <row r="5748" spans="1:10" s="46" customFormat="1" ht="26.25" thickBot="1" x14ac:dyDescent="0.25">
      <c r="A5748" s="80"/>
      <c r="B5748" s="80"/>
      <c r="C5748" s="80"/>
      <c r="D5748" s="80"/>
      <c r="E5748" s="80" t="s">
        <v>827</v>
      </c>
      <c r="F5748" s="79">
        <v>1.79</v>
      </c>
      <c r="G5748" s="80"/>
      <c r="H5748" s="254" t="s">
        <v>828</v>
      </c>
      <c r="I5748" s="254"/>
      <c r="J5748" s="79">
        <v>9.02</v>
      </c>
    </row>
    <row r="5749" spans="1:10" s="46" customFormat="1" ht="1.1499999999999999" customHeight="1" thickTop="1" x14ac:dyDescent="0.2">
      <c r="A5749" s="81"/>
      <c r="B5749" s="81"/>
      <c r="C5749" s="81"/>
      <c r="D5749" s="81"/>
      <c r="E5749" s="81"/>
      <c r="F5749" s="81"/>
      <c r="G5749" s="81"/>
      <c r="H5749" s="81"/>
      <c r="I5749" s="81"/>
      <c r="J5749" s="81"/>
    </row>
    <row r="5750" spans="1:10" s="46" customFormat="1" ht="18" customHeight="1" x14ac:dyDescent="0.2">
      <c r="A5750" s="65"/>
      <c r="B5750" s="94" t="s">
        <v>2</v>
      </c>
      <c r="C5750" s="65" t="s">
        <v>3</v>
      </c>
      <c r="D5750" s="65" t="s">
        <v>4</v>
      </c>
      <c r="E5750" s="250" t="s">
        <v>812</v>
      </c>
      <c r="F5750" s="250"/>
      <c r="G5750" s="66" t="s">
        <v>5</v>
      </c>
      <c r="H5750" s="94" t="s">
        <v>6</v>
      </c>
      <c r="I5750" s="94" t="s">
        <v>7</v>
      </c>
      <c r="J5750" s="94" t="s">
        <v>9</v>
      </c>
    </row>
    <row r="5751" spans="1:10" s="46" customFormat="1" ht="36" customHeight="1" x14ac:dyDescent="0.2">
      <c r="A5751" s="67" t="s">
        <v>813</v>
      </c>
      <c r="B5751" s="40" t="s">
        <v>2570</v>
      </c>
      <c r="C5751" s="67" t="s">
        <v>17</v>
      </c>
      <c r="D5751" s="67" t="s">
        <v>2571</v>
      </c>
      <c r="E5751" s="251" t="s">
        <v>867</v>
      </c>
      <c r="F5751" s="251"/>
      <c r="G5751" s="41" t="s">
        <v>27</v>
      </c>
      <c r="H5751" s="68">
        <v>1</v>
      </c>
      <c r="I5751" s="42">
        <v>30.23</v>
      </c>
      <c r="J5751" s="42">
        <v>30.23</v>
      </c>
    </row>
    <row r="5752" spans="1:10" s="46" customFormat="1" ht="36" customHeight="1" x14ac:dyDescent="0.2">
      <c r="A5752" s="75" t="s">
        <v>816</v>
      </c>
      <c r="B5752" s="74" t="s">
        <v>2580</v>
      </c>
      <c r="C5752" s="75" t="s">
        <v>17</v>
      </c>
      <c r="D5752" s="75" t="s">
        <v>2581</v>
      </c>
      <c r="E5752" s="253" t="s">
        <v>818</v>
      </c>
      <c r="F5752" s="253"/>
      <c r="G5752" s="76" t="s">
        <v>49</v>
      </c>
      <c r="H5752" s="77">
        <v>5.5600000000000003E-5</v>
      </c>
      <c r="I5752" s="78">
        <v>543815.85</v>
      </c>
      <c r="J5752" s="78">
        <v>30.23</v>
      </c>
    </row>
    <row r="5753" spans="1:10" s="46" customFormat="1" ht="25.5" x14ac:dyDescent="0.2">
      <c r="A5753" s="80"/>
      <c r="B5753" s="80"/>
      <c r="C5753" s="80"/>
      <c r="D5753" s="80"/>
      <c r="E5753" s="80" t="s">
        <v>824</v>
      </c>
      <c r="F5753" s="79">
        <v>0</v>
      </c>
      <c r="G5753" s="80" t="s">
        <v>825</v>
      </c>
      <c r="H5753" s="79">
        <v>0</v>
      </c>
      <c r="I5753" s="80" t="s">
        <v>826</v>
      </c>
      <c r="J5753" s="79">
        <v>0</v>
      </c>
    </row>
    <row r="5754" spans="1:10" s="46" customFormat="1" ht="26.25" thickBot="1" x14ac:dyDescent="0.25">
      <c r="A5754" s="80"/>
      <c r="B5754" s="80"/>
      <c r="C5754" s="80"/>
      <c r="D5754" s="80"/>
      <c r="E5754" s="80" t="s">
        <v>827</v>
      </c>
      <c r="F5754" s="79">
        <v>7.51</v>
      </c>
      <c r="G5754" s="80"/>
      <c r="H5754" s="254" t="s">
        <v>828</v>
      </c>
      <c r="I5754" s="254"/>
      <c r="J5754" s="79">
        <v>37.74</v>
      </c>
    </row>
    <row r="5755" spans="1:10" s="46" customFormat="1" ht="1.1499999999999999" customHeight="1" thickTop="1" x14ac:dyDescent="0.2">
      <c r="A5755" s="81"/>
      <c r="B5755" s="81"/>
      <c r="C5755" s="81"/>
      <c r="D5755" s="81"/>
      <c r="E5755" s="81"/>
      <c r="F5755" s="81"/>
      <c r="G5755" s="81"/>
      <c r="H5755" s="81"/>
      <c r="I5755" s="81"/>
      <c r="J5755" s="81"/>
    </row>
    <row r="5756" spans="1:10" s="46" customFormat="1" ht="18" customHeight="1" x14ac:dyDescent="0.2">
      <c r="A5756" s="65"/>
      <c r="B5756" s="94" t="s">
        <v>2</v>
      </c>
      <c r="C5756" s="65" t="s">
        <v>3</v>
      </c>
      <c r="D5756" s="65" t="s">
        <v>4</v>
      </c>
      <c r="E5756" s="250" t="s">
        <v>812</v>
      </c>
      <c r="F5756" s="250"/>
      <c r="G5756" s="66" t="s">
        <v>5</v>
      </c>
      <c r="H5756" s="94" t="s">
        <v>6</v>
      </c>
      <c r="I5756" s="94" t="s">
        <v>7</v>
      </c>
      <c r="J5756" s="94" t="s">
        <v>9</v>
      </c>
    </row>
    <row r="5757" spans="1:10" s="46" customFormat="1" ht="36" customHeight="1" x14ac:dyDescent="0.2">
      <c r="A5757" s="67" t="s">
        <v>813</v>
      </c>
      <c r="B5757" s="40" t="s">
        <v>2572</v>
      </c>
      <c r="C5757" s="67" t="s">
        <v>17</v>
      </c>
      <c r="D5757" s="67" t="s">
        <v>2573</v>
      </c>
      <c r="E5757" s="251" t="s">
        <v>867</v>
      </c>
      <c r="F5757" s="251"/>
      <c r="G5757" s="41" t="s">
        <v>27</v>
      </c>
      <c r="H5757" s="68">
        <v>1</v>
      </c>
      <c r="I5757" s="42">
        <v>41.86</v>
      </c>
      <c r="J5757" s="42">
        <v>41.86</v>
      </c>
    </row>
    <row r="5758" spans="1:10" s="46" customFormat="1" ht="24" customHeight="1" x14ac:dyDescent="0.2">
      <c r="A5758" s="75" t="s">
        <v>816</v>
      </c>
      <c r="B5758" s="74" t="s">
        <v>2098</v>
      </c>
      <c r="C5758" s="75" t="s">
        <v>17</v>
      </c>
      <c r="D5758" s="75" t="s">
        <v>2099</v>
      </c>
      <c r="E5758" s="253" t="s">
        <v>821</v>
      </c>
      <c r="F5758" s="253"/>
      <c r="G5758" s="76" t="s">
        <v>929</v>
      </c>
      <c r="H5758" s="77">
        <v>10.44</v>
      </c>
      <c r="I5758" s="78">
        <v>4.01</v>
      </c>
      <c r="J5758" s="78">
        <v>41.86</v>
      </c>
    </row>
    <row r="5759" spans="1:10" s="46" customFormat="1" ht="25.5" x14ac:dyDescent="0.2">
      <c r="A5759" s="80"/>
      <c r="B5759" s="80"/>
      <c r="C5759" s="80"/>
      <c r="D5759" s="80"/>
      <c r="E5759" s="80" t="s">
        <v>824</v>
      </c>
      <c r="F5759" s="79">
        <v>0</v>
      </c>
      <c r="G5759" s="80" t="s">
        <v>825</v>
      </c>
      <c r="H5759" s="79">
        <v>0</v>
      </c>
      <c r="I5759" s="80" t="s">
        <v>826</v>
      </c>
      <c r="J5759" s="79">
        <v>0</v>
      </c>
    </row>
    <row r="5760" spans="1:10" s="46" customFormat="1" ht="26.25" thickBot="1" x14ac:dyDescent="0.25">
      <c r="A5760" s="80"/>
      <c r="B5760" s="80"/>
      <c r="C5760" s="80"/>
      <c r="D5760" s="80"/>
      <c r="E5760" s="80" t="s">
        <v>827</v>
      </c>
      <c r="F5760" s="79">
        <v>10.41</v>
      </c>
      <c r="G5760" s="80"/>
      <c r="H5760" s="254" t="s">
        <v>828</v>
      </c>
      <c r="I5760" s="254"/>
      <c r="J5760" s="79">
        <v>52.27</v>
      </c>
    </row>
    <row r="5761" spans="1:10" s="46" customFormat="1" ht="1.1499999999999999" customHeight="1" thickTop="1" x14ac:dyDescent="0.2">
      <c r="A5761" s="81"/>
      <c r="B5761" s="81"/>
      <c r="C5761" s="81"/>
      <c r="D5761" s="81"/>
      <c r="E5761" s="81"/>
      <c r="F5761" s="81"/>
      <c r="G5761" s="81"/>
      <c r="H5761" s="81"/>
      <c r="I5761" s="81"/>
      <c r="J5761" s="81"/>
    </row>
    <row r="5762" spans="1:10" s="46" customFormat="1" ht="18" customHeight="1" x14ac:dyDescent="0.2">
      <c r="A5762" s="65"/>
      <c r="B5762" s="94" t="s">
        <v>2</v>
      </c>
      <c r="C5762" s="65" t="s">
        <v>3</v>
      </c>
      <c r="D5762" s="65" t="s">
        <v>4</v>
      </c>
      <c r="E5762" s="250" t="s">
        <v>812</v>
      </c>
      <c r="F5762" s="250"/>
      <c r="G5762" s="66" t="s">
        <v>5</v>
      </c>
      <c r="H5762" s="94" t="s">
        <v>6</v>
      </c>
      <c r="I5762" s="94" t="s">
        <v>7</v>
      </c>
      <c r="J5762" s="94" t="s">
        <v>9</v>
      </c>
    </row>
    <row r="5763" spans="1:10" s="46" customFormat="1" ht="24" customHeight="1" x14ac:dyDescent="0.2">
      <c r="A5763" s="67" t="s">
        <v>813</v>
      </c>
      <c r="B5763" s="40" t="s">
        <v>2578</v>
      </c>
      <c r="C5763" s="67" t="s">
        <v>17</v>
      </c>
      <c r="D5763" s="67" t="s">
        <v>2579</v>
      </c>
      <c r="E5763" s="251" t="s">
        <v>814</v>
      </c>
      <c r="F5763" s="251"/>
      <c r="G5763" s="41" t="s">
        <v>27</v>
      </c>
      <c r="H5763" s="68">
        <v>1</v>
      </c>
      <c r="I5763" s="42">
        <v>13.61</v>
      </c>
      <c r="J5763" s="42">
        <v>13.61</v>
      </c>
    </row>
    <row r="5764" spans="1:10" s="46" customFormat="1" ht="24" customHeight="1" x14ac:dyDescent="0.2">
      <c r="A5764" s="70" t="s">
        <v>815</v>
      </c>
      <c r="B5764" s="69" t="s">
        <v>2272</v>
      </c>
      <c r="C5764" s="70" t="s">
        <v>17</v>
      </c>
      <c r="D5764" s="70" t="s">
        <v>2273</v>
      </c>
      <c r="E5764" s="252" t="s">
        <v>814</v>
      </c>
      <c r="F5764" s="252"/>
      <c r="G5764" s="71" t="s">
        <v>27</v>
      </c>
      <c r="H5764" s="72">
        <v>1</v>
      </c>
      <c r="I5764" s="73">
        <v>7.0000000000000007E-2</v>
      </c>
      <c r="J5764" s="73">
        <v>7.0000000000000007E-2</v>
      </c>
    </row>
    <row r="5765" spans="1:10" s="46" customFormat="1" ht="24" customHeight="1" x14ac:dyDescent="0.2">
      <c r="A5765" s="75" t="s">
        <v>816</v>
      </c>
      <c r="B5765" s="74" t="s">
        <v>1962</v>
      </c>
      <c r="C5765" s="75" t="s">
        <v>17</v>
      </c>
      <c r="D5765" s="75" t="s">
        <v>1963</v>
      </c>
      <c r="E5765" s="253" t="s">
        <v>850</v>
      </c>
      <c r="F5765" s="253"/>
      <c r="G5765" s="76" t="s">
        <v>27</v>
      </c>
      <c r="H5765" s="77">
        <v>1</v>
      </c>
      <c r="I5765" s="78">
        <v>2.2000000000000002</v>
      </c>
      <c r="J5765" s="78">
        <v>2.2000000000000002</v>
      </c>
    </row>
    <row r="5766" spans="1:10" s="46" customFormat="1" ht="24" customHeight="1" x14ac:dyDescent="0.2">
      <c r="A5766" s="75" t="s">
        <v>816</v>
      </c>
      <c r="B5766" s="74" t="s">
        <v>2043</v>
      </c>
      <c r="C5766" s="75" t="s">
        <v>17</v>
      </c>
      <c r="D5766" s="75" t="s">
        <v>2044</v>
      </c>
      <c r="E5766" s="253" t="s">
        <v>818</v>
      </c>
      <c r="F5766" s="253"/>
      <c r="G5766" s="76" t="s">
        <v>27</v>
      </c>
      <c r="H5766" s="77">
        <v>1</v>
      </c>
      <c r="I5766" s="78">
        <v>0.66</v>
      </c>
      <c r="J5766" s="78">
        <v>0.66</v>
      </c>
    </row>
    <row r="5767" spans="1:10" s="46" customFormat="1" ht="24" customHeight="1" x14ac:dyDescent="0.2">
      <c r="A5767" s="75" t="s">
        <v>816</v>
      </c>
      <c r="B5767" s="74" t="s">
        <v>848</v>
      </c>
      <c r="C5767" s="75" t="s">
        <v>17</v>
      </c>
      <c r="D5767" s="75" t="s">
        <v>849</v>
      </c>
      <c r="E5767" s="253" t="s">
        <v>850</v>
      </c>
      <c r="F5767" s="253"/>
      <c r="G5767" s="76" t="s">
        <v>27</v>
      </c>
      <c r="H5767" s="77">
        <v>1</v>
      </c>
      <c r="I5767" s="78">
        <v>0.35</v>
      </c>
      <c r="J5767" s="78">
        <v>0.35</v>
      </c>
    </row>
    <row r="5768" spans="1:10" s="46" customFormat="1" ht="24" customHeight="1" x14ac:dyDescent="0.2">
      <c r="A5768" s="75" t="s">
        <v>816</v>
      </c>
      <c r="B5768" s="74" t="s">
        <v>2045</v>
      </c>
      <c r="C5768" s="75" t="s">
        <v>17</v>
      </c>
      <c r="D5768" s="75" t="s">
        <v>2046</v>
      </c>
      <c r="E5768" s="253" t="s">
        <v>818</v>
      </c>
      <c r="F5768" s="253"/>
      <c r="G5768" s="76" t="s">
        <v>27</v>
      </c>
      <c r="H5768" s="77">
        <v>1</v>
      </c>
      <c r="I5768" s="78">
        <v>0.01</v>
      </c>
      <c r="J5768" s="78">
        <v>0.01</v>
      </c>
    </row>
    <row r="5769" spans="1:10" s="46" customFormat="1" ht="24" customHeight="1" x14ac:dyDescent="0.2">
      <c r="A5769" s="75" t="s">
        <v>816</v>
      </c>
      <c r="B5769" s="74" t="s">
        <v>2274</v>
      </c>
      <c r="C5769" s="75" t="s">
        <v>17</v>
      </c>
      <c r="D5769" s="75" t="s">
        <v>2275</v>
      </c>
      <c r="E5769" s="253" t="s">
        <v>817</v>
      </c>
      <c r="F5769" s="253"/>
      <c r="G5769" s="76" t="s">
        <v>27</v>
      </c>
      <c r="H5769" s="77">
        <v>1</v>
      </c>
      <c r="I5769" s="78">
        <v>9.5399999999999991</v>
      </c>
      <c r="J5769" s="78">
        <v>9.5399999999999991</v>
      </c>
    </row>
    <row r="5770" spans="1:10" s="46" customFormat="1" ht="24" customHeight="1" x14ac:dyDescent="0.2">
      <c r="A5770" s="75" t="s">
        <v>816</v>
      </c>
      <c r="B5770" s="74" t="s">
        <v>853</v>
      </c>
      <c r="C5770" s="75" t="s">
        <v>17</v>
      </c>
      <c r="D5770" s="75" t="s">
        <v>854</v>
      </c>
      <c r="E5770" s="253" t="s">
        <v>855</v>
      </c>
      <c r="F5770" s="253"/>
      <c r="G5770" s="76" t="s">
        <v>27</v>
      </c>
      <c r="H5770" s="77">
        <v>1</v>
      </c>
      <c r="I5770" s="78">
        <v>7.0000000000000007E-2</v>
      </c>
      <c r="J5770" s="78">
        <v>7.0000000000000007E-2</v>
      </c>
    </row>
    <row r="5771" spans="1:10" s="46" customFormat="1" ht="24" customHeight="1" x14ac:dyDescent="0.2">
      <c r="A5771" s="75" t="s">
        <v>816</v>
      </c>
      <c r="B5771" s="74" t="s">
        <v>1968</v>
      </c>
      <c r="C5771" s="75" t="s">
        <v>17</v>
      </c>
      <c r="D5771" s="75" t="s">
        <v>1969</v>
      </c>
      <c r="E5771" s="253" t="s">
        <v>1304</v>
      </c>
      <c r="F5771" s="253"/>
      <c r="G5771" s="76" t="s">
        <v>27</v>
      </c>
      <c r="H5771" s="77">
        <v>1</v>
      </c>
      <c r="I5771" s="78">
        <v>0.71</v>
      </c>
      <c r="J5771" s="78">
        <v>0.71</v>
      </c>
    </row>
    <row r="5772" spans="1:10" s="46" customFormat="1" ht="25.5" x14ac:dyDescent="0.2">
      <c r="A5772" s="80"/>
      <c r="B5772" s="80"/>
      <c r="C5772" s="80"/>
      <c r="D5772" s="80"/>
      <c r="E5772" s="80" t="s">
        <v>824</v>
      </c>
      <c r="F5772" s="79">
        <v>9.61</v>
      </c>
      <c r="G5772" s="80" t="s">
        <v>825</v>
      </c>
      <c r="H5772" s="79">
        <v>0</v>
      </c>
      <c r="I5772" s="80" t="s">
        <v>826</v>
      </c>
      <c r="J5772" s="79">
        <v>9.61</v>
      </c>
    </row>
    <row r="5773" spans="1:10" s="46" customFormat="1" ht="26.25" thickBot="1" x14ac:dyDescent="0.25">
      <c r="A5773" s="80"/>
      <c r="B5773" s="80"/>
      <c r="C5773" s="80"/>
      <c r="D5773" s="80"/>
      <c r="E5773" s="80" t="s">
        <v>827</v>
      </c>
      <c r="F5773" s="79">
        <v>3.38</v>
      </c>
      <c r="G5773" s="80"/>
      <c r="H5773" s="254" t="s">
        <v>828</v>
      </c>
      <c r="I5773" s="254"/>
      <c r="J5773" s="79">
        <v>16.989999999999998</v>
      </c>
    </row>
    <row r="5774" spans="1:10" s="46" customFormat="1" ht="1.1499999999999999" customHeight="1" thickTop="1" x14ac:dyDescent="0.2">
      <c r="A5774" s="81"/>
      <c r="B5774" s="81"/>
      <c r="C5774" s="81"/>
      <c r="D5774" s="81"/>
      <c r="E5774" s="81"/>
      <c r="F5774" s="81"/>
      <c r="G5774" s="81"/>
      <c r="H5774" s="81"/>
      <c r="I5774" s="81"/>
      <c r="J5774" s="81"/>
    </row>
    <row r="5775" spans="1:10" s="46" customFormat="1" ht="18" customHeight="1" x14ac:dyDescent="0.2">
      <c r="A5775" s="65"/>
      <c r="B5775" s="94" t="s">
        <v>2</v>
      </c>
      <c r="C5775" s="65" t="s">
        <v>3</v>
      </c>
      <c r="D5775" s="65" t="s">
        <v>4</v>
      </c>
      <c r="E5775" s="250" t="s">
        <v>812</v>
      </c>
      <c r="F5775" s="250"/>
      <c r="G5775" s="66" t="s">
        <v>5</v>
      </c>
      <c r="H5775" s="94" t="s">
        <v>6</v>
      </c>
      <c r="I5775" s="94" t="s">
        <v>7</v>
      </c>
      <c r="J5775" s="94" t="s">
        <v>9</v>
      </c>
    </row>
    <row r="5776" spans="1:10" s="46" customFormat="1" ht="36" customHeight="1" x14ac:dyDescent="0.2">
      <c r="A5776" s="67" t="s">
        <v>813</v>
      </c>
      <c r="B5776" s="40" t="s">
        <v>1361</v>
      </c>
      <c r="C5776" s="67" t="s">
        <v>17</v>
      </c>
      <c r="D5776" s="67" t="s">
        <v>1362</v>
      </c>
      <c r="E5776" s="251" t="s">
        <v>895</v>
      </c>
      <c r="F5776" s="251"/>
      <c r="G5776" s="41" t="s">
        <v>61</v>
      </c>
      <c r="H5776" s="68">
        <v>1</v>
      </c>
      <c r="I5776" s="42">
        <v>16.25</v>
      </c>
      <c r="J5776" s="42">
        <v>16.25</v>
      </c>
    </row>
    <row r="5777" spans="1:10" s="46" customFormat="1" ht="24" customHeight="1" x14ac:dyDescent="0.2">
      <c r="A5777" s="70" t="s">
        <v>815</v>
      </c>
      <c r="B5777" s="69" t="s">
        <v>1202</v>
      </c>
      <c r="C5777" s="70" t="s">
        <v>17</v>
      </c>
      <c r="D5777" s="70" t="s">
        <v>1203</v>
      </c>
      <c r="E5777" s="252" t="s">
        <v>814</v>
      </c>
      <c r="F5777" s="252"/>
      <c r="G5777" s="71" t="s">
        <v>27</v>
      </c>
      <c r="H5777" s="72">
        <v>0.16</v>
      </c>
      <c r="I5777" s="73">
        <v>13.92</v>
      </c>
      <c r="J5777" s="73">
        <v>2.2200000000000002</v>
      </c>
    </row>
    <row r="5778" spans="1:10" s="46" customFormat="1" ht="24" customHeight="1" x14ac:dyDescent="0.2">
      <c r="A5778" s="70" t="s">
        <v>815</v>
      </c>
      <c r="B5778" s="69" t="s">
        <v>1204</v>
      </c>
      <c r="C5778" s="70" t="s">
        <v>17</v>
      </c>
      <c r="D5778" s="70" t="s">
        <v>1205</v>
      </c>
      <c r="E5778" s="252" t="s">
        <v>814</v>
      </c>
      <c r="F5778" s="252"/>
      <c r="G5778" s="71" t="s">
        <v>27</v>
      </c>
      <c r="H5778" s="72">
        <v>0.16</v>
      </c>
      <c r="I5778" s="73">
        <v>17.86</v>
      </c>
      <c r="J5778" s="73">
        <v>2.85</v>
      </c>
    </row>
    <row r="5779" spans="1:10" s="46" customFormat="1" ht="24" customHeight="1" x14ac:dyDescent="0.2">
      <c r="A5779" s="75" t="s">
        <v>816</v>
      </c>
      <c r="B5779" s="74" t="s">
        <v>1337</v>
      </c>
      <c r="C5779" s="75" t="s">
        <v>17</v>
      </c>
      <c r="D5779" s="75" t="s">
        <v>1338</v>
      </c>
      <c r="E5779" s="253" t="s">
        <v>821</v>
      </c>
      <c r="F5779" s="253"/>
      <c r="G5779" s="76" t="s">
        <v>49</v>
      </c>
      <c r="H5779" s="77">
        <v>1.17E-2</v>
      </c>
      <c r="I5779" s="78">
        <v>65.040000000000006</v>
      </c>
      <c r="J5779" s="78">
        <v>0.76</v>
      </c>
    </row>
    <row r="5780" spans="1:10" s="46" customFormat="1" ht="24" customHeight="1" x14ac:dyDescent="0.2">
      <c r="A5780" s="75" t="s">
        <v>816</v>
      </c>
      <c r="B5780" s="74" t="s">
        <v>1269</v>
      </c>
      <c r="C5780" s="75" t="s">
        <v>17</v>
      </c>
      <c r="D5780" s="75" t="s">
        <v>1270</v>
      </c>
      <c r="E5780" s="253" t="s">
        <v>821</v>
      </c>
      <c r="F5780" s="253"/>
      <c r="G5780" s="76" t="s">
        <v>49</v>
      </c>
      <c r="H5780" s="77">
        <v>5.2999999999999999E-2</v>
      </c>
      <c r="I5780" s="78">
        <v>1.75</v>
      </c>
      <c r="J5780" s="78">
        <v>0.09</v>
      </c>
    </row>
    <row r="5781" spans="1:10" s="46" customFormat="1" ht="24" customHeight="1" x14ac:dyDescent="0.2">
      <c r="A5781" s="75" t="s">
        <v>816</v>
      </c>
      <c r="B5781" s="74" t="s">
        <v>1273</v>
      </c>
      <c r="C5781" s="75" t="s">
        <v>17</v>
      </c>
      <c r="D5781" s="75" t="s">
        <v>1274</v>
      </c>
      <c r="E5781" s="253" t="s">
        <v>821</v>
      </c>
      <c r="F5781" s="253"/>
      <c r="G5781" s="76" t="s">
        <v>49</v>
      </c>
      <c r="H5781" s="77">
        <v>1.9099999999999999E-2</v>
      </c>
      <c r="I5781" s="78">
        <v>56.48</v>
      </c>
      <c r="J5781" s="78">
        <v>1.07</v>
      </c>
    </row>
    <row r="5782" spans="1:10" s="46" customFormat="1" ht="24" customHeight="1" x14ac:dyDescent="0.2">
      <c r="A5782" s="75" t="s">
        <v>816</v>
      </c>
      <c r="B5782" s="74" t="s">
        <v>2454</v>
      </c>
      <c r="C5782" s="75" t="s">
        <v>17</v>
      </c>
      <c r="D5782" s="75" t="s">
        <v>2455</v>
      </c>
      <c r="E5782" s="253" t="s">
        <v>821</v>
      </c>
      <c r="F5782" s="253"/>
      <c r="G5782" s="76" t="s">
        <v>61</v>
      </c>
      <c r="H5782" s="77">
        <v>1.05</v>
      </c>
      <c r="I5782" s="78">
        <v>8.82</v>
      </c>
      <c r="J5782" s="78">
        <v>9.26</v>
      </c>
    </row>
    <row r="5783" spans="1:10" s="46" customFormat="1" ht="25.5" x14ac:dyDescent="0.2">
      <c r="A5783" s="80"/>
      <c r="B5783" s="80"/>
      <c r="C5783" s="80"/>
      <c r="D5783" s="80"/>
      <c r="E5783" s="80" t="s">
        <v>824</v>
      </c>
      <c r="F5783" s="79">
        <v>3.67</v>
      </c>
      <c r="G5783" s="80" t="s">
        <v>825</v>
      </c>
      <c r="H5783" s="79">
        <v>0</v>
      </c>
      <c r="I5783" s="80" t="s">
        <v>826</v>
      </c>
      <c r="J5783" s="79">
        <v>3.67</v>
      </c>
    </row>
    <row r="5784" spans="1:10" s="46" customFormat="1" ht="26.25" thickBot="1" x14ac:dyDescent="0.25">
      <c r="A5784" s="80"/>
      <c r="B5784" s="80"/>
      <c r="C5784" s="80"/>
      <c r="D5784" s="80"/>
      <c r="E5784" s="80" t="s">
        <v>827</v>
      </c>
      <c r="F5784" s="79">
        <v>4.04</v>
      </c>
      <c r="G5784" s="80"/>
      <c r="H5784" s="254" t="s">
        <v>828</v>
      </c>
      <c r="I5784" s="254"/>
      <c r="J5784" s="79">
        <v>20.29</v>
      </c>
    </row>
    <row r="5785" spans="1:10" s="46" customFormat="1" ht="1.1499999999999999" customHeight="1" thickTop="1" x14ac:dyDescent="0.2">
      <c r="A5785" s="81"/>
      <c r="B5785" s="81"/>
      <c r="C5785" s="81"/>
      <c r="D5785" s="81"/>
      <c r="E5785" s="81"/>
      <c r="F5785" s="81"/>
      <c r="G5785" s="81"/>
      <c r="H5785" s="81"/>
      <c r="I5785" s="81"/>
      <c r="J5785" s="81"/>
    </row>
    <row r="5786" spans="1:10" s="46" customFormat="1" ht="18" customHeight="1" x14ac:dyDescent="0.2">
      <c r="A5786" s="65"/>
      <c r="B5786" s="94" t="s">
        <v>2</v>
      </c>
      <c r="C5786" s="65" t="s">
        <v>3</v>
      </c>
      <c r="D5786" s="65" t="s">
        <v>4</v>
      </c>
      <c r="E5786" s="250" t="s">
        <v>812</v>
      </c>
      <c r="F5786" s="250"/>
      <c r="G5786" s="66" t="s">
        <v>5</v>
      </c>
      <c r="H5786" s="94" t="s">
        <v>6</v>
      </c>
      <c r="I5786" s="94" t="s">
        <v>7</v>
      </c>
      <c r="J5786" s="94" t="s">
        <v>9</v>
      </c>
    </row>
    <row r="5787" spans="1:10" s="46" customFormat="1" ht="36" customHeight="1" x14ac:dyDescent="0.2">
      <c r="A5787" s="67" t="s">
        <v>813</v>
      </c>
      <c r="B5787" s="40" t="s">
        <v>1359</v>
      </c>
      <c r="C5787" s="67" t="s">
        <v>17</v>
      </c>
      <c r="D5787" s="67" t="s">
        <v>1360</v>
      </c>
      <c r="E5787" s="251" t="s">
        <v>895</v>
      </c>
      <c r="F5787" s="251"/>
      <c r="G5787" s="41" t="s">
        <v>61</v>
      </c>
      <c r="H5787" s="68">
        <v>1</v>
      </c>
      <c r="I5787" s="42">
        <v>38.9</v>
      </c>
      <c r="J5787" s="42">
        <v>38.9</v>
      </c>
    </row>
    <row r="5788" spans="1:10" s="46" customFormat="1" ht="24" customHeight="1" x14ac:dyDescent="0.2">
      <c r="A5788" s="70" t="s">
        <v>815</v>
      </c>
      <c r="B5788" s="69" t="s">
        <v>1202</v>
      </c>
      <c r="C5788" s="70" t="s">
        <v>17</v>
      </c>
      <c r="D5788" s="70" t="s">
        <v>1203</v>
      </c>
      <c r="E5788" s="252" t="s">
        <v>814</v>
      </c>
      <c r="F5788" s="252"/>
      <c r="G5788" s="71" t="s">
        <v>27</v>
      </c>
      <c r="H5788" s="72">
        <v>0.74</v>
      </c>
      <c r="I5788" s="73">
        <v>13.92</v>
      </c>
      <c r="J5788" s="73">
        <v>10.3</v>
      </c>
    </row>
    <row r="5789" spans="1:10" s="46" customFormat="1" ht="24" customHeight="1" x14ac:dyDescent="0.2">
      <c r="A5789" s="70" t="s">
        <v>815</v>
      </c>
      <c r="B5789" s="69" t="s">
        <v>1204</v>
      </c>
      <c r="C5789" s="70" t="s">
        <v>17</v>
      </c>
      <c r="D5789" s="70" t="s">
        <v>1205</v>
      </c>
      <c r="E5789" s="252" t="s">
        <v>814</v>
      </c>
      <c r="F5789" s="252"/>
      <c r="G5789" s="71" t="s">
        <v>27</v>
      </c>
      <c r="H5789" s="72">
        <v>0.74</v>
      </c>
      <c r="I5789" s="73">
        <v>17.86</v>
      </c>
      <c r="J5789" s="73">
        <v>13.21</v>
      </c>
    </row>
    <row r="5790" spans="1:10" s="46" customFormat="1" ht="24" customHeight="1" x14ac:dyDescent="0.2">
      <c r="A5790" s="75" t="s">
        <v>816</v>
      </c>
      <c r="B5790" s="74" t="s">
        <v>1337</v>
      </c>
      <c r="C5790" s="75" t="s">
        <v>17</v>
      </c>
      <c r="D5790" s="75" t="s">
        <v>1338</v>
      </c>
      <c r="E5790" s="253" t="s">
        <v>821</v>
      </c>
      <c r="F5790" s="253"/>
      <c r="G5790" s="76" t="s">
        <v>49</v>
      </c>
      <c r="H5790" s="77">
        <v>3.6299999999999999E-2</v>
      </c>
      <c r="I5790" s="78">
        <v>65.040000000000006</v>
      </c>
      <c r="J5790" s="78">
        <v>2.36</v>
      </c>
    </row>
    <row r="5791" spans="1:10" s="46" customFormat="1" ht="24" customHeight="1" x14ac:dyDescent="0.2">
      <c r="A5791" s="75" t="s">
        <v>816</v>
      </c>
      <c r="B5791" s="74" t="s">
        <v>1269</v>
      </c>
      <c r="C5791" s="75" t="s">
        <v>17</v>
      </c>
      <c r="D5791" s="75" t="s">
        <v>1270</v>
      </c>
      <c r="E5791" s="253" t="s">
        <v>821</v>
      </c>
      <c r="F5791" s="253"/>
      <c r="G5791" s="76" t="s">
        <v>49</v>
      </c>
      <c r="H5791" s="77">
        <v>0.247</v>
      </c>
      <c r="I5791" s="78">
        <v>1.75</v>
      </c>
      <c r="J5791" s="78">
        <v>0.43</v>
      </c>
    </row>
    <row r="5792" spans="1:10" s="46" customFormat="1" ht="24" customHeight="1" x14ac:dyDescent="0.2">
      <c r="A5792" s="75" t="s">
        <v>816</v>
      </c>
      <c r="B5792" s="74" t="s">
        <v>1273</v>
      </c>
      <c r="C5792" s="75" t="s">
        <v>17</v>
      </c>
      <c r="D5792" s="75" t="s">
        <v>1274</v>
      </c>
      <c r="E5792" s="253" t="s">
        <v>821</v>
      </c>
      <c r="F5792" s="253"/>
      <c r="G5792" s="76" t="s">
        <v>49</v>
      </c>
      <c r="H5792" s="77">
        <v>5.9299999999999999E-2</v>
      </c>
      <c r="I5792" s="78">
        <v>56.48</v>
      </c>
      <c r="J5792" s="78">
        <v>3.34</v>
      </c>
    </row>
    <row r="5793" spans="1:10" s="46" customFormat="1" ht="24" customHeight="1" x14ac:dyDescent="0.2">
      <c r="A5793" s="75" t="s">
        <v>816</v>
      </c>
      <c r="B5793" s="74" t="s">
        <v>2454</v>
      </c>
      <c r="C5793" s="75" t="s">
        <v>17</v>
      </c>
      <c r="D5793" s="75" t="s">
        <v>2455</v>
      </c>
      <c r="E5793" s="253" t="s">
        <v>821</v>
      </c>
      <c r="F5793" s="253"/>
      <c r="G5793" s="76" t="s">
        <v>61</v>
      </c>
      <c r="H5793" s="77">
        <v>1.05</v>
      </c>
      <c r="I5793" s="78">
        <v>8.82</v>
      </c>
      <c r="J5793" s="78">
        <v>9.26</v>
      </c>
    </row>
    <row r="5794" spans="1:10" s="46" customFormat="1" ht="25.5" x14ac:dyDescent="0.2">
      <c r="A5794" s="80"/>
      <c r="B5794" s="80"/>
      <c r="C5794" s="80"/>
      <c r="D5794" s="80"/>
      <c r="E5794" s="80" t="s">
        <v>824</v>
      </c>
      <c r="F5794" s="79">
        <v>17</v>
      </c>
      <c r="G5794" s="80" t="s">
        <v>825</v>
      </c>
      <c r="H5794" s="79">
        <v>0</v>
      </c>
      <c r="I5794" s="80" t="s">
        <v>826</v>
      </c>
      <c r="J5794" s="79">
        <v>17</v>
      </c>
    </row>
    <row r="5795" spans="1:10" s="46" customFormat="1" ht="26.25" thickBot="1" x14ac:dyDescent="0.25">
      <c r="A5795" s="80"/>
      <c r="B5795" s="80"/>
      <c r="C5795" s="80"/>
      <c r="D5795" s="80"/>
      <c r="E5795" s="80" t="s">
        <v>827</v>
      </c>
      <c r="F5795" s="79">
        <v>9.67</v>
      </c>
      <c r="G5795" s="80"/>
      <c r="H5795" s="254" t="s">
        <v>828</v>
      </c>
      <c r="I5795" s="254"/>
      <c r="J5795" s="79">
        <v>48.57</v>
      </c>
    </row>
    <row r="5796" spans="1:10" s="46" customFormat="1" ht="1.1499999999999999" customHeight="1" thickTop="1" x14ac:dyDescent="0.2">
      <c r="A5796" s="81"/>
      <c r="B5796" s="81"/>
      <c r="C5796" s="81"/>
      <c r="D5796" s="81"/>
      <c r="E5796" s="81"/>
      <c r="F5796" s="81"/>
      <c r="G5796" s="81"/>
      <c r="H5796" s="81"/>
      <c r="I5796" s="81"/>
      <c r="J5796" s="81"/>
    </row>
    <row r="5797" spans="1:10" s="46" customFormat="1" ht="18" customHeight="1" x14ac:dyDescent="0.2">
      <c r="A5797" s="65"/>
      <c r="B5797" s="94" t="s">
        <v>2</v>
      </c>
      <c r="C5797" s="65" t="s">
        <v>3</v>
      </c>
      <c r="D5797" s="65" t="s">
        <v>4</v>
      </c>
      <c r="E5797" s="250" t="s">
        <v>812</v>
      </c>
      <c r="F5797" s="250"/>
      <c r="G5797" s="66" t="s">
        <v>5</v>
      </c>
      <c r="H5797" s="94" t="s">
        <v>6</v>
      </c>
      <c r="I5797" s="94" t="s">
        <v>7</v>
      </c>
      <c r="J5797" s="94" t="s">
        <v>9</v>
      </c>
    </row>
    <row r="5798" spans="1:10" s="46" customFormat="1" ht="36" customHeight="1" x14ac:dyDescent="0.2">
      <c r="A5798" s="67" t="s">
        <v>813</v>
      </c>
      <c r="B5798" s="40" t="s">
        <v>1363</v>
      </c>
      <c r="C5798" s="67" t="s">
        <v>17</v>
      </c>
      <c r="D5798" s="67" t="s">
        <v>1364</v>
      </c>
      <c r="E5798" s="251" t="s">
        <v>895</v>
      </c>
      <c r="F5798" s="251"/>
      <c r="G5798" s="41" t="s">
        <v>61</v>
      </c>
      <c r="H5798" s="68">
        <v>1</v>
      </c>
      <c r="I5798" s="42">
        <v>20.14</v>
      </c>
      <c r="J5798" s="42">
        <v>20.14</v>
      </c>
    </row>
    <row r="5799" spans="1:10" s="46" customFormat="1" ht="24" customHeight="1" x14ac:dyDescent="0.2">
      <c r="A5799" s="70" t="s">
        <v>815</v>
      </c>
      <c r="B5799" s="69" t="s">
        <v>1202</v>
      </c>
      <c r="C5799" s="70" t="s">
        <v>17</v>
      </c>
      <c r="D5799" s="70" t="s">
        <v>1203</v>
      </c>
      <c r="E5799" s="252" t="s">
        <v>814</v>
      </c>
      <c r="F5799" s="252"/>
      <c r="G5799" s="71" t="s">
        <v>27</v>
      </c>
      <c r="H5799" s="72">
        <v>0.27</v>
      </c>
      <c r="I5799" s="73">
        <v>13.92</v>
      </c>
      <c r="J5799" s="73">
        <v>3.75</v>
      </c>
    </row>
    <row r="5800" spans="1:10" s="46" customFormat="1" ht="24" customHeight="1" x14ac:dyDescent="0.2">
      <c r="A5800" s="70" t="s">
        <v>815</v>
      </c>
      <c r="B5800" s="69" t="s">
        <v>1204</v>
      </c>
      <c r="C5800" s="70" t="s">
        <v>17</v>
      </c>
      <c r="D5800" s="70" t="s">
        <v>1205</v>
      </c>
      <c r="E5800" s="252" t="s">
        <v>814</v>
      </c>
      <c r="F5800" s="252"/>
      <c r="G5800" s="71" t="s">
        <v>27</v>
      </c>
      <c r="H5800" s="72">
        <v>0.27</v>
      </c>
      <c r="I5800" s="73">
        <v>17.86</v>
      </c>
      <c r="J5800" s="73">
        <v>4.82</v>
      </c>
    </row>
    <row r="5801" spans="1:10" s="46" customFormat="1" ht="24" customHeight="1" x14ac:dyDescent="0.2">
      <c r="A5801" s="75" t="s">
        <v>816</v>
      </c>
      <c r="B5801" s="74" t="s">
        <v>1337</v>
      </c>
      <c r="C5801" s="75" t="s">
        <v>17</v>
      </c>
      <c r="D5801" s="75" t="s">
        <v>1338</v>
      </c>
      <c r="E5801" s="253" t="s">
        <v>821</v>
      </c>
      <c r="F5801" s="253"/>
      <c r="G5801" s="76" t="s">
        <v>49</v>
      </c>
      <c r="H5801" s="77">
        <v>1.38E-2</v>
      </c>
      <c r="I5801" s="78">
        <v>65.040000000000006</v>
      </c>
      <c r="J5801" s="78">
        <v>0.89</v>
      </c>
    </row>
    <row r="5802" spans="1:10" s="46" customFormat="1" ht="24" customHeight="1" x14ac:dyDescent="0.2">
      <c r="A5802" s="75" t="s">
        <v>816</v>
      </c>
      <c r="B5802" s="74" t="s">
        <v>1269</v>
      </c>
      <c r="C5802" s="75" t="s">
        <v>17</v>
      </c>
      <c r="D5802" s="75" t="s">
        <v>1270</v>
      </c>
      <c r="E5802" s="253" t="s">
        <v>821</v>
      </c>
      <c r="F5802" s="253"/>
      <c r="G5802" s="76" t="s">
        <v>49</v>
      </c>
      <c r="H5802" s="77">
        <v>0.09</v>
      </c>
      <c r="I5802" s="78">
        <v>1.75</v>
      </c>
      <c r="J5802" s="78">
        <v>0.15</v>
      </c>
    </row>
    <row r="5803" spans="1:10" s="46" customFormat="1" ht="24" customHeight="1" x14ac:dyDescent="0.2">
      <c r="A5803" s="75" t="s">
        <v>816</v>
      </c>
      <c r="B5803" s="74" t="s">
        <v>1273</v>
      </c>
      <c r="C5803" s="75" t="s">
        <v>17</v>
      </c>
      <c r="D5803" s="75" t="s">
        <v>1274</v>
      </c>
      <c r="E5803" s="253" t="s">
        <v>821</v>
      </c>
      <c r="F5803" s="253"/>
      <c r="G5803" s="76" t="s">
        <v>49</v>
      </c>
      <c r="H5803" s="77">
        <v>2.2499999999999999E-2</v>
      </c>
      <c r="I5803" s="78">
        <v>56.48</v>
      </c>
      <c r="J5803" s="78">
        <v>1.27</v>
      </c>
    </row>
    <row r="5804" spans="1:10" s="46" customFormat="1" ht="24" customHeight="1" x14ac:dyDescent="0.2">
      <c r="A5804" s="75" t="s">
        <v>816</v>
      </c>
      <c r="B5804" s="74" t="s">
        <v>2454</v>
      </c>
      <c r="C5804" s="75" t="s">
        <v>17</v>
      </c>
      <c r="D5804" s="75" t="s">
        <v>2455</v>
      </c>
      <c r="E5804" s="253" t="s">
        <v>821</v>
      </c>
      <c r="F5804" s="253"/>
      <c r="G5804" s="76" t="s">
        <v>61</v>
      </c>
      <c r="H5804" s="77">
        <v>1.05</v>
      </c>
      <c r="I5804" s="78">
        <v>8.82</v>
      </c>
      <c r="J5804" s="78">
        <v>9.26</v>
      </c>
    </row>
    <row r="5805" spans="1:10" s="46" customFormat="1" ht="25.5" x14ac:dyDescent="0.2">
      <c r="A5805" s="80"/>
      <c r="B5805" s="80"/>
      <c r="C5805" s="80"/>
      <c r="D5805" s="80"/>
      <c r="E5805" s="80" t="s">
        <v>824</v>
      </c>
      <c r="F5805" s="79">
        <v>6.2</v>
      </c>
      <c r="G5805" s="80" t="s">
        <v>825</v>
      </c>
      <c r="H5805" s="79">
        <v>0</v>
      </c>
      <c r="I5805" s="80" t="s">
        <v>826</v>
      </c>
      <c r="J5805" s="79">
        <v>6.2</v>
      </c>
    </row>
    <row r="5806" spans="1:10" s="46" customFormat="1" ht="26.25" thickBot="1" x14ac:dyDescent="0.25">
      <c r="A5806" s="80"/>
      <c r="B5806" s="80"/>
      <c r="C5806" s="80"/>
      <c r="D5806" s="80"/>
      <c r="E5806" s="80" t="s">
        <v>827</v>
      </c>
      <c r="F5806" s="79">
        <v>5</v>
      </c>
      <c r="G5806" s="80"/>
      <c r="H5806" s="254" t="s">
        <v>828</v>
      </c>
      <c r="I5806" s="254"/>
      <c r="J5806" s="79">
        <v>25.14</v>
      </c>
    </row>
    <row r="5807" spans="1:10" s="46" customFormat="1" ht="1.1499999999999999" customHeight="1" thickTop="1" x14ac:dyDescent="0.2">
      <c r="A5807" s="81"/>
      <c r="B5807" s="81"/>
      <c r="C5807" s="81"/>
      <c r="D5807" s="81"/>
      <c r="E5807" s="81"/>
      <c r="F5807" s="81"/>
      <c r="G5807" s="81"/>
      <c r="H5807" s="81"/>
      <c r="I5807" s="81"/>
      <c r="J5807" s="81"/>
    </row>
    <row r="5808" spans="1:10" s="46" customFormat="1" ht="18" customHeight="1" x14ac:dyDescent="0.2">
      <c r="A5808" s="65"/>
      <c r="B5808" s="94" t="s">
        <v>2</v>
      </c>
      <c r="C5808" s="65" t="s">
        <v>3</v>
      </c>
      <c r="D5808" s="65" t="s">
        <v>4</v>
      </c>
      <c r="E5808" s="250" t="s">
        <v>812</v>
      </c>
      <c r="F5808" s="250"/>
      <c r="G5808" s="66" t="s">
        <v>5</v>
      </c>
      <c r="H5808" s="94" t="s">
        <v>6</v>
      </c>
      <c r="I5808" s="94" t="s">
        <v>7</v>
      </c>
      <c r="J5808" s="94" t="s">
        <v>9</v>
      </c>
    </row>
    <row r="5809" spans="1:10" s="46" customFormat="1" ht="36" customHeight="1" x14ac:dyDescent="0.2">
      <c r="A5809" s="67" t="s">
        <v>813</v>
      </c>
      <c r="B5809" s="40" t="s">
        <v>1349</v>
      </c>
      <c r="C5809" s="67" t="s">
        <v>17</v>
      </c>
      <c r="D5809" s="67" t="s">
        <v>1350</v>
      </c>
      <c r="E5809" s="251" t="s">
        <v>895</v>
      </c>
      <c r="F5809" s="251"/>
      <c r="G5809" s="41" t="s">
        <v>61</v>
      </c>
      <c r="H5809" s="68">
        <v>1</v>
      </c>
      <c r="I5809" s="42">
        <v>38.340000000000003</v>
      </c>
      <c r="J5809" s="42">
        <v>38.340000000000003</v>
      </c>
    </row>
    <row r="5810" spans="1:10" s="46" customFormat="1" ht="24" customHeight="1" x14ac:dyDescent="0.2">
      <c r="A5810" s="70" t="s">
        <v>815</v>
      </c>
      <c r="B5810" s="69" t="s">
        <v>1202</v>
      </c>
      <c r="C5810" s="70" t="s">
        <v>17</v>
      </c>
      <c r="D5810" s="70" t="s">
        <v>1203</v>
      </c>
      <c r="E5810" s="252" t="s">
        <v>814</v>
      </c>
      <c r="F5810" s="252"/>
      <c r="G5810" s="71" t="s">
        <v>27</v>
      </c>
      <c r="H5810" s="72">
        <v>0.37</v>
      </c>
      <c r="I5810" s="73">
        <v>13.92</v>
      </c>
      <c r="J5810" s="73">
        <v>5.15</v>
      </c>
    </row>
    <row r="5811" spans="1:10" s="46" customFormat="1" ht="24" customHeight="1" x14ac:dyDescent="0.2">
      <c r="A5811" s="70" t="s">
        <v>815</v>
      </c>
      <c r="B5811" s="69" t="s">
        <v>1204</v>
      </c>
      <c r="C5811" s="70" t="s">
        <v>17</v>
      </c>
      <c r="D5811" s="70" t="s">
        <v>1205</v>
      </c>
      <c r="E5811" s="252" t="s">
        <v>814</v>
      </c>
      <c r="F5811" s="252"/>
      <c r="G5811" s="71" t="s">
        <v>27</v>
      </c>
      <c r="H5811" s="72">
        <v>0.37</v>
      </c>
      <c r="I5811" s="73">
        <v>17.86</v>
      </c>
      <c r="J5811" s="73">
        <v>6.6</v>
      </c>
    </row>
    <row r="5812" spans="1:10" s="46" customFormat="1" ht="24" customHeight="1" x14ac:dyDescent="0.2">
      <c r="A5812" s="75" t="s">
        <v>816</v>
      </c>
      <c r="B5812" s="74" t="s">
        <v>1337</v>
      </c>
      <c r="C5812" s="75" t="s">
        <v>17</v>
      </c>
      <c r="D5812" s="75" t="s">
        <v>1338</v>
      </c>
      <c r="E5812" s="253" t="s">
        <v>821</v>
      </c>
      <c r="F5812" s="253"/>
      <c r="G5812" s="76" t="s">
        <v>49</v>
      </c>
      <c r="H5812" s="77">
        <v>1.72E-2</v>
      </c>
      <c r="I5812" s="78">
        <v>65.040000000000006</v>
      </c>
      <c r="J5812" s="78">
        <v>1.1100000000000001</v>
      </c>
    </row>
    <row r="5813" spans="1:10" s="46" customFormat="1" ht="24" customHeight="1" x14ac:dyDescent="0.2">
      <c r="A5813" s="75" t="s">
        <v>816</v>
      </c>
      <c r="B5813" s="74" t="s">
        <v>1269</v>
      </c>
      <c r="C5813" s="75" t="s">
        <v>17</v>
      </c>
      <c r="D5813" s="75" t="s">
        <v>1270</v>
      </c>
      <c r="E5813" s="253" t="s">
        <v>821</v>
      </c>
      <c r="F5813" s="253"/>
      <c r="G5813" s="76" t="s">
        <v>49</v>
      </c>
      <c r="H5813" s="77">
        <v>0.123</v>
      </c>
      <c r="I5813" s="78">
        <v>1.75</v>
      </c>
      <c r="J5813" s="78">
        <v>0.21</v>
      </c>
    </row>
    <row r="5814" spans="1:10" s="46" customFormat="1" ht="24" customHeight="1" x14ac:dyDescent="0.2">
      <c r="A5814" s="75" t="s">
        <v>816</v>
      </c>
      <c r="B5814" s="74" t="s">
        <v>1273</v>
      </c>
      <c r="C5814" s="75" t="s">
        <v>17</v>
      </c>
      <c r="D5814" s="75" t="s">
        <v>1274</v>
      </c>
      <c r="E5814" s="253" t="s">
        <v>821</v>
      </c>
      <c r="F5814" s="253"/>
      <c r="G5814" s="76" t="s">
        <v>49</v>
      </c>
      <c r="H5814" s="77">
        <v>2.8199999999999999E-2</v>
      </c>
      <c r="I5814" s="78">
        <v>56.48</v>
      </c>
      <c r="J5814" s="78">
        <v>1.59</v>
      </c>
    </row>
    <row r="5815" spans="1:10" s="46" customFormat="1" ht="24" customHeight="1" x14ac:dyDescent="0.2">
      <c r="A5815" s="75" t="s">
        <v>816</v>
      </c>
      <c r="B5815" s="74" t="s">
        <v>2582</v>
      </c>
      <c r="C5815" s="75" t="s">
        <v>17</v>
      </c>
      <c r="D5815" s="75" t="s">
        <v>2583</v>
      </c>
      <c r="E5815" s="253" t="s">
        <v>821</v>
      </c>
      <c r="F5815" s="253"/>
      <c r="G5815" s="76" t="s">
        <v>61</v>
      </c>
      <c r="H5815" s="77">
        <v>1.05</v>
      </c>
      <c r="I5815" s="78">
        <v>22.56</v>
      </c>
      <c r="J5815" s="78">
        <v>23.68</v>
      </c>
    </row>
    <row r="5816" spans="1:10" s="46" customFormat="1" ht="25.5" x14ac:dyDescent="0.2">
      <c r="A5816" s="80"/>
      <c r="B5816" s="80"/>
      <c r="C5816" s="80"/>
      <c r="D5816" s="80"/>
      <c r="E5816" s="80" t="s">
        <v>824</v>
      </c>
      <c r="F5816" s="79">
        <v>8.5</v>
      </c>
      <c r="G5816" s="80" t="s">
        <v>825</v>
      </c>
      <c r="H5816" s="79">
        <v>0</v>
      </c>
      <c r="I5816" s="80" t="s">
        <v>826</v>
      </c>
      <c r="J5816" s="79">
        <v>8.5</v>
      </c>
    </row>
    <row r="5817" spans="1:10" s="46" customFormat="1" ht="26.25" thickBot="1" x14ac:dyDescent="0.25">
      <c r="A5817" s="80"/>
      <c r="B5817" s="80"/>
      <c r="C5817" s="80"/>
      <c r="D5817" s="80"/>
      <c r="E5817" s="80" t="s">
        <v>827</v>
      </c>
      <c r="F5817" s="79">
        <v>9.5299999999999994</v>
      </c>
      <c r="G5817" s="80"/>
      <c r="H5817" s="254" t="s">
        <v>828</v>
      </c>
      <c r="I5817" s="254"/>
      <c r="J5817" s="79">
        <v>47.87</v>
      </c>
    </row>
    <row r="5818" spans="1:10" s="46" customFormat="1" ht="1.1499999999999999" customHeight="1" thickTop="1" x14ac:dyDescent="0.2">
      <c r="A5818" s="81"/>
      <c r="B5818" s="81"/>
      <c r="C5818" s="81"/>
      <c r="D5818" s="81"/>
      <c r="E5818" s="81"/>
      <c r="F5818" s="81"/>
      <c r="G5818" s="81"/>
      <c r="H5818" s="81"/>
      <c r="I5818" s="81"/>
      <c r="J5818" s="81"/>
    </row>
    <row r="5819" spans="1:10" s="46" customFormat="1" ht="18" customHeight="1" x14ac:dyDescent="0.2">
      <c r="A5819" s="65"/>
      <c r="B5819" s="94" t="s">
        <v>2</v>
      </c>
      <c r="C5819" s="65" t="s">
        <v>3</v>
      </c>
      <c r="D5819" s="65" t="s">
        <v>4</v>
      </c>
      <c r="E5819" s="250" t="s">
        <v>812</v>
      </c>
      <c r="F5819" s="250"/>
      <c r="G5819" s="66" t="s">
        <v>5</v>
      </c>
      <c r="H5819" s="94" t="s">
        <v>6</v>
      </c>
      <c r="I5819" s="94" t="s">
        <v>7</v>
      </c>
      <c r="J5819" s="94" t="s">
        <v>9</v>
      </c>
    </row>
    <row r="5820" spans="1:10" s="46" customFormat="1" ht="36" customHeight="1" x14ac:dyDescent="0.2">
      <c r="A5820" s="67" t="s">
        <v>813</v>
      </c>
      <c r="B5820" s="40" t="s">
        <v>1441</v>
      </c>
      <c r="C5820" s="67" t="s">
        <v>17</v>
      </c>
      <c r="D5820" s="67" t="s">
        <v>1442</v>
      </c>
      <c r="E5820" s="251" t="s">
        <v>895</v>
      </c>
      <c r="F5820" s="251"/>
      <c r="G5820" s="41" t="s">
        <v>61</v>
      </c>
      <c r="H5820" s="68">
        <v>1</v>
      </c>
      <c r="I5820" s="42">
        <v>13.02</v>
      </c>
      <c r="J5820" s="42">
        <v>13.02</v>
      </c>
    </row>
    <row r="5821" spans="1:10" s="46" customFormat="1" ht="24" customHeight="1" x14ac:dyDescent="0.2">
      <c r="A5821" s="70" t="s">
        <v>815</v>
      </c>
      <c r="B5821" s="69" t="s">
        <v>1202</v>
      </c>
      <c r="C5821" s="70" t="s">
        <v>17</v>
      </c>
      <c r="D5821" s="70" t="s">
        <v>1203</v>
      </c>
      <c r="E5821" s="252" t="s">
        <v>814</v>
      </c>
      <c r="F5821" s="252"/>
      <c r="G5821" s="71" t="s">
        <v>27</v>
      </c>
      <c r="H5821" s="72">
        <v>0.3</v>
      </c>
      <c r="I5821" s="73">
        <v>13.92</v>
      </c>
      <c r="J5821" s="73">
        <v>4.17</v>
      </c>
    </row>
    <row r="5822" spans="1:10" s="46" customFormat="1" ht="24" customHeight="1" x14ac:dyDescent="0.2">
      <c r="A5822" s="70" t="s">
        <v>815</v>
      </c>
      <c r="B5822" s="69" t="s">
        <v>1204</v>
      </c>
      <c r="C5822" s="70" t="s">
        <v>17</v>
      </c>
      <c r="D5822" s="70" t="s">
        <v>1205</v>
      </c>
      <c r="E5822" s="252" t="s">
        <v>814</v>
      </c>
      <c r="F5822" s="252"/>
      <c r="G5822" s="71" t="s">
        <v>27</v>
      </c>
      <c r="H5822" s="72">
        <v>0.3</v>
      </c>
      <c r="I5822" s="73">
        <v>17.86</v>
      </c>
      <c r="J5822" s="73">
        <v>5.35</v>
      </c>
    </row>
    <row r="5823" spans="1:10" s="46" customFormat="1" ht="24" customHeight="1" x14ac:dyDescent="0.2">
      <c r="A5823" s="75" t="s">
        <v>816</v>
      </c>
      <c r="B5823" s="74" t="s">
        <v>1269</v>
      </c>
      <c r="C5823" s="75" t="s">
        <v>17</v>
      </c>
      <c r="D5823" s="75" t="s">
        <v>1270</v>
      </c>
      <c r="E5823" s="253" t="s">
        <v>821</v>
      </c>
      <c r="F5823" s="253"/>
      <c r="G5823" s="76" t="s">
        <v>49</v>
      </c>
      <c r="H5823" s="77">
        <v>0.1</v>
      </c>
      <c r="I5823" s="78">
        <v>1.75</v>
      </c>
      <c r="J5823" s="78">
        <v>0.17</v>
      </c>
    </row>
    <row r="5824" spans="1:10" s="46" customFormat="1" ht="24" customHeight="1" x14ac:dyDescent="0.2">
      <c r="A5824" s="75" t="s">
        <v>816</v>
      </c>
      <c r="B5824" s="74" t="s">
        <v>2458</v>
      </c>
      <c r="C5824" s="75" t="s">
        <v>17</v>
      </c>
      <c r="D5824" s="75" t="s">
        <v>2459</v>
      </c>
      <c r="E5824" s="253" t="s">
        <v>821</v>
      </c>
      <c r="F5824" s="253"/>
      <c r="G5824" s="76" t="s">
        <v>61</v>
      </c>
      <c r="H5824" s="77">
        <v>1.05</v>
      </c>
      <c r="I5824" s="78">
        <v>3.18</v>
      </c>
      <c r="J5824" s="78">
        <v>3.33</v>
      </c>
    </row>
    <row r="5825" spans="1:10" s="46" customFormat="1" ht="25.5" x14ac:dyDescent="0.2">
      <c r="A5825" s="80"/>
      <c r="B5825" s="80"/>
      <c r="C5825" s="80"/>
      <c r="D5825" s="80"/>
      <c r="E5825" s="80" t="s">
        <v>824</v>
      </c>
      <c r="F5825" s="79">
        <v>6.88</v>
      </c>
      <c r="G5825" s="80" t="s">
        <v>825</v>
      </c>
      <c r="H5825" s="79">
        <v>0</v>
      </c>
      <c r="I5825" s="80" t="s">
        <v>826</v>
      </c>
      <c r="J5825" s="79">
        <v>6.88</v>
      </c>
    </row>
    <row r="5826" spans="1:10" s="46" customFormat="1" ht="26.25" thickBot="1" x14ac:dyDescent="0.25">
      <c r="A5826" s="80"/>
      <c r="B5826" s="80"/>
      <c r="C5826" s="80"/>
      <c r="D5826" s="80"/>
      <c r="E5826" s="80" t="s">
        <v>827</v>
      </c>
      <c r="F5826" s="79">
        <v>3.23</v>
      </c>
      <c r="G5826" s="80"/>
      <c r="H5826" s="254" t="s">
        <v>828</v>
      </c>
      <c r="I5826" s="254"/>
      <c r="J5826" s="79">
        <v>16.25</v>
      </c>
    </row>
    <row r="5827" spans="1:10" s="46" customFormat="1" ht="1.1499999999999999" customHeight="1" thickTop="1" x14ac:dyDescent="0.2">
      <c r="A5827" s="81"/>
      <c r="B5827" s="81"/>
      <c r="C5827" s="81"/>
      <c r="D5827" s="81"/>
      <c r="E5827" s="81"/>
      <c r="F5827" s="81"/>
      <c r="G5827" s="81"/>
      <c r="H5827" s="81"/>
      <c r="I5827" s="81"/>
      <c r="J5827" s="81"/>
    </row>
    <row r="5828" spans="1:10" s="46" customFormat="1" ht="18" customHeight="1" x14ac:dyDescent="0.2">
      <c r="A5828" s="65"/>
      <c r="B5828" s="94" t="s">
        <v>2</v>
      </c>
      <c r="C5828" s="65" t="s">
        <v>3</v>
      </c>
      <c r="D5828" s="65" t="s">
        <v>4</v>
      </c>
      <c r="E5828" s="250" t="s">
        <v>812</v>
      </c>
      <c r="F5828" s="250"/>
      <c r="G5828" s="66" t="s">
        <v>5</v>
      </c>
      <c r="H5828" s="94" t="s">
        <v>6</v>
      </c>
      <c r="I5828" s="94" t="s">
        <v>7</v>
      </c>
      <c r="J5828" s="94" t="s">
        <v>9</v>
      </c>
    </row>
    <row r="5829" spans="1:10" s="46" customFormat="1" ht="36" customHeight="1" x14ac:dyDescent="0.2">
      <c r="A5829" s="67" t="s">
        <v>813</v>
      </c>
      <c r="B5829" s="40" t="s">
        <v>1425</v>
      </c>
      <c r="C5829" s="67" t="s">
        <v>17</v>
      </c>
      <c r="D5829" s="67" t="s">
        <v>1426</v>
      </c>
      <c r="E5829" s="251" t="s">
        <v>895</v>
      </c>
      <c r="F5829" s="251"/>
      <c r="G5829" s="41" t="s">
        <v>61</v>
      </c>
      <c r="H5829" s="68">
        <v>1</v>
      </c>
      <c r="I5829" s="42">
        <v>19.579999999999998</v>
      </c>
      <c r="J5829" s="42">
        <v>19.579999999999998</v>
      </c>
    </row>
    <row r="5830" spans="1:10" s="46" customFormat="1" ht="24" customHeight="1" x14ac:dyDescent="0.2">
      <c r="A5830" s="70" t="s">
        <v>815</v>
      </c>
      <c r="B5830" s="69" t="s">
        <v>1202</v>
      </c>
      <c r="C5830" s="70" t="s">
        <v>17</v>
      </c>
      <c r="D5830" s="70" t="s">
        <v>1203</v>
      </c>
      <c r="E5830" s="252" t="s">
        <v>814</v>
      </c>
      <c r="F5830" s="252"/>
      <c r="G5830" s="71" t="s">
        <v>27</v>
      </c>
      <c r="H5830" s="72">
        <v>0.38</v>
      </c>
      <c r="I5830" s="73">
        <v>13.92</v>
      </c>
      <c r="J5830" s="73">
        <v>5.28</v>
      </c>
    </row>
    <row r="5831" spans="1:10" s="46" customFormat="1" ht="24" customHeight="1" x14ac:dyDescent="0.2">
      <c r="A5831" s="70" t="s">
        <v>815</v>
      </c>
      <c r="B5831" s="69" t="s">
        <v>1204</v>
      </c>
      <c r="C5831" s="70" t="s">
        <v>17</v>
      </c>
      <c r="D5831" s="70" t="s">
        <v>1205</v>
      </c>
      <c r="E5831" s="252" t="s">
        <v>814</v>
      </c>
      <c r="F5831" s="252"/>
      <c r="G5831" s="71" t="s">
        <v>27</v>
      </c>
      <c r="H5831" s="72">
        <v>0.38</v>
      </c>
      <c r="I5831" s="73">
        <v>17.86</v>
      </c>
      <c r="J5831" s="73">
        <v>6.78</v>
      </c>
    </row>
    <row r="5832" spans="1:10" s="46" customFormat="1" ht="24" customHeight="1" x14ac:dyDescent="0.2">
      <c r="A5832" s="75" t="s">
        <v>816</v>
      </c>
      <c r="B5832" s="74" t="s">
        <v>1337</v>
      </c>
      <c r="C5832" s="75" t="s">
        <v>17</v>
      </c>
      <c r="D5832" s="75" t="s">
        <v>1338</v>
      </c>
      <c r="E5832" s="253" t="s">
        <v>821</v>
      </c>
      <c r="F5832" s="253"/>
      <c r="G5832" s="76" t="s">
        <v>49</v>
      </c>
      <c r="H5832" s="77">
        <v>1.0800000000000001E-2</v>
      </c>
      <c r="I5832" s="78">
        <v>65.040000000000006</v>
      </c>
      <c r="J5832" s="78">
        <v>0.7</v>
      </c>
    </row>
    <row r="5833" spans="1:10" s="46" customFormat="1" ht="24" customHeight="1" x14ac:dyDescent="0.2">
      <c r="A5833" s="75" t="s">
        <v>816</v>
      </c>
      <c r="B5833" s="74" t="s">
        <v>1269</v>
      </c>
      <c r="C5833" s="75" t="s">
        <v>17</v>
      </c>
      <c r="D5833" s="75" t="s">
        <v>1270</v>
      </c>
      <c r="E5833" s="253" t="s">
        <v>821</v>
      </c>
      <c r="F5833" s="253"/>
      <c r="G5833" s="76" t="s">
        <v>49</v>
      </c>
      <c r="H5833" s="77">
        <v>0.127</v>
      </c>
      <c r="I5833" s="78">
        <v>1.75</v>
      </c>
      <c r="J5833" s="78">
        <v>0.22</v>
      </c>
    </row>
    <row r="5834" spans="1:10" s="46" customFormat="1" ht="24" customHeight="1" x14ac:dyDescent="0.2">
      <c r="A5834" s="75" t="s">
        <v>816</v>
      </c>
      <c r="B5834" s="74" t="s">
        <v>1273</v>
      </c>
      <c r="C5834" s="75" t="s">
        <v>17</v>
      </c>
      <c r="D5834" s="75" t="s">
        <v>1274</v>
      </c>
      <c r="E5834" s="253" t="s">
        <v>821</v>
      </c>
      <c r="F5834" s="253"/>
      <c r="G5834" s="76" t="s">
        <v>49</v>
      </c>
      <c r="H5834" s="77">
        <v>1.6299999999999999E-2</v>
      </c>
      <c r="I5834" s="78">
        <v>56.48</v>
      </c>
      <c r="J5834" s="78">
        <v>0.92</v>
      </c>
    </row>
    <row r="5835" spans="1:10" s="46" customFormat="1" ht="24" customHeight="1" x14ac:dyDescent="0.2">
      <c r="A5835" s="75" t="s">
        <v>816</v>
      </c>
      <c r="B5835" s="74" t="s">
        <v>2584</v>
      </c>
      <c r="C5835" s="75" t="s">
        <v>17</v>
      </c>
      <c r="D5835" s="75" t="s">
        <v>2585</v>
      </c>
      <c r="E5835" s="253" t="s">
        <v>821</v>
      </c>
      <c r="F5835" s="253"/>
      <c r="G5835" s="76" t="s">
        <v>61</v>
      </c>
      <c r="H5835" s="77">
        <v>1.05</v>
      </c>
      <c r="I5835" s="78">
        <v>5.41</v>
      </c>
      <c r="J5835" s="78">
        <v>5.68</v>
      </c>
    </row>
    <row r="5836" spans="1:10" s="46" customFormat="1" ht="25.5" x14ac:dyDescent="0.2">
      <c r="A5836" s="80"/>
      <c r="B5836" s="80"/>
      <c r="C5836" s="80"/>
      <c r="D5836" s="80"/>
      <c r="E5836" s="80" t="s">
        <v>824</v>
      </c>
      <c r="F5836" s="79">
        <v>8.7200000000000006</v>
      </c>
      <c r="G5836" s="80" t="s">
        <v>825</v>
      </c>
      <c r="H5836" s="79">
        <v>0</v>
      </c>
      <c r="I5836" s="80" t="s">
        <v>826</v>
      </c>
      <c r="J5836" s="79">
        <v>8.7200000000000006</v>
      </c>
    </row>
    <row r="5837" spans="1:10" s="46" customFormat="1" ht="26.25" thickBot="1" x14ac:dyDescent="0.25">
      <c r="A5837" s="80"/>
      <c r="B5837" s="80"/>
      <c r="C5837" s="80"/>
      <c r="D5837" s="80"/>
      <c r="E5837" s="80" t="s">
        <v>827</v>
      </c>
      <c r="F5837" s="79">
        <v>4.8600000000000003</v>
      </c>
      <c r="G5837" s="80"/>
      <c r="H5837" s="254" t="s">
        <v>828</v>
      </c>
      <c r="I5837" s="254"/>
      <c r="J5837" s="79">
        <v>24.44</v>
      </c>
    </row>
    <row r="5838" spans="1:10" s="46" customFormat="1" ht="1.1499999999999999" customHeight="1" thickTop="1" x14ac:dyDescent="0.2">
      <c r="A5838" s="81"/>
      <c r="B5838" s="81"/>
      <c r="C5838" s="81"/>
      <c r="D5838" s="81"/>
      <c r="E5838" s="81"/>
      <c r="F5838" s="81"/>
      <c r="G5838" s="81"/>
      <c r="H5838" s="81"/>
      <c r="I5838" s="81"/>
      <c r="J5838" s="81"/>
    </row>
    <row r="5839" spans="1:10" s="46" customFormat="1" ht="18" customHeight="1" x14ac:dyDescent="0.2">
      <c r="A5839" s="65"/>
      <c r="B5839" s="94" t="s">
        <v>2</v>
      </c>
      <c r="C5839" s="65" t="s">
        <v>3</v>
      </c>
      <c r="D5839" s="65" t="s">
        <v>4</v>
      </c>
      <c r="E5839" s="250" t="s">
        <v>812</v>
      </c>
      <c r="F5839" s="250"/>
      <c r="G5839" s="66" t="s">
        <v>5</v>
      </c>
      <c r="H5839" s="94" t="s">
        <v>6</v>
      </c>
      <c r="I5839" s="94" t="s">
        <v>7</v>
      </c>
      <c r="J5839" s="94" t="s">
        <v>9</v>
      </c>
    </row>
    <row r="5840" spans="1:10" s="46" customFormat="1" ht="36" customHeight="1" x14ac:dyDescent="0.2">
      <c r="A5840" s="67" t="s">
        <v>813</v>
      </c>
      <c r="B5840" s="40" t="s">
        <v>1395</v>
      </c>
      <c r="C5840" s="67" t="s">
        <v>17</v>
      </c>
      <c r="D5840" s="67" t="s">
        <v>1396</v>
      </c>
      <c r="E5840" s="251" t="s">
        <v>895</v>
      </c>
      <c r="F5840" s="251"/>
      <c r="G5840" s="41" t="s">
        <v>61</v>
      </c>
      <c r="H5840" s="68">
        <v>1</v>
      </c>
      <c r="I5840" s="42">
        <v>12.97</v>
      </c>
      <c r="J5840" s="42">
        <v>12.97</v>
      </c>
    </row>
    <row r="5841" spans="1:10" s="46" customFormat="1" ht="24" customHeight="1" x14ac:dyDescent="0.2">
      <c r="A5841" s="70" t="s">
        <v>815</v>
      </c>
      <c r="B5841" s="69" t="s">
        <v>1202</v>
      </c>
      <c r="C5841" s="70" t="s">
        <v>17</v>
      </c>
      <c r="D5841" s="70" t="s">
        <v>1203</v>
      </c>
      <c r="E5841" s="252" t="s">
        <v>814</v>
      </c>
      <c r="F5841" s="252"/>
      <c r="G5841" s="71" t="s">
        <v>27</v>
      </c>
      <c r="H5841" s="72">
        <v>0.11</v>
      </c>
      <c r="I5841" s="73">
        <v>13.92</v>
      </c>
      <c r="J5841" s="73">
        <v>1.53</v>
      </c>
    </row>
    <row r="5842" spans="1:10" s="46" customFormat="1" ht="24" customHeight="1" x14ac:dyDescent="0.2">
      <c r="A5842" s="70" t="s">
        <v>815</v>
      </c>
      <c r="B5842" s="69" t="s">
        <v>1204</v>
      </c>
      <c r="C5842" s="70" t="s">
        <v>17</v>
      </c>
      <c r="D5842" s="70" t="s">
        <v>1205</v>
      </c>
      <c r="E5842" s="252" t="s">
        <v>814</v>
      </c>
      <c r="F5842" s="252"/>
      <c r="G5842" s="71" t="s">
        <v>27</v>
      </c>
      <c r="H5842" s="72">
        <v>0.11</v>
      </c>
      <c r="I5842" s="73">
        <v>17.86</v>
      </c>
      <c r="J5842" s="73">
        <v>1.96</v>
      </c>
    </row>
    <row r="5843" spans="1:10" s="46" customFormat="1" ht="24" customHeight="1" x14ac:dyDescent="0.2">
      <c r="A5843" s="75" t="s">
        <v>816</v>
      </c>
      <c r="B5843" s="74" t="s">
        <v>1337</v>
      </c>
      <c r="C5843" s="75" t="s">
        <v>17</v>
      </c>
      <c r="D5843" s="75" t="s">
        <v>1338</v>
      </c>
      <c r="E5843" s="253" t="s">
        <v>821</v>
      </c>
      <c r="F5843" s="253"/>
      <c r="G5843" s="76" t="s">
        <v>49</v>
      </c>
      <c r="H5843" s="77">
        <v>8.0000000000000002E-3</v>
      </c>
      <c r="I5843" s="78">
        <v>65.040000000000006</v>
      </c>
      <c r="J5843" s="78">
        <v>0.52</v>
      </c>
    </row>
    <row r="5844" spans="1:10" s="46" customFormat="1" ht="24" customHeight="1" x14ac:dyDescent="0.2">
      <c r="A5844" s="75" t="s">
        <v>816</v>
      </c>
      <c r="B5844" s="74" t="s">
        <v>1269</v>
      </c>
      <c r="C5844" s="75" t="s">
        <v>17</v>
      </c>
      <c r="D5844" s="75" t="s">
        <v>1270</v>
      </c>
      <c r="E5844" s="253" t="s">
        <v>821</v>
      </c>
      <c r="F5844" s="253"/>
      <c r="G5844" s="76" t="s">
        <v>49</v>
      </c>
      <c r="H5844" s="77">
        <v>3.6999999999999998E-2</v>
      </c>
      <c r="I5844" s="78">
        <v>1.75</v>
      </c>
      <c r="J5844" s="78">
        <v>0.06</v>
      </c>
    </row>
    <row r="5845" spans="1:10" s="46" customFormat="1" ht="24" customHeight="1" x14ac:dyDescent="0.2">
      <c r="A5845" s="75" t="s">
        <v>816</v>
      </c>
      <c r="B5845" s="74" t="s">
        <v>1273</v>
      </c>
      <c r="C5845" s="75" t="s">
        <v>17</v>
      </c>
      <c r="D5845" s="75" t="s">
        <v>1274</v>
      </c>
      <c r="E5845" s="253" t="s">
        <v>821</v>
      </c>
      <c r="F5845" s="253"/>
      <c r="G5845" s="76" t="s">
        <v>49</v>
      </c>
      <c r="H5845" s="77">
        <v>1.24E-2</v>
      </c>
      <c r="I5845" s="78">
        <v>56.48</v>
      </c>
      <c r="J5845" s="78">
        <v>0.7</v>
      </c>
    </row>
    <row r="5846" spans="1:10" s="46" customFormat="1" ht="24" customHeight="1" x14ac:dyDescent="0.2">
      <c r="A5846" s="75" t="s">
        <v>816</v>
      </c>
      <c r="B5846" s="74" t="s">
        <v>2456</v>
      </c>
      <c r="C5846" s="75" t="s">
        <v>17</v>
      </c>
      <c r="D5846" s="75" t="s">
        <v>2457</v>
      </c>
      <c r="E5846" s="253" t="s">
        <v>821</v>
      </c>
      <c r="F5846" s="253"/>
      <c r="G5846" s="76" t="s">
        <v>61</v>
      </c>
      <c r="H5846" s="77">
        <v>1.05</v>
      </c>
      <c r="I5846" s="78">
        <v>7.81</v>
      </c>
      <c r="J5846" s="78">
        <v>8.1999999999999993</v>
      </c>
    </row>
    <row r="5847" spans="1:10" s="46" customFormat="1" ht="25.5" x14ac:dyDescent="0.2">
      <c r="A5847" s="80"/>
      <c r="B5847" s="80"/>
      <c r="C5847" s="80"/>
      <c r="D5847" s="80"/>
      <c r="E5847" s="80" t="s">
        <v>824</v>
      </c>
      <c r="F5847" s="79">
        <v>2.52</v>
      </c>
      <c r="G5847" s="80" t="s">
        <v>825</v>
      </c>
      <c r="H5847" s="79">
        <v>0</v>
      </c>
      <c r="I5847" s="80" t="s">
        <v>826</v>
      </c>
      <c r="J5847" s="79">
        <v>2.52</v>
      </c>
    </row>
    <row r="5848" spans="1:10" s="46" customFormat="1" ht="26.25" thickBot="1" x14ac:dyDescent="0.25">
      <c r="A5848" s="80"/>
      <c r="B5848" s="80"/>
      <c r="C5848" s="80"/>
      <c r="D5848" s="80"/>
      <c r="E5848" s="80" t="s">
        <v>827</v>
      </c>
      <c r="F5848" s="79">
        <v>3.22</v>
      </c>
      <c r="G5848" s="80"/>
      <c r="H5848" s="254" t="s">
        <v>828</v>
      </c>
      <c r="I5848" s="254"/>
      <c r="J5848" s="79">
        <v>16.190000000000001</v>
      </c>
    </row>
    <row r="5849" spans="1:10" s="46" customFormat="1" ht="1.1499999999999999" customHeight="1" thickTop="1" x14ac:dyDescent="0.2">
      <c r="A5849" s="81"/>
      <c r="B5849" s="81"/>
      <c r="C5849" s="81"/>
      <c r="D5849" s="81"/>
      <c r="E5849" s="81"/>
      <c r="F5849" s="81"/>
      <c r="G5849" s="81"/>
      <c r="H5849" s="81"/>
      <c r="I5849" s="81"/>
      <c r="J5849" s="81"/>
    </row>
    <row r="5850" spans="1:10" s="46" customFormat="1" ht="18" customHeight="1" x14ac:dyDescent="0.2">
      <c r="A5850" s="65"/>
      <c r="B5850" s="94" t="s">
        <v>2</v>
      </c>
      <c r="C5850" s="65" t="s">
        <v>3</v>
      </c>
      <c r="D5850" s="65" t="s">
        <v>4</v>
      </c>
      <c r="E5850" s="250" t="s">
        <v>812</v>
      </c>
      <c r="F5850" s="250"/>
      <c r="G5850" s="66" t="s">
        <v>5</v>
      </c>
      <c r="H5850" s="94" t="s">
        <v>6</v>
      </c>
      <c r="I5850" s="94" t="s">
        <v>7</v>
      </c>
      <c r="J5850" s="94" t="s">
        <v>9</v>
      </c>
    </row>
    <row r="5851" spans="1:10" s="46" customFormat="1" ht="36" customHeight="1" x14ac:dyDescent="0.2">
      <c r="A5851" s="67" t="s">
        <v>813</v>
      </c>
      <c r="B5851" s="40" t="s">
        <v>1393</v>
      </c>
      <c r="C5851" s="67" t="s">
        <v>17</v>
      </c>
      <c r="D5851" s="67" t="s">
        <v>1394</v>
      </c>
      <c r="E5851" s="251" t="s">
        <v>895</v>
      </c>
      <c r="F5851" s="251"/>
      <c r="G5851" s="41" t="s">
        <v>61</v>
      </c>
      <c r="H5851" s="68">
        <v>1</v>
      </c>
      <c r="I5851" s="42">
        <v>30.08</v>
      </c>
      <c r="J5851" s="42">
        <v>30.08</v>
      </c>
    </row>
    <row r="5852" spans="1:10" s="46" customFormat="1" ht="24" customHeight="1" x14ac:dyDescent="0.2">
      <c r="A5852" s="70" t="s">
        <v>815</v>
      </c>
      <c r="B5852" s="69" t="s">
        <v>1202</v>
      </c>
      <c r="C5852" s="70" t="s">
        <v>17</v>
      </c>
      <c r="D5852" s="70" t="s">
        <v>1203</v>
      </c>
      <c r="E5852" s="252" t="s">
        <v>814</v>
      </c>
      <c r="F5852" s="252"/>
      <c r="G5852" s="71" t="s">
        <v>27</v>
      </c>
      <c r="H5852" s="72">
        <v>0.56000000000000005</v>
      </c>
      <c r="I5852" s="73">
        <v>13.92</v>
      </c>
      <c r="J5852" s="73">
        <v>7.79</v>
      </c>
    </row>
    <row r="5853" spans="1:10" s="46" customFormat="1" ht="24" customHeight="1" x14ac:dyDescent="0.2">
      <c r="A5853" s="70" t="s">
        <v>815</v>
      </c>
      <c r="B5853" s="69" t="s">
        <v>1204</v>
      </c>
      <c r="C5853" s="70" t="s">
        <v>17</v>
      </c>
      <c r="D5853" s="70" t="s">
        <v>1205</v>
      </c>
      <c r="E5853" s="252" t="s">
        <v>814</v>
      </c>
      <c r="F5853" s="252"/>
      <c r="G5853" s="71" t="s">
        <v>27</v>
      </c>
      <c r="H5853" s="72">
        <v>0.56000000000000005</v>
      </c>
      <c r="I5853" s="73">
        <v>17.86</v>
      </c>
      <c r="J5853" s="73">
        <v>10</v>
      </c>
    </row>
    <row r="5854" spans="1:10" s="46" customFormat="1" ht="24" customHeight="1" x14ac:dyDescent="0.2">
      <c r="A5854" s="75" t="s">
        <v>816</v>
      </c>
      <c r="B5854" s="74" t="s">
        <v>1337</v>
      </c>
      <c r="C5854" s="75" t="s">
        <v>17</v>
      </c>
      <c r="D5854" s="75" t="s">
        <v>1338</v>
      </c>
      <c r="E5854" s="253" t="s">
        <v>821</v>
      </c>
      <c r="F5854" s="253"/>
      <c r="G5854" s="76" t="s">
        <v>49</v>
      </c>
      <c r="H5854" s="77">
        <v>2.47E-2</v>
      </c>
      <c r="I5854" s="78">
        <v>65.040000000000006</v>
      </c>
      <c r="J5854" s="78">
        <v>1.6</v>
      </c>
    </row>
    <row r="5855" spans="1:10" s="46" customFormat="1" ht="24" customHeight="1" x14ac:dyDescent="0.2">
      <c r="A5855" s="75" t="s">
        <v>816</v>
      </c>
      <c r="B5855" s="74" t="s">
        <v>1269</v>
      </c>
      <c r="C5855" s="75" t="s">
        <v>17</v>
      </c>
      <c r="D5855" s="75" t="s">
        <v>1270</v>
      </c>
      <c r="E5855" s="253" t="s">
        <v>821</v>
      </c>
      <c r="F5855" s="253"/>
      <c r="G5855" s="76" t="s">
        <v>49</v>
      </c>
      <c r="H5855" s="77">
        <v>0.187</v>
      </c>
      <c r="I5855" s="78">
        <v>1.75</v>
      </c>
      <c r="J5855" s="78">
        <v>0.32</v>
      </c>
    </row>
    <row r="5856" spans="1:10" s="46" customFormat="1" ht="24" customHeight="1" x14ac:dyDescent="0.2">
      <c r="A5856" s="75" t="s">
        <v>816</v>
      </c>
      <c r="B5856" s="74" t="s">
        <v>1273</v>
      </c>
      <c r="C5856" s="75" t="s">
        <v>17</v>
      </c>
      <c r="D5856" s="75" t="s">
        <v>1274</v>
      </c>
      <c r="E5856" s="253" t="s">
        <v>821</v>
      </c>
      <c r="F5856" s="253"/>
      <c r="G5856" s="76" t="s">
        <v>49</v>
      </c>
      <c r="H5856" s="77">
        <v>3.85E-2</v>
      </c>
      <c r="I5856" s="78">
        <v>56.48</v>
      </c>
      <c r="J5856" s="78">
        <v>2.17</v>
      </c>
    </row>
    <row r="5857" spans="1:10" s="46" customFormat="1" ht="24" customHeight="1" x14ac:dyDescent="0.2">
      <c r="A5857" s="75" t="s">
        <v>816</v>
      </c>
      <c r="B5857" s="74" t="s">
        <v>2456</v>
      </c>
      <c r="C5857" s="75" t="s">
        <v>17</v>
      </c>
      <c r="D5857" s="75" t="s">
        <v>2457</v>
      </c>
      <c r="E5857" s="253" t="s">
        <v>821</v>
      </c>
      <c r="F5857" s="253"/>
      <c r="G5857" s="76" t="s">
        <v>61</v>
      </c>
      <c r="H5857" s="77">
        <v>1.05</v>
      </c>
      <c r="I5857" s="78">
        <v>7.81</v>
      </c>
      <c r="J5857" s="78">
        <v>8.1999999999999993</v>
      </c>
    </row>
    <row r="5858" spans="1:10" s="46" customFormat="1" ht="25.5" x14ac:dyDescent="0.2">
      <c r="A5858" s="80"/>
      <c r="B5858" s="80"/>
      <c r="C5858" s="80"/>
      <c r="D5858" s="80"/>
      <c r="E5858" s="80" t="s">
        <v>824</v>
      </c>
      <c r="F5858" s="79">
        <v>12.86</v>
      </c>
      <c r="G5858" s="80" t="s">
        <v>825</v>
      </c>
      <c r="H5858" s="79">
        <v>0</v>
      </c>
      <c r="I5858" s="80" t="s">
        <v>826</v>
      </c>
      <c r="J5858" s="79">
        <v>12.86</v>
      </c>
    </row>
    <row r="5859" spans="1:10" s="46" customFormat="1" ht="26.25" thickBot="1" x14ac:dyDescent="0.25">
      <c r="A5859" s="80"/>
      <c r="B5859" s="80"/>
      <c r="C5859" s="80"/>
      <c r="D5859" s="80"/>
      <c r="E5859" s="80" t="s">
        <v>827</v>
      </c>
      <c r="F5859" s="79">
        <v>7.48</v>
      </c>
      <c r="G5859" s="80"/>
      <c r="H5859" s="254" t="s">
        <v>828</v>
      </c>
      <c r="I5859" s="254"/>
      <c r="J5859" s="79">
        <v>37.56</v>
      </c>
    </row>
    <row r="5860" spans="1:10" s="46" customFormat="1" ht="1.1499999999999999" customHeight="1" thickTop="1" x14ac:dyDescent="0.2">
      <c r="A5860" s="81"/>
      <c r="B5860" s="81"/>
      <c r="C5860" s="81"/>
      <c r="D5860" s="81"/>
      <c r="E5860" s="81"/>
      <c r="F5860" s="81"/>
      <c r="G5860" s="81"/>
      <c r="H5860" s="81"/>
      <c r="I5860" s="81"/>
      <c r="J5860" s="81"/>
    </row>
    <row r="5861" spans="1:10" s="46" customFormat="1" ht="18" customHeight="1" x14ac:dyDescent="0.2">
      <c r="A5861" s="65"/>
      <c r="B5861" s="94" t="s">
        <v>2</v>
      </c>
      <c r="C5861" s="65" t="s">
        <v>3</v>
      </c>
      <c r="D5861" s="65" t="s">
        <v>4</v>
      </c>
      <c r="E5861" s="250" t="s">
        <v>812</v>
      </c>
      <c r="F5861" s="250"/>
      <c r="G5861" s="66" t="s">
        <v>5</v>
      </c>
      <c r="H5861" s="94" t="s">
        <v>6</v>
      </c>
      <c r="I5861" s="94" t="s">
        <v>7</v>
      </c>
      <c r="J5861" s="94" t="s">
        <v>9</v>
      </c>
    </row>
    <row r="5862" spans="1:10" s="46" customFormat="1" ht="48" customHeight="1" x14ac:dyDescent="0.2">
      <c r="A5862" s="67" t="s">
        <v>813</v>
      </c>
      <c r="B5862" s="40" t="s">
        <v>893</v>
      </c>
      <c r="C5862" s="67" t="s">
        <v>17</v>
      </c>
      <c r="D5862" s="67" t="s">
        <v>894</v>
      </c>
      <c r="E5862" s="251" t="s">
        <v>895</v>
      </c>
      <c r="F5862" s="251"/>
      <c r="G5862" s="41" t="s">
        <v>61</v>
      </c>
      <c r="H5862" s="68">
        <v>1</v>
      </c>
      <c r="I5862" s="42">
        <v>6.83</v>
      </c>
      <c r="J5862" s="42">
        <v>6.83</v>
      </c>
    </row>
    <row r="5863" spans="1:10" s="46" customFormat="1" ht="24" customHeight="1" x14ac:dyDescent="0.2">
      <c r="A5863" s="70" t="s">
        <v>815</v>
      </c>
      <c r="B5863" s="69" t="s">
        <v>1202</v>
      </c>
      <c r="C5863" s="70" t="s">
        <v>17</v>
      </c>
      <c r="D5863" s="70" t="s">
        <v>1203</v>
      </c>
      <c r="E5863" s="252" t="s">
        <v>814</v>
      </c>
      <c r="F5863" s="252"/>
      <c r="G5863" s="71" t="s">
        <v>27</v>
      </c>
      <c r="H5863" s="72">
        <v>0.13300000000000001</v>
      </c>
      <c r="I5863" s="73">
        <v>13.92</v>
      </c>
      <c r="J5863" s="73">
        <v>1.85</v>
      </c>
    </row>
    <row r="5864" spans="1:10" s="46" customFormat="1" ht="24" customHeight="1" x14ac:dyDescent="0.2">
      <c r="A5864" s="70" t="s">
        <v>815</v>
      </c>
      <c r="B5864" s="69" t="s">
        <v>1204</v>
      </c>
      <c r="C5864" s="70" t="s">
        <v>17</v>
      </c>
      <c r="D5864" s="70" t="s">
        <v>1205</v>
      </c>
      <c r="E5864" s="252" t="s">
        <v>814</v>
      </c>
      <c r="F5864" s="252"/>
      <c r="G5864" s="71" t="s">
        <v>27</v>
      </c>
      <c r="H5864" s="72">
        <v>0.13300000000000001</v>
      </c>
      <c r="I5864" s="73">
        <v>17.86</v>
      </c>
      <c r="J5864" s="73">
        <v>2.37</v>
      </c>
    </row>
    <row r="5865" spans="1:10" s="46" customFormat="1" ht="24" customHeight="1" x14ac:dyDescent="0.2">
      <c r="A5865" s="75" t="s">
        <v>816</v>
      </c>
      <c r="B5865" s="74" t="s">
        <v>1486</v>
      </c>
      <c r="C5865" s="75" t="s">
        <v>17</v>
      </c>
      <c r="D5865" s="75" t="s">
        <v>1487</v>
      </c>
      <c r="E5865" s="253" t="s">
        <v>821</v>
      </c>
      <c r="F5865" s="253"/>
      <c r="G5865" s="76" t="s">
        <v>61</v>
      </c>
      <c r="H5865" s="77">
        <v>1.0429999999999999</v>
      </c>
      <c r="I5865" s="78">
        <v>2.5099999999999998</v>
      </c>
      <c r="J5865" s="78">
        <v>2.61</v>
      </c>
    </row>
    <row r="5866" spans="1:10" s="46" customFormat="1" ht="25.5" x14ac:dyDescent="0.2">
      <c r="A5866" s="80"/>
      <c r="B5866" s="80"/>
      <c r="C5866" s="80"/>
      <c r="D5866" s="80"/>
      <c r="E5866" s="80" t="s">
        <v>824</v>
      </c>
      <c r="F5866" s="79">
        <v>3.05</v>
      </c>
      <c r="G5866" s="80" t="s">
        <v>825</v>
      </c>
      <c r="H5866" s="79">
        <v>0</v>
      </c>
      <c r="I5866" s="80" t="s">
        <v>826</v>
      </c>
      <c r="J5866" s="79">
        <v>3.05</v>
      </c>
    </row>
    <row r="5867" spans="1:10" s="46" customFormat="1" ht="26.25" thickBot="1" x14ac:dyDescent="0.25">
      <c r="A5867" s="80"/>
      <c r="B5867" s="80"/>
      <c r="C5867" s="80"/>
      <c r="D5867" s="80"/>
      <c r="E5867" s="80" t="s">
        <v>827</v>
      </c>
      <c r="F5867" s="79">
        <v>1.69</v>
      </c>
      <c r="G5867" s="80"/>
      <c r="H5867" s="254" t="s">
        <v>828</v>
      </c>
      <c r="I5867" s="254"/>
      <c r="J5867" s="79">
        <v>8.52</v>
      </c>
    </row>
    <row r="5868" spans="1:10" s="46" customFormat="1" ht="1.1499999999999999" customHeight="1" thickTop="1" x14ac:dyDescent="0.2">
      <c r="A5868" s="81"/>
      <c r="B5868" s="81"/>
      <c r="C5868" s="81"/>
      <c r="D5868" s="81"/>
      <c r="E5868" s="81"/>
      <c r="F5868" s="81"/>
      <c r="G5868" s="81"/>
      <c r="H5868" s="81"/>
      <c r="I5868" s="81"/>
      <c r="J5868" s="81"/>
    </row>
    <row r="5869" spans="1:10" s="46" customFormat="1" ht="18" customHeight="1" x14ac:dyDescent="0.2">
      <c r="A5869" s="65"/>
      <c r="B5869" s="94" t="s">
        <v>2</v>
      </c>
      <c r="C5869" s="65" t="s">
        <v>3</v>
      </c>
      <c r="D5869" s="65" t="s">
        <v>4</v>
      </c>
      <c r="E5869" s="250" t="s">
        <v>812</v>
      </c>
      <c r="F5869" s="250"/>
      <c r="G5869" s="66" t="s">
        <v>5</v>
      </c>
      <c r="H5869" s="94" t="s">
        <v>6</v>
      </c>
      <c r="I5869" s="94" t="s">
        <v>7</v>
      </c>
      <c r="J5869" s="94" t="s">
        <v>9</v>
      </c>
    </row>
    <row r="5870" spans="1:10" s="46" customFormat="1" ht="36" customHeight="1" x14ac:dyDescent="0.2">
      <c r="A5870" s="67" t="s">
        <v>813</v>
      </c>
      <c r="B5870" s="40" t="s">
        <v>1502</v>
      </c>
      <c r="C5870" s="67" t="s">
        <v>17</v>
      </c>
      <c r="D5870" s="67" t="s">
        <v>1503</v>
      </c>
      <c r="E5870" s="251" t="s">
        <v>895</v>
      </c>
      <c r="F5870" s="251"/>
      <c r="G5870" s="41" t="s">
        <v>61</v>
      </c>
      <c r="H5870" s="68">
        <v>1</v>
      </c>
      <c r="I5870" s="42">
        <v>5.19</v>
      </c>
      <c r="J5870" s="42">
        <v>5.19</v>
      </c>
    </row>
    <row r="5871" spans="1:10" s="46" customFormat="1" ht="24" customHeight="1" x14ac:dyDescent="0.2">
      <c r="A5871" s="70" t="s">
        <v>815</v>
      </c>
      <c r="B5871" s="69" t="s">
        <v>1202</v>
      </c>
      <c r="C5871" s="70" t="s">
        <v>17</v>
      </c>
      <c r="D5871" s="70" t="s">
        <v>1203</v>
      </c>
      <c r="E5871" s="252" t="s">
        <v>814</v>
      </c>
      <c r="F5871" s="252"/>
      <c r="G5871" s="71" t="s">
        <v>27</v>
      </c>
      <c r="H5871" s="72">
        <v>9.7000000000000003E-2</v>
      </c>
      <c r="I5871" s="73">
        <v>13.92</v>
      </c>
      <c r="J5871" s="73">
        <v>1.35</v>
      </c>
    </row>
    <row r="5872" spans="1:10" s="46" customFormat="1" ht="24" customHeight="1" x14ac:dyDescent="0.2">
      <c r="A5872" s="70" t="s">
        <v>815</v>
      </c>
      <c r="B5872" s="69" t="s">
        <v>1204</v>
      </c>
      <c r="C5872" s="70" t="s">
        <v>17</v>
      </c>
      <c r="D5872" s="70" t="s">
        <v>1205</v>
      </c>
      <c r="E5872" s="252" t="s">
        <v>814</v>
      </c>
      <c r="F5872" s="252"/>
      <c r="G5872" s="71" t="s">
        <v>27</v>
      </c>
      <c r="H5872" s="72">
        <v>9.7000000000000003E-2</v>
      </c>
      <c r="I5872" s="73">
        <v>17.86</v>
      </c>
      <c r="J5872" s="73">
        <v>1.73</v>
      </c>
    </row>
    <row r="5873" spans="1:10" s="46" customFormat="1" ht="24" customHeight="1" x14ac:dyDescent="0.2">
      <c r="A5873" s="75" t="s">
        <v>816</v>
      </c>
      <c r="B5873" s="74" t="s">
        <v>1269</v>
      </c>
      <c r="C5873" s="75" t="s">
        <v>17</v>
      </c>
      <c r="D5873" s="75" t="s">
        <v>1270</v>
      </c>
      <c r="E5873" s="253" t="s">
        <v>821</v>
      </c>
      <c r="F5873" s="253"/>
      <c r="G5873" s="76" t="s">
        <v>49</v>
      </c>
      <c r="H5873" s="77">
        <v>3.2000000000000001E-2</v>
      </c>
      <c r="I5873" s="78">
        <v>1.75</v>
      </c>
      <c r="J5873" s="78">
        <v>0.05</v>
      </c>
    </row>
    <row r="5874" spans="1:10" s="46" customFormat="1" ht="24" customHeight="1" x14ac:dyDescent="0.2">
      <c r="A5874" s="75" t="s">
        <v>816</v>
      </c>
      <c r="B5874" s="74" t="s">
        <v>2586</v>
      </c>
      <c r="C5874" s="75" t="s">
        <v>17</v>
      </c>
      <c r="D5874" s="75" t="s">
        <v>2587</v>
      </c>
      <c r="E5874" s="253" t="s">
        <v>821</v>
      </c>
      <c r="F5874" s="253"/>
      <c r="G5874" s="76" t="s">
        <v>61</v>
      </c>
      <c r="H5874" s="77">
        <v>1.0609999999999999</v>
      </c>
      <c r="I5874" s="78">
        <v>1.95</v>
      </c>
      <c r="J5874" s="78">
        <v>2.06</v>
      </c>
    </row>
    <row r="5875" spans="1:10" s="46" customFormat="1" ht="25.5" x14ac:dyDescent="0.2">
      <c r="A5875" s="80"/>
      <c r="B5875" s="80"/>
      <c r="C5875" s="80"/>
      <c r="D5875" s="80"/>
      <c r="E5875" s="80" t="s">
        <v>824</v>
      </c>
      <c r="F5875" s="79">
        <v>2.2200000000000002</v>
      </c>
      <c r="G5875" s="80" t="s">
        <v>825</v>
      </c>
      <c r="H5875" s="79">
        <v>0</v>
      </c>
      <c r="I5875" s="80" t="s">
        <v>826</v>
      </c>
      <c r="J5875" s="79">
        <v>2.2200000000000002</v>
      </c>
    </row>
    <row r="5876" spans="1:10" s="46" customFormat="1" ht="26.25" thickBot="1" x14ac:dyDescent="0.25">
      <c r="A5876" s="80"/>
      <c r="B5876" s="80"/>
      <c r="C5876" s="80"/>
      <c r="D5876" s="80"/>
      <c r="E5876" s="80" t="s">
        <v>827</v>
      </c>
      <c r="F5876" s="79">
        <v>1.29</v>
      </c>
      <c r="G5876" s="80"/>
      <c r="H5876" s="254" t="s">
        <v>828</v>
      </c>
      <c r="I5876" s="254"/>
      <c r="J5876" s="79">
        <v>6.48</v>
      </c>
    </row>
    <row r="5877" spans="1:10" s="46" customFormat="1" ht="1.1499999999999999" customHeight="1" thickTop="1" x14ac:dyDescent="0.2">
      <c r="A5877" s="81"/>
      <c r="B5877" s="81"/>
      <c r="C5877" s="81"/>
      <c r="D5877" s="81"/>
      <c r="E5877" s="81"/>
      <c r="F5877" s="81"/>
      <c r="G5877" s="81"/>
      <c r="H5877" s="81"/>
      <c r="I5877" s="81"/>
      <c r="J5877" s="81"/>
    </row>
    <row r="5878" spans="1:10" s="46" customFormat="1" ht="18" customHeight="1" x14ac:dyDescent="0.2">
      <c r="A5878" s="65"/>
      <c r="B5878" s="94" t="s">
        <v>2</v>
      </c>
      <c r="C5878" s="65" t="s">
        <v>3</v>
      </c>
      <c r="D5878" s="65" t="s">
        <v>4</v>
      </c>
      <c r="E5878" s="250" t="s">
        <v>812</v>
      </c>
      <c r="F5878" s="250"/>
      <c r="G5878" s="66" t="s">
        <v>5</v>
      </c>
      <c r="H5878" s="94" t="s">
        <v>6</v>
      </c>
      <c r="I5878" s="94" t="s">
        <v>7</v>
      </c>
      <c r="J5878" s="94" t="s">
        <v>9</v>
      </c>
    </row>
    <row r="5879" spans="1:10" s="46" customFormat="1" ht="36" customHeight="1" x14ac:dyDescent="0.2">
      <c r="A5879" s="67" t="s">
        <v>813</v>
      </c>
      <c r="B5879" s="40" t="s">
        <v>1500</v>
      </c>
      <c r="C5879" s="67" t="s">
        <v>17</v>
      </c>
      <c r="D5879" s="67" t="s">
        <v>1501</v>
      </c>
      <c r="E5879" s="251" t="s">
        <v>895</v>
      </c>
      <c r="F5879" s="251"/>
      <c r="G5879" s="41" t="s">
        <v>61</v>
      </c>
      <c r="H5879" s="68">
        <v>1</v>
      </c>
      <c r="I5879" s="42">
        <v>12.37</v>
      </c>
      <c r="J5879" s="42">
        <v>12.37</v>
      </c>
    </row>
    <row r="5880" spans="1:10" s="46" customFormat="1" ht="24" customHeight="1" x14ac:dyDescent="0.2">
      <c r="A5880" s="70" t="s">
        <v>815</v>
      </c>
      <c r="B5880" s="69" t="s">
        <v>1202</v>
      </c>
      <c r="C5880" s="70" t="s">
        <v>17</v>
      </c>
      <c r="D5880" s="70" t="s">
        <v>1203</v>
      </c>
      <c r="E5880" s="252" t="s">
        <v>814</v>
      </c>
      <c r="F5880" s="252"/>
      <c r="G5880" s="71" t="s">
        <v>27</v>
      </c>
      <c r="H5880" s="72">
        <v>0.31900000000000001</v>
      </c>
      <c r="I5880" s="73">
        <v>13.92</v>
      </c>
      <c r="J5880" s="73">
        <v>4.4400000000000004</v>
      </c>
    </row>
    <row r="5881" spans="1:10" s="46" customFormat="1" ht="24" customHeight="1" x14ac:dyDescent="0.2">
      <c r="A5881" s="70" t="s">
        <v>815</v>
      </c>
      <c r="B5881" s="69" t="s">
        <v>1204</v>
      </c>
      <c r="C5881" s="70" t="s">
        <v>17</v>
      </c>
      <c r="D5881" s="70" t="s">
        <v>1205</v>
      </c>
      <c r="E5881" s="252" t="s">
        <v>814</v>
      </c>
      <c r="F5881" s="252"/>
      <c r="G5881" s="71" t="s">
        <v>27</v>
      </c>
      <c r="H5881" s="72">
        <v>0.31900000000000001</v>
      </c>
      <c r="I5881" s="73">
        <v>17.86</v>
      </c>
      <c r="J5881" s="73">
        <v>5.69</v>
      </c>
    </row>
    <row r="5882" spans="1:10" s="46" customFormat="1" ht="24" customHeight="1" x14ac:dyDescent="0.2">
      <c r="A5882" s="75" t="s">
        <v>816</v>
      </c>
      <c r="B5882" s="74" t="s">
        <v>1269</v>
      </c>
      <c r="C5882" s="75" t="s">
        <v>17</v>
      </c>
      <c r="D5882" s="75" t="s">
        <v>1270</v>
      </c>
      <c r="E5882" s="253" t="s">
        <v>821</v>
      </c>
      <c r="F5882" s="253"/>
      <c r="G5882" s="76" t="s">
        <v>49</v>
      </c>
      <c r="H5882" s="77">
        <v>0.106</v>
      </c>
      <c r="I5882" s="78">
        <v>1.75</v>
      </c>
      <c r="J5882" s="78">
        <v>0.18</v>
      </c>
    </row>
    <row r="5883" spans="1:10" s="46" customFormat="1" ht="24" customHeight="1" x14ac:dyDescent="0.2">
      <c r="A5883" s="75" t="s">
        <v>816</v>
      </c>
      <c r="B5883" s="74" t="s">
        <v>2586</v>
      </c>
      <c r="C5883" s="75" t="s">
        <v>17</v>
      </c>
      <c r="D5883" s="75" t="s">
        <v>2587</v>
      </c>
      <c r="E5883" s="253" t="s">
        <v>821</v>
      </c>
      <c r="F5883" s="253"/>
      <c r="G5883" s="76" t="s">
        <v>61</v>
      </c>
      <c r="H5883" s="77">
        <v>1.0609999999999999</v>
      </c>
      <c r="I5883" s="78">
        <v>1.95</v>
      </c>
      <c r="J5883" s="78">
        <v>2.06</v>
      </c>
    </row>
    <row r="5884" spans="1:10" s="46" customFormat="1" ht="25.5" x14ac:dyDescent="0.2">
      <c r="A5884" s="80"/>
      <c r="B5884" s="80"/>
      <c r="C5884" s="80"/>
      <c r="D5884" s="80"/>
      <c r="E5884" s="80" t="s">
        <v>824</v>
      </c>
      <c r="F5884" s="79">
        <v>7.32</v>
      </c>
      <c r="G5884" s="80" t="s">
        <v>825</v>
      </c>
      <c r="H5884" s="79">
        <v>0</v>
      </c>
      <c r="I5884" s="80" t="s">
        <v>826</v>
      </c>
      <c r="J5884" s="79">
        <v>7.32</v>
      </c>
    </row>
    <row r="5885" spans="1:10" s="46" customFormat="1" ht="26.25" thickBot="1" x14ac:dyDescent="0.25">
      <c r="A5885" s="80"/>
      <c r="B5885" s="80"/>
      <c r="C5885" s="80"/>
      <c r="D5885" s="80"/>
      <c r="E5885" s="80" t="s">
        <v>827</v>
      </c>
      <c r="F5885" s="79">
        <v>3.07</v>
      </c>
      <c r="G5885" s="80"/>
      <c r="H5885" s="254" t="s">
        <v>828</v>
      </c>
      <c r="I5885" s="254"/>
      <c r="J5885" s="79">
        <v>15.44</v>
      </c>
    </row>
    <row r="5886" spans="1:10" s="46" customFormat="1" ht="1.1499999999999999" customHeight="1" thickTop="1" x14ac:dyDescent="0.2">
      <c r="A5886" s="81"/>
      <c r="B5886" s="81"/>
      <c r="C5886" s="81"/>
      <c r="D5886" s="81"/>
      <c r="E5886" s="81"/>
      <c r="F5886" s="81"/>
      <c r="G5886" s="81"/>
      <c r="H5886" s="81"/>
      <c r="I5886" s="81"/>
      <c r="J5886" s="81"/>
    </row>
    <row r="5887" spans="1:10" s="46" customFormat="1" ht="18" customHeight="1" x14ac:dyDescent="0.2">
      <c r="A5887" s="65"/>
      <c r="B5887" s="94" t="s">
        <v>2</v>
      </c>
      <c r="C5887" s="65" t="s">
        <v>3</v>
      </c>
      <c r="D5887" s="65" t="s">
        <v>4</v>
      </c>
      <c r="E5887" s="250" t="s">
        <v>812</v>
      </c>
      <c r="F5887" s="250"/>
      <c r="G5887" s="66" t="s">
        <v>5</v>
      </c>
      <c r="H5887" s="94" t="s">
        <v>6</v>
      </c>
      <c r="I5887" s="94" t="s">
        <v>7</v>
      </c>
      <c r="J5887" s="94" t="s">
        <v>9</v>
      </c>
    </row>
    <row r="5888" spans="1:10" s="46" customFormat="1" ht="24" customHeight="1" x14ac:dyDescent="0.2">
      <c r="A5888" s="67" t="s">
        <v>813</v>
      </c>
      <c r="B5888" s="40" t="s">
        <v>1532</v>
      </c>
      <c r="C5888" s="67" t="s">
        <v>17</v>
      </c>
      <c r="D5888" s="67" t="s">
        <v>1533</v>
      </c>
      <c r="E5888" s="251" t="s">
        <v>895</v>
      </c>
      <c r="F5888" s="251"/>
      <c r="G5888" s="41" t="s">
        <v>61</v>
      </c>
      <c r="H5888" s="68">
        <v>1</v>
      </c>
      <c r="I5888" s="42">
        <v>3.16</v>
      </c>
      <c r="J5888" s="42">
        <v>3.16</v>
      </c>
    </row>
    <row r="5889" spans="1:10" s="46" customFormat="1" ht="24" customHeight="1" x14ac:dyDescent="0.2">
      <c r="A5889" s="70" t="s">
        <v>815</v>
      </c>
      <c r="B5889" s="69" t="s">
        <v>1202</v>
      </c>
      <c r="C5889" s="70" t="s">
        <v>17</v>
      </c>
      <c r="D5889" s="70" t="s">
        <v>1203</v>
      </c>
      <c r="E5889" s="252" t="s">
        <v>814</v>
      </c>
      <c r="F5889" s="252"/>
      <c r="G5889" s="71" t="s">
        <v>27</v>
      </c>
      <c r="H5889" s="72">
        <v>1.6E-2</v>
      </c>
      <c r="I5889" s="73">
        <v>13.92</v>
      </c>
      <c r="J5889" s="73">
        <v>0.22</v>
      </c>
    </row>
    <row r="5890" spans="1:10" s="46" customFormat="1" ht="24" customHeight="1" x14ac:dyDescent="0.2">
      <c r="A5890" s="70" t="s">
        <v>815</v>
      </c>
      <c r="B5890" s="69" t="s">
        <v>1204</v>
      </c>
      <c r="C5890" s="70" t="s">
        <v>17</v>
      </c>
      <c r="D5890" s="70" t="s">
        <v>1205</v>
      </c>
      <c r="E5890" s="252" t="s">
        <v>814</v>
      </c>
      <c r="F5890" s="252"/>
      <c r="G5890" s="71" t="s">
        <v>27</v>
      </c>
      <c r="H5890" s="72">
        <v>1.6E-2</v>
      </c>
      <c r="I5890" s="73">
        <v>17.86</v>
      </c>
      <c r="J5890" s="73">
        <v>0.28000000000000003</v>
      </c>
    </row>
    <row r="5891" spans="1:10" s="46" customFormat="1" ht="24" customHeight="1" x14ac:dyDescent="0.2">
      <c r="A5891" s="75" t="s">
        <v>816</v>
      </c>
      <c r="B5891" s="74" t="s">
        <v>1486</v>
      </c>
      <c r="C5891" s="75" t="s">
        <v>17</v>
      </c>
      <c r="D5891" s="75" t="s">
        <v>1487</v>
      </c>
      <c r="E5891" s="253" t="s">
        <v>821</v>
      </c>
      <c r="F5891" s="253"/>
      <c r="G5891" s="76" t="s">
        <v>61</v>
      </c>
      <c r="H5891" s="77">
        <v>1.0609999999999999</v>
      </c>
      <c r="I5891" s="78">
        <v>2.5099999999999998</v>
      </c>
      <c r="J5891" s="78">
        <v>2.66</v>
      </c>
    </row>
    <row r="5892" spans="1:10" s="46" customFormat="1" ht="25.5" x14ac:dyDescent="0.2">
      <c r="A5892" s="80"/>
      <c r="B5892" s="80"/>
      <c r="C5892" s="80"/>
      <c r="D5892" s="80"/>
      <c r="E5892" s="80" t="s">
        <v>824</v>
      </c>
      <c r="F5892" s="79">
        <v>0.36</v>
      </c>
      <c r="G5892" s="80" t="s">
        <v>825</v>
      </c>
      <c r="H5892" s="79">
        <v>0</v>
      </c>
      <c r="I5892" s="80" t="s">
        <v>826</v>
      </c>
      <c r="J5892" s="79">
        <v>0.36</v>
      </c>
    </row>
    <row r="5893" spans="1:10" s="46" customFormat="1" ht="26.25" thickBot="1" x14ac:dyDescent="0.25">
      <c r="A5893" s="80"/>
      <c r="B5893" s="80"/>
      <c r="C5893" s="80"/>
      <c r="D5893" s="80"/>
      <c r="E5893" s="80" t="s">
        <v>827</v>
      </c>
      <c r="F5893" s="79">
        <v>0.78</v>
      </c>
      <c r="G5893" s="80"/>
      <c r="H5893" s="254" t="s">
        <v>828</v>
      </c>
      <c r="I5893" s="254"/>
      <c r="J5893" s="79">
        <v>3.94</v>
      </c>
    </row>
    <row r="5894" spans="1:10" s="46" customFormat="1" ht="1.1499999999999999" customHeight="1" thickTop="1" x14ac:dyDescent="0.2">
      <c r="A5894" s="81"/>
      <c r="B5894" s="81"/>
      <c r="C5894" s="81"/>
      <c r="D5894" s="81"/>
      <c r="E5894" s="81"/>
      <c r="F5894" s="81"/>
      <c r="G5894" s="81"/>
      <c r="H5894" s="81"/>
      <c r="I5894" s="81"/>
      <c r="J5894" s="81"/>
    </row>
    <row r="5895" spans="1:10" s="46" customFormat="1" ht="18" customHeight="1" x14ac:dyDescent="0.2">
      <c r="A5895" s="65"/>
      <c r="B5895" s="94" t="s">
        <v>2</v>
      </c>
      <c r="C5895" s="65" t="s">
        <v>3</v>
      </c>
      <c r="D5895" s="65" t="s">
        <v>4</v>
      </c>
      <c r="E5895" s="250" t="s">
        <v>812</v>
      </c>
      <c r="F5895" s="250"/>
      <c r="G5895" s="66" t="s">
        <v>5</v>
      </c>
      <c r="H5895" s="94" t="s">
        <v>6</v>
      </c>
      <c r="I5895" s="94" t="s">
        <v>7</v>
      </c>
      <c r="J5895" s="94" t="s">
        <v>9</v>
      </c>
    </row>
    <row r="5896" spans="1:10" s="46" customFormat="1" ht="36" customHeight="1" x14ac:dyDescent="0.2">
      <c r="A5896" s="67" t="s">
        <v>813</v>
      </c>
      <c r="B5896" s="40" t="s">
        <v>1530</v>
      </c>
      <c r="C5896" s="67" t="s">
        <v>17</v>
      </c>
      <c r="D5896" s="67" t="s">
        <v>1531</v>
      </c>
      <c r="E5896" s="251" t="s">
        <v>895</v>
      </c>
      <c r="F5896" s="251"/>
      <c r="G5896" s="41" t="s">
        <v>61</v>
      </c>
      <c r="H5896" s="68">
        <v>1</v>
      </c>
      <c r="I5896" s="42">
        <v>6.3</v>
      </c>
      <c r="J5896" s="42">
        <v>6.3</v>
      </c>
    </row>
    <row r="5897" spans="1:10" s="46" customFormat="1" ht="24" customHeight="1" x14ac:dyDescent="0.2">
      <c r="A5897" s="70" t="s">
        <v>815</v>
      </c>
      <c r="B5897" s="69" t="s">
        <v>1202</v>
      </c>
      <c r="C5897" s="70" t="s">
        <v>17</v>
      </c>
      <c r="D5897" s="70" t="s">
        <v>1203</v>
      </c>
      <c r="E5897" s="252" t="s">
        <v>814</v>
      </c>
      <c r="F5897" s="252"/>
      <c r="G5897" s="71" t="s">
        <v>27</v>
      </c>
      <c r="H5897" s="72">
        <v>0.113</v>
      </c>
      <c r="I5897" s="73">
        <v>13.92</v>
      </c>
      <c r="J5897" s="73">
        <v>1.57</v>
      </c>
    </row>
    <row r="5898" spans="1:10" s="46" customFormat="1" ht="24" customHeight="1" x14ac:dyDescent="0.2">
      <c r="A5898" s="70" t="s">
        <v>815</v>
      </c>
      <c r="B5898" s="69" t="s">
        <v>1204</v>
      </c>
      <c r="C5898" s="70" t="s">
        <v>17</v>
      </c>
      <c r="D5898" s="70" t="s">
        <v>1205</v>
      </c>
      <c r="E5898" s="252" t="s">
        <v>814</v>
      </c>
      <c r="F5898" s="252"/>
      <c r="G5898" s="71" t="s">
        <v>27</v>
      </c>
      <c r="H5898" s="72">
        <v>0.113</v>
      </c>
      <c r="I5898" s="73">
        <v>17.86</v>
      </c>
      <c r="J5898" s="73">
        <v>2.0099999999999998</v>
      </c>
    </row>
    <row r="5899" spans="1:10" s="46" customFormat="1" ht="24" customHeight="1" x14ac:dyDescent="0.2">
      <c r="A5899" s="75" t="s">
        <v>816</v>
      </c>
      <c r="B5899" s="74" t="s">
        <v>1269</v>
      </c>
      <c r="C5899" s="75" t="s">
        <v>17</v>
      </c>
      <c r="D5899" s="75" t="s">
        <v>1270</v>
      </c>
      <c r="E5899" s="253" t="s">
        <v>821</v>
      </c>
      <c r="F5899" s="253"/>
      <c r="G5899" s="76" t="s">
        <v>49</v>
      </c>
      <c r="H5899" s="77">
        <v>3.7999999999999999E-2</v>
      </c>
      <c r="I5899" s="78">
        <v>1.75</v>
      </c>
      <c r="J5899" s="78">
        <v>0.06</v>
      </c>
    </row>
    <row r="5900" spans="1:10" s="46" customFormat="1" ht="24" customHeight="1" x14ac:dyDescent="0.2">
      <c r="A5900" s="75" t="s">
        <v>816</v>
      </c>
      <c r="B5900" s="74" t="s">
        <v>1486</v>
      </c>
      <c r="C5900" s="75" t="s">
        <v>17</v>
      </c>
      <c r="D5900" s="75" t="s">
        <v>1487</v>
      </c>
      <c r="E5900" s="253" t="s">
        <v>821</v>
      </c>
      <c r="F5900" s="253"/>
      <c r="G5900" s="76" t="s">
        <v>61</v>
      </c>
      <c r="H5900" s="77">
        <v>1.0609999999999999</v>
      </c>
      <c r="I5900" s="78">
        <v>2.5099999999999998</v>
      </c>
      <c r="J5900" s="78">
        <v>2.66</v>
      </c>
    </row>
    <row r="5901" spans="1:10" s="46" customFormat="1" ht="25.5" x14ac:dyDescent="0.2">
      <c r="A5901" s="80"/>
      <c r="B5901" s="80"/>
      <c r="C5901" s="80"/>
      <c r="D5901" s="80"/>
      <c r="E5901" s="80" t="s">
        <v>824</v>
      </c>
      <c r="F5901" s="79">
        <v>2.59</v>
      </c>
      <c r="G5901" s="80" t="s">
        <v>825</v>
      </c>
      <c r="H5901" s="79">
        <v>0</v>
      </c>
      <c r="I5901" s="80" t="s">
        <v>826</v>
      </c>
      <c r="J5901" s="79">
        <v>2.59</v>
      </c>
    </row>
    <row r="5902" spans="1:10" s="46" customFormat="1" ht="26.25" thickBot="1" x14ac:dyDescent="0.25">
      <c r="A5902" s="80"/>
      <c r="B5902" s="80"/>
      <c r="C5902" s="80"/>
      <c r="D5902" s="80"/>
      <c r="E5902" s="80" t="s">
        <v>827</v>
      </c>
      <c r="F5902" s="79">
        <v>1.56</v>
      </c>
      <c r="G5902" s="80"/>
      <c r="H5902" s="254" t="s">
        <v>828</v>
      </c>
      <c r="I5902" s="254"/>
      <c r="J5902" s="79">
        <v>7.86</v>
      </c>
    </row>
    <row r="5903" spans="1:10" s="46" customFormat="1" ht="1.1499999999999999" customHeight="1" thickTop="1" x14ac:dyDescent="0.2">
      <c r="A5903" s="81"/>
      <c r="B5903" s="81"/>
      <c r="C5903" s="81"/>
      <c r="D5903" s="81"/>
      <c r="E5903" s="81"/>
      <c r="F5903" s="81"/>
      <c r="G5903" s="81"/>
      <c r="H5903" s="81"/>
      <c r="I5903" s="81"/>
      <c r="J5903" s="81"/>
    </row>
    <row r="5904" spans="1:10" s="46" customFormat="1" ht="18" customHeight="1" x14ac:dyDescent="0.2">
      <c r="A5904" s="65"/>
      <c r="B5904" s="94" t="s">
        <v>2</v>
      </c>
      <c r="C5904" s="65" t="s">
        <v>3</v>
      </c>
      <c r="D5904" s="65" t="s">
        <v>4</v>
      </c>
      <c r="E5904" s="250" t="s">
        <v>812</v>
      </c>
      <c r="F5904" s="250"/>
      <c r="G5904" s="66" t="s">
        <v>5</v>
      </c>
      <c r="H5904" s="94" t="s">
        <v>6</v>
      </c>
      <c r="I5904" s="94" t="s">
        <v>7</v>
      </c>
      <c r="J5904" s="94" t="s">
        <v>9</v>
      </c>
    </row>
    <row r="5905" spans="1:10" s="46" customFormat="1" ht="24" customHeight="1" x14ac:dyDescent="0.2">
      <c r="A5905" s="67" t="s">
        <v>813</v>
      </c>
      <c r="B5905" s="40" t="s">
        <v>1564</v>
      </c>
      <c r="C5905" s="67" t="s">
        <v>17</v>
      </c>
      <c r="D5905" s="67" t="s">
        <v>1565</v>
      </c>
      <c r="E5905" s="251" t="s">
        <v>895</v>
      </c>
      <c r="F5905" s="251"/>
      <c r="G5905" s="41" t="s">
        <v>61</v>
      </c>
      <c r="H5905" s="68">
        <v>1</v>
      </c>
      <c r="I5905" s="42">
        <v>6.59</v>
      </c>
      <c r="J5905" s="42">
        <v>6.59</v>
      </c>
    </row>
    <row r="5906" spans="1:10" s="46" customFormat="1" ht="24" customHeight="1" x14ac:dyDescent="0.2">
      <c r="A5906" s="70" t="s">
        <v>815</v>
      </c>
      <c r="B5906" s="69" t="s">
        <v>1202</v>
      </c>
      <c r="C5906" s="70" t="s">
        <v>17</v>
      </c>
      <c r="D5906" s="70" t="s">
        <v>1203</v>
      </c>
      <c r="E5906" s="252" t="s">
        <v>814</v>
      </c>
      <c r="F5906" s="252"/>
      <c r="G5906" s="71" t="s">
        <v>27</v>
      </c>
      <c r="H5906" s="72">
        <v>0.02</v>
      </c>
      <c r="I5906" s="73">
        <v>13.92</v>
      </c>
      <c r="J5906" s="73">
        <v>0.27</v>
      </c>
    </row>
    <row r="5907" spans="1:10" s="46" customFormat="1" ht="24" customHeight="1" x14ac:dyDescent="0.2">
      <c r="A5907" s="70" t="s">
        <v>815</v>
      </c>
      <c r="B5907" s="69" t="s">
        <v>1204</v>
      </c>
      <c r="C5907" s="70" t="s">
        <v>17</v>
      </c>
      <c r="D5907" s="70" t="s">
        <v>1205</v>
      </c>
      <c r="E5907" s="252" t="s">
        <v>814</v>
      </c>
      <c r="F5907" s="252"/>
      <c r="G5907" s="71" t="s">
        <v>27</v>
      </c>
      <c r="H5907" s="72">
        <v>0.02</v>
      </c>
      <c r="I5907" s="73">
        <v>17.86</v>
      </c>
      <c r="J5907" s="73">
        <v>0.35</v>
      </c>
    </row>
    <row r="5908" spans="1:10" s="46" customFormat="1" ht="24" customHeight="1" x14ac:dyDescent="0.2">
      <c r="A5908" s="75" t="s">
        <v>816</v>
      </c>
      <c r="B5908" s="74" t="s">
        <v>2588</v>
      </c>
      <c r="C5908" s="75" t="s">
        <v>17</v>
      </c>
      <c r="D5908" s="75" t="s">
        <v>2589</v>
      </c>
      <c r="E5908" s="253" t="s">
        <v>821</v>
      </c>
      <c r="F5908" s="253"/>
      <c r="G5908" s="76" t="s">
        <v>61</v>
      </c>
      <c r="H5908" s="77">
        <v>1.0609999999999999</v>
      </c>
      <c r="I5908" s="78">
        <v>5.63</v>
      </c>
      <c r="J5908" s="78">
        <v>5.97</v>
      </c>
    </row>
    <row r="5909" spans="1:10" s="46" customFormat="1" ht="25.5" x14ac:dyDescent="0.2">
      <c r="A5909" s="80"/>
      <c r="B5909" s="80"/>
      <c r="C5909" s="80"/>
      <c r="D5909" s="80"/>
      <c r="E5909" s="80" t="s">
        <v>824</v>
      </c>
      <c r="F5909" s="79">
        <v>0.45</v>
      </c>
      <c r="G5909" s="80" t="s">
        <v>825</v>
      </c>
      <c r="H5909" s="79">
        <v>0</v>
      </c>
      <c r="I5909" s="80" t="s">
        <v>826</v>
      </c>
      <c r="J5909" s="79">
        <v>0.45</v>
      </c>
    </row>
    <row r="5910" spans="1:10" s="46" customFormat="1" ht="26.25" thickBot="1" x14ac:dyDescent="0.25">
      <c r="A5910" s="80"/>
      <c r="B5910" s="80"/>
      <c r="C5910" s="80"/>
      <c r="D5910" s="80"/>
      <c r="E5910" s="80" t="s">
        <v>827</v>
      </c>
      <c r="F5910" s="79">
        <v>1.63</v>
      </c>
      <c r="G5910" s="80"/>
      <c r="H5910" s="254" t="s">
        <v>828</v>
      </c>
      <c r="I5910" s="254"/>
      <c r="J5910" s="79">
        <v>8.2200000000000006</v>
      </c>
    </row>
    <row r="5911" spans="1:10" s="46" customFormat="1" ht="1.1499999999999999" customHeight="1" thickTop="1" x14ac:dyDescent="0.2">
      <c r="A5911" s="81"/>
      <c r="B5911" s="81"/>
      <c r="C5911" s="81"/>
      <c r="D5911" s="81"/>
      <c r="E5911" s="81"/>
      <c r="F5911" s="81"/>
      <c r="G5911" s="81"/>
      <c r="H5911" s="81"/>
      <c r="I5911" s="81"/>
      <c r="J5911" s="81"/>
    </row>
    <row r="5912" spans="1:10" s="46" customFormat="1" ht="18" customHeight="1" x14ac:dyDescent="0.2">
      <c r="A5912" s="65"/>
      <c r="B5912" s="94" t="s">
        <v>2</v>
      </c>
      <c r="C5912" s="65" t="s">
        <v>3</v>
      </c>
      <c r="D5912" s="65" t="s">
        <v>4</v>
      </c>
      <c r="E5912" s="250" t="s">
        <v>812</v>
      </c>
      <c r="F5912" s="250"/>
      <c r="G5912" s="66" t="s">
        <v>5</v>
      </c>
      <c r="H5912" s="94" t="s">
        <v>6</v>
      </c>
      <c r="I5912" s="94" t="s">
        <v>7</v>
      </c>
      <c r="J5912" s="94" t="s">
        <v>9</v>
      </c>
    </row>
    <row r="5913" spans="1:10" s="46" customFormat="1" ht="36" customHeight="1" x14ac:dyDescent="0.2">
      <c r="A5913" s="67" t="s">
        <v>813</v>
      </c>
      <c r="B5913" s="40" t="s">
        <v>1562</v>
      </c>
      <c r="C5913" s="67" t="s">
        <v>17</v>
      </c>
      <c r="D5913" s="67" t="s">
        <v>1563</v>
      </c>
      <c r="E5913" s="251" t="s">
        <v>895</v>
      </c>
      <c r="F5913" s="251"/>
      <c r="G5913" s="41" t="s">
        <v>61</v>
      </c>
      <c r="H5913" s="68">
        <v>1</v>
      </c>
      <c r="I5913" s="42">
        <v>10.29</v>
      </c>
      <c r="J5913" s="42">
        <v>10.29</v>
      </c>
    </row>
    <row r="5914" spans="1:10" s="46" customFormat="1" ht="24" customHeight="1" x14ac:dyDescent="0.2">
      <c r="A5914" s="70" t="s">
        <v>815</v>
      </c>
      <c r="B5914" s="69" t="s">
        <v>1202</v>
      </c>
      <c r="C5914" s="70" t="s">
        <v>17</v>
      </c>
      <c r="D5914" s="70" t="s">
        <v>1203</v>
      </c>
      <c r="E5914" s="252" t="s">
        <v>814</v>
      </c>
      <c r="F5914" s="252"/>
      <c r="G5914" s="71" t="s">
        <v>27</v>
      </c>
      <c r="H5914" s="72">
        <v>0.13400000000000001</v>
      </c>
      <c r="I5914" s="73">
        <v>13.92</v>
      </c>
      <c r="J5914" s="73">
        <v>1.86</v>
      </c>
    </row>
    <row r="5915" spans="1:10" s="46" customFormat="1" ht="24" customHeight="1" x14ac:dyDescent="0.2">
      <c r="A5915" s="70" t="s">
        <v>815</v>
      </c>
      <c r="B5915" s="69" t="s">
        <v>1204</v>
      </c>
      <c r="C5915" s="70" t="s">
        <v>17</v>
      </c>
      <c r="D5915" s="70" t="s">
        <v>1205</v>
      </c>
      <c r="E5915" s="252" t="s">
        <v>814</v>
      </c>
      <c r="F5915" s="252"/>
      <c r="G5915" s="71" t="s">
        <v>27</v>
      </c>
      <c r="H5915" s="72">
        <v>0.13400000000000001</v>
      </c>
      <c r="I5915" s="73">
        <v>17.86</v>
      </c>
      <c r="J5915" s="73">
        <v>2.39</v>
      </c>
    </row>
    <row r="5916" spans="1:10" s="46" customFormat="1" ht="24" customHeight="1" x14ac:dyDescent="0.2">
      <c r="A5916" s="75" t="s">
        <v>816</v>
      </c>
      <c r="B5916" s="74" t="s">
        <v>1269</v>
      </c>
      <c r="C5916" s="75" t="s">
        <v>17</v>
      </c>
      <c r="D5916" s="75" t="s">
        <v>1270</v>
      </c>
      <c r="E5916" s="253" t="s">
        <v>821</v>
      </c>
      <c r="F5916" s="253"/>
      <c r="G5916" s="76" t="s">
        <v>49</v>
      </c>
      <c r="H5916" s="77">
        <v>4.4999999999999998E-2</v>
      </c>
      <c r="I5916" s="78">
        <v>1.75</v>
      </c>
      <c r="J5916" s="78">
        <v>7.0000000000000007E-2</v>
      </c>
    </row>
    <row r="5917" spans="1:10" s="46" customFormat="1" ht="24" customHeight="1" x14ac:dyDescent="0.2">
      <c r="A5917" s="75" t="s">
        <v>816</v>
      </c>
      <c r="B5917" s="74" t="s">
        <v>2588</v>
      </c>
      <c r="C5917" s="75" t="s">
        <v>17</v>
      </c>
      <c r="D5917" s="75" t="s">
        <v>2589</v>
      </c>
      <c r="E5917" s="253" t="s">
        <v>821</v>
      </c>
      <c r="F5917" s="253"/>
      <c r="G5917" s="76" t="s">
        <v>61</v>
      </c>
      <c r="H5917" s="77">
        <v>1.0609999999999999</v>
      </c>
      <c r="I5917" s="78">
        <v>5.63</v>
      </c>
      <c r="J5917" s="78">
        <v>5.97</v>
      </c>
    </row>
    <row r="5918" spans="1:10" s="46" customFormat="1" ht="25.5" x14ac:dyDescent="0.2">
      <c r="A5918" s="80"/>
      <c r="B5918" s="80"/>
      <c r="C5918" s="80"/>
      <c r="D5918" s="80"/>
      <c r="E5918" s="80" t="s">
        <v>824</v>
      </c>
      <c r="F5918" s="79">
        <v>3.07</v>
      </c>
      <c r="G5918" s="80" t="s">
        <v>825</v>
      </c>
      <c r="H5918" s="79">
        <v>0</v>
      </c>
      <c r="I5918" s="80" t="s">
        <v>826</v>
      </c>
      <c r="J5918" s="79">
        <v>3.07</v>
      </c>
    </row>
    <row r="5919" spans="1:10" s="46" customFormat="1" ht="26.25" thickBot="1" x14ac:dyDescent="0.25">
      <c r="A5919" s="80"/>
      <c r="B5919" s="80"/>
      <c r="C5919" s="80"/>
      <c r="D5919" s="80"/>
      <c r="E5919" s="80" t="s">
        <v>827</v>
      </c>
      <c r="F5919" s="79">
        <v>2.5499999999999998</v>
      </c>
      <c r="G5919" s="80"/>
      <c r="H5919" s="254" t="s">
        <v>828</v>
      </c>
      <c r="I5919" s="254"/>
      <c r="J5919" s="79">
        <v>12.84</v>
      </c>
    </row>
    <row r="5920" spans="1:10" s="46" customFormat="1" ht="1.1499999999999999" customHeight="1" thickTop="1" x14ac:dyDescent="0.2">
      <c r="A5920" s="81"/>
      <c r="B5920" s="81"/>
      <c r="C5920" s="81"/>
      <c r="D5920" s="81"/>
      <c r="E5920" s="81"/>
      <c r="F5920" s="81"/>
      <c r="G5920" s="81"/>
      <c r="H5920" s="81"/>
      <c r="I5920" s="81"/>
      <c r="J5920" s="81"/>
    </row>
    <row r="5921" spans="1:10" s="46" customFormat="1" ht="18" customHeight="1" x14ac:dyDescent="0.2">
      <c r="A5921" s="65"/>
      <c r="B5921" s="94" t="s">
        <v>2</v>
      </c>
      <c r="C5921" s="65" t="s">
        <v>3</v>
      </c>
      <c r="D5921" s="65" t="s">
        <v>4</v>
      </c>
      <c r="E5921" s="250" t="s">
        <v>812</v>
      </c>
      <c r="F5921" s="250"/>
      <c r="G5921" s="66" t="s">
        <v>5</v>
      </c>
      <c r="H5921" s="94" t="s">
        <v>6</v>
      </c>
      <c r="I5921" s="94" t="s">
        <v>7</v>
      </c>
      <c r="J5921" s="94" t="s">
        <v>9</v>
      </c>
    </row>
    <row r="5922" spans="1:10" s="46" customFormat="1" ht="36" customHeight="1" x14ac:dyDescent="0.2">
      <c r="A5922" s="67" t="s">
        <v>813</v>
      </c>
      <c r="B5922" s="40" t="s">
        <v>1560</v>
      </c>
      <c r="C5922" s="67" t="s">
        <v>17</v>
      </c>
      <c r="D5922" s="67" t="s">
        <v>1561</v>
      </c>
      <c r="E5922" s="251" t="s">
        <v>895</v>
      </c>
      <c r="F5922" s="251"/>
      <c r="G5922" s="41" t="s">
        <v>61</v>
      </c>
      <c r="H5922" s="68">
        <v>1</v>
      </c>
      <c r="I5922" s="42">
        <v>20.190000000000001</v>
      </c>
      <c r="J5922" s="42">
        <v>20.190000000000001</v>
      </c>
    </row>
    <row r="5923" spans="1:10" s="46" customFormat="1" ht="24" customHeight="1" x14ac:dyDescent="0.2">
      <c r="A5923" s="70" t="s">
        <v>815</v>
      </c>
      <c r="B5923" s="69" t="s">
        <v>1202</v>
      </c>
      <c r="C5923" s="70" t="s">
        <v>17</v>
      </c>
      <c r="D5923" s="70" t="s">
        <v>1203</v>
      </c>
      <c r="E5923" s="252" t="s">
        <v>814</v>
      </c>
      <c r="F5923" s="252"/>
      <c r="G5923" s="71" t="s">
        <v>27</v>
      </c>
      <c r="H5923" s="72">
        <v>0.44</v>
      </c>
      <c r="I5923" s="73">
        <v>13.92</v>
      </c>
      <c r="J5923" s="73">
        <v>6.12</v>
      </c>
    </row>
    <row r="5924" spans="1:10" s="46" customFormat="1" ht="24" customHeight="1" x14ac:dyDescent="0.2">
      <c r="A5924" s="70" t="s">
        <v>815</v>
      </c>
      <c r="B5924" s="69" t="s">
        <v>1204</v>
      </c>
      <c r="C5924" s="70" t="s">
        <v>17</v>
      </c>
      <c r="D5924" s="70" t="s">
        <v>1205</v>
      </c>
      <c r="E5924" s="252" t="s">
        <v>814</v>
      </c>
      <c r="F5924" s="252"/>
      <c r="G5924" s="71" t="s">
        <v>27</v>
      </c>
      <c r="H5924" s="72">
        <v>0.44</v>
      </c>
      <c r="I5924" s="73">
        <v>17.86</v>
      </c>
      <c r="J5924" s="73">
        <v>7.85</v>
      </c>
    </row>
    <row r="5925" spans="1:10" s="46" customFormat="1" ht="24" customHeight="1" x14ac:dyDescent="0.2">
      <c r="A5925" s="75" t="s">
        <v>816</v>
      </c>
      <c r="B5925" s="74" t="s">
        <v>1269</v>
      </c>
      <c r="C5925" s="75" t="s">
        <v>17</v>
      </c>
      <c r="D5925" s="75" t="s">
        <v>1270</v>
      </c>
      <c r="E5925" s="253" t="s">
        <v>821</v>
      </c>
      <c r="F5925" s="253"/>
      <c r="G5925" s="76" t="s">
        <v>49</v>
      </c>
      <c r="H5925" s="77">
        <v>0.14699999999999999</v>
      </c>
      <c r="I5925" s="78">
        <v>1.75</v>
      </c>
      <c r="J5925" s="78">
        <v>0.25</v>
      </c>
    </row>
    <row r="5926" spans="1:10" s="46" customFormat="1" ht="24" customHeight="1" x14ac:dyDescent="0.2">
      <c r="A5926" s="75" t="s">
        <v>816</v>
      </c>
      <c r="B5926" s="74" t="s">
        <v>2588</v>
      </c>
      <c r="C5926" s="75" t="s">
        <v>17</v>
      </c>
      <c r="D5926" s="75" t="s">
        <v>2589</v>
      </c>
      <c r="E5926" s="253" t="s">
        <v>821</v>
      </c>
      <c r="F5926" s="253"/>
      <c r="G5926" s="76" t="s">
        <v>61</v>
      </c>
      <c r="H5926" s="77">
        <v>1.0609999999999999</v>
      </c>
      <c r="I5926" s="78">
        <v>5.63</v>
      </c>
      <c r="J5926" s="78">
        <v>5.97</v>
      </c>
    </row>
    <row r="5927" spans="1:10" s="46" customFormat="1" ht="25.5" x14ac:dyDescent="0.2">
      <c r="A5927" s="80"/>
      <c r="B5927" s="80"/>
      <c r="C5927" s="80"/>
      <c r="D5927" s="80"/>
      <c r="E5927" s="80" t="s">
        <v>824</v>
      </c>
      <c r="F5927" s="79">
        <v>10.1</v>
      </c>
      <c r="G5927" s="80" t="s">
        <v>825</v>
      </c>
      <c r="H5927" s="79">
        <v>0</v>
      </c>
      <c r="I5927" s="80" t="s">
        <v>826</v>
      </c>
      <c r="J5927" s="79">
        <v>10.1</v>
      </c>
    </row>
    <row r="5928" spans="1:10" s="46" customFormat="1" ht="26.25" thickBot="1" x14ac:dyDescent="0.25">
      <c r="A5928" s="80"/>
      <c r="B5928" s="80"/>
      <c r="C5928" s="80"/>
      <c r="D5928" s="80"/>
      <c r="E5928" s="80" t="s">
        <v>827</v>
      </c>
      <c r="F5928" s="79">
        <v>5.0199999999999996</v>
      </c>
      <c r="G5928" s="80"/>
      <c r="H5928" s="254" t="s">
        <v>828</v>
      </c>
      <c r="I5928" s="254"/>
      <c r="J5928" s="79">
        <v>25.21</v>
      </c>
    </row>
    <row r="5929" spans="1:10" s="46" customFormat="1" ht="1.1499999999999999" customHeight="1" thickTop="1" x14ac:dyDescent="0.2">
      <c r="A5929" s="81"/>
      <c r="B5929" s="81"/>
      <c r="C5929" s="81"/>
      <c r="D5929" s="81"/>
      <c r="E5929" s="81"/>
      <c r="F5929" s="81"/>
      <c r="G5929" s="81"/>
      <c r="H5929" s="81"/>
      <c r="I5929" s="81"/>
      <c r="J5929" s="81"/>
    </row>
    <row r="5930" spans="1:10" s="46" customFormat="1" ht="18" customHeight="1" x14ac:dyDescent="0.2">
      <c r="A5930" s="65"/>
      <c r="B5930" s="94" t="s">
        <v>2</v>
      </c>
      <c r="C5930" s="65" t="s">
        <v>3</v>
      </c>
      <c r="D5930" s="65" t="s">
        <v>4</v>
      </c>
      <c r="E5930" s="250" t="s">
        <v>812</v>
      </c>
      <c r="F5930" s="250"/>
      <c r="G5930" s="66" t="s">
        <v>5</v>
      </c>
      <c r="H5930" s="94" t="s">
        <v>6</v>
      </c>
      <c r="I5930" s="94" t="s">
        <v>7</v>
      </c>
      <c r="J5930" s="94" t="s">
        <v>9</v>
      </c>
    </row>
    <row r="5931" spans="1:10" s="46" customFormat="1" ht="24" customHeight="1" x14ac:dyDescent="0.2">
      <c r="A5931" s="67" t="s">
        <v>813</v>
      </c>
      <c r="B5931" s="40" t="s">
        <v>1598</v>
      </c>
      <c r="C5931" s="67" t="s">
        <v>17</v>
      </c>
      <c r="D5931" s="67" t="s">
        <v>1599</v>
      </c>
      <c r="E5931" s="251" t="s">
        <v>895</v>
      </c>
      <c r="F5931" s="251"/>
      <c r="G5931" s="41" t="s">
        <v>61</v>
      </c>
      <c r="H5931" s="68">
        <v>1</v>
      </c>
      <c r="I5931" s="42">
        <v>9.4600000000000009</v>
      </c>
      <c r="J5931" s="42">
        <v>9.4600000000000009</v>
      </c>
    </row>
    <row r="5932" spans="1:10" s="46" customFormat="1" ht="24" customHeight="1" x14ac:dyDescent="0.2">
      <c r="A5932" s="70" t="s">
        <v>815</v>
      </c>
      <c r="B5932" s="69" t="s">
        <v>1202</v>
      </c>
      <c r="C5932" s="70" t="s">
        <v>17</v>
      </c>
      <c r="D5932" s="70" t="s">
        <v>1203</v>
      </c>
      <c r="E5932" s="252" t="s">
        <v>814</v>
      </c>
      <c r="F5932" s="252"/>
      <c r="G5932" s="71" t="s">
        <v>27</v>
      </c>
      <c r="H5932" s="72">
        <v>2.4E-2</v>
      </c>
      <c r="I5932" s="73">
        <v>13.92</v>
      </c>
      <c r="J5932" s="73">
        <v>0.33</v>
      </c>
    </row>
    <row r="5933" spans="1:10" s="46" customFormat="1" ht="24" customHeight="1" x14ac:dyDescent="0.2">
      <c r="A5933" s="70" t="s">
        <v>815</v>
      </c>
      <c r="B5933" s="69" t="s">
        <v>1204</v>
      </c>
      <c r="C5933" s="70" t="s">
        <v>17</v>
      </c>
      <c r="D5933" s="70" t="s">
        <v>1205</v>
      </c>
      <c r="E5933" s="252" t="s">
        <v>814</v>
      </c>
      <c r="F5933" s="252"/>
      <c r="G5933" s="71" t="s">
        <v>27</v>
      </c>
      <c r="H5933" s="72">
        <v>2.4E-2</v>
      </c>
      <c r="I5933" s="73">
        <v>17.86</v>
      </c>
      <c r="J5933" s="73">
        <v>0.42</v>
      </c>
    </row>
    <row r="5934" spans="1:10" s="46" customFormat="1" ht="24" customHeight="1" x14ac:dyDescent="0.2">
      <c r="A5934" s="75" t="s">
        <v>816</v>
      </c>
      <c r="B5934" s="74" t="s">
        <v>1269</v>
      </c>
      <c r="C5934" s="75" t="s">
        <v>17</v>
      </c>
      <c r="D5934" s="75" t="s">
        <v>1270</v>
      </c>
      <c r="E5934" s="253" t="s">
        <v>821</v>
      </c>
      <c r="F5934" s="253"/>
      <c r="G5934" s="76" t="s">
        <v>49</v>
      </c>
      <c r="H5934" s="77">
        <v>8.0000000000000002E-3</v>
      </c>
      <c r="I5934" s="78">
        <v>1.75</v>
      </c>
      <c r="J5934" s="78">
        <v>0.01</v>
      </c>
    </row>
    <row r="5935" spans="1:10" s="46" customFormat="1" ht="24" customHeight="1" x14ac:dyDescent="0.2">
      <c r="A5935" s="75" t="s">
        <v>816</v>
      </c>
      <c r="B5935" s="74" t="s">
        <v>2590</v>
      </c>
      <c r="C5935" s="75" t="s">
        <v>17</v>
      </c>
      <c r="D5935" s="75" t="s">
        <v>2591</v>
      </c>
      <c r="E5935" s="253" t="s">
        <v>821</v>
      </c>
      <c r="F5935" s="253"/>
      <c r="G5935" s="76" t="s">
        <v>61</v>
      </c>
      <c r="H5935" s="77">
        <v>1.0609999999999999</v>
      </c>
      <c r="I5935" s="78">
        <v>8.1999999999999993</v>
      </c>
      <c r="J5935" s="78">
        <v>8.6999999999999993</v>
      </c>
    </row>
    <row r="5936" spans="1:10" s="46" customFormat="1" ht="25.5" x14ac:dyDescent="0.2">
      <c r="A5936" s="80"/>
      <c r="B5936" s="80"/>
      <c r="C5936" s="80"/>
      <c r="D5936" s="80"/>
      <c r="E5936" s="80" t="s">
        <v>824</v>
      </c>
      <c r="F5936" s="79">
        <v>0.54</v>
      </c>
      <c r="G5936" s="80" t="s">
        <v>825</v>
      </c>
      <c r="H5936" s="79">
        <v>0</v>
      </c>
      <c r="I5936" s="80" t="s">
        <v>826</v>
      </c>
      <c r="J5936" s="79">
        <v>0.54</v>
      </c>
    </row>
    <row r="5937" spans="1:10" s="46" customFormat="1" ht="26.25" thickBot="1" x14ac:dyDescent="0.25">
      <c r="A5937" s="80"/>
      <c r="B5937" s="80"/>
      <c r="C5937" s="80"/>
      <c r="D5937" s="80"/>
      <c r="E5937" s="80" t="s">
        <v>827</v>
      </c>
      <c r="F5937" s="79">
        <v>2.35</v>
      </c>
      <c r="G5937" s="80"/>
      <c r="H5937" s="254" t="s">
        <v>828</v>
      </c>
      <c r="I5937" s="254"/>
      <c r="J5937" s="79">
        <v>11.81</v>
      </c>
    </row>
    <row r="5938" spans="1:10" s="46" customFormat="1" ht="1.1499999999999999" customHeight="1" thickTop="1" x14ac:dyDescent="0.2">
      <c r="A5938" s="81"/>
      <c r="B5938" s="81"/>
      <c r="C5938" s="81"/>
      <c r="D5938" s="81"/>
      <c r="E5938" s="81"/>
      <c r="F5938" s="81"/>
      <c r="G5938" s="81"/>
      <c r="H5938" s="81"/>
      <c r="I5938" s="81"/>
      <c r="J5938" s="81"/>
    </row>
    <row r="5939" spans="1:10" s="46" customFormat="1" ht="18" customHeight="1" x14ac:dyDescent="0.2">
      <c r="A5939" s="65"/>
      <c r="B5939" s="94" t="s">
        <v>2</v>
      </c>
      <c r="C5939" s="65" t="s">
        <v>3</v>
      </c>
      <c r="D5939" s="65" t="s">
        <v>4</v>
      </c>
      <c r="E5939" s="250" t="s">
        <v>812</v>
      </c>
      <c r="F5939" s="250"/>
      <c r="G5939" s="66" t="s">
        <v>5</v>
      </c>
      <c r="H5939" s="94" t="s">
        <v>6</v>
      </c>
      <c r="I5939" s="94" t="s">
        <v>7</v>
      </c>
      <c r="J5939" s="94" t="s">
        <v>9</v>
      </c>
    </row>
    <row r="5940" spans="1:10" s="46" customFormat="1" ht="24" customHeight="1" x14ac:dyDescent="0.2">
      <c r="A5940" s="67" t="s">
        <v>813</v>
      </c>
      <c r="B5940" s="40" t="s">
        <v>1616</v>
      </c>
      <c r="C5940" s="67" t="s">
        <v>17</v>
      </c>
      <c r="D5940" s="67" t="s">
        <v>1617</v>
      </c>
      <c r="E5940" s="251" t="s">
        <v>895</v>
      </c>
      <c r="F5940" s="251"/>
      <c r="G5940" s="41" t="s">
        <v>61</v>
      </c>
      <c r="H5940" s="68">
        <v>1</v>
      </c>
      <c r="I5940" s="42">
        <v>10.89</v>
      </c>
      <c r="J5940" s="42">
        <v>10.89</v>
      </c>
    </row>
    <row r="5941" spans="1:10" s="46" customFormat="1" ht="24" customHeight="1" x14ac:dyDescent="0.2">
      <c r="A5941" s="70" t="s">
        <v>815</v>
      </c>
      <c r="B5941" s="69" t="s">
        <v>1202</v>
      </c>
      <c r="C5941" s="70" t="s">
        <v>17</v>
      </c>
      <c r="D5941" s="70" t="s">
        <v>1203</v>
      </c>
      <c r="E5941" s="252" t="s">
        <v>814</v>
      </c>
      <c r="F5941" s="252"/>
      <c r="G5941" s="71" t="s">
        <v>27</v>
      </c>
      <c r="H5941" s="72">
        <v>2.9000000000000001E-2</v>
      </c>
      <c r="I5941" s="73">
        <v>13.92</v>
      </c>
      <c r="J5941" s="73">
        <v>0.4</v>
      </c>
    </row>
    <row r="5942" spans="1:10" s="46" customFormat="1" ht="24" customHeight="1" x14ac:dyDescent="0.2">
      <c r="A5942" s="70" t="s">
        <v>815</v>
      </c>
      <c r="B5942" s="69" t="s">
        <v>1204</v>
      </c>
      <c r="C5942" s="70" t="s">
        <v>17</v>
      </c>
      <c r="D5942" s="70" t="s">
        <v>1205</v>
      </c>
      <c r="E5942" s="252" t="s">
        <v>814</v>
      </c>
      <c r="F5942" s="252"/>
      <c r="G5942" s="71" t="s">
        <v>27</v>
      </c>
      <c r="H5942" s="72">
        <v>2.9000000000000001E-2</v>
      </c>
      <c r="I5942" s="73">
        <v>17.86</v>
      </c>
      <c r="J5942" s="73">
        <v>0.51</v>
      </c>
    </row>
    <row r="5943" spans="1:10" s="46" customFormat="1" ht="24" customHeight="1" x14ac:dyDescent="0.2">
      <c r="A5943" s="75" t="s">
        <v>816</v>
      </c>
      <c r="B5943" s="74" t="s">
        <v>1269</v>
      </c>
      <c r="C5943" s="75" t="s">
        <v>17</v>
      </c>
      <c r="D5943" s="75" t="s">
        <v>1270</v>
      </c>
      <c r="E5943" s="253" t="s">
        <v>821</v>
      </c>
      <c r="F5943" s="253"/>
      <c r="G5943" s="76" t="s">
        <v>49</v>
      </c>
      <c r="H5943" s="77">
        <v>0.01</v>
      </c>
      <c r="I5943" s="78">
        <v>1.75</v>
      </c>
      <c r="J5943" s="78">
        <v>0.01</v>
      </c>
    </row>
    <row r="5944" spans="1:10" s="46" customFormat="1" ht="24" customHeight="1" x14ac:dyDescent="0.2">
      <c r="A5944" s="75" t="s">
        <v>816</v>
      </c>
      <c r="B5944" s="74" t="s">
        <v>2592</v>
      </c>
      <c r="C5944" s="75" t="s">
        <v>17</v>
      </c>
      <c r="D5944" s="75" t="s">
        <v>2593</v>
      </c>
      <c r="E5944" s="253" t="s">
        <v>821</v>
      </c>
      <c r="F5944" s="253"/>
      <c r="G5944" s="76" t="s">
        <v>61</v>
      </c>
      <c r="H5944" s="77">
        <v>1.0609999999999999</v>
      </c>
      <c r="I5944" s="78">
        <v>9.4</v>
      </c>
      <c r="J5944" s="78">
        <v>9.9700000000000006</v>
      </c>
    </row>
    <row r="5945" spans="1:10" s="46" customFormat="1" ht="25.5" x14ac:dyDescent="0.2">
      <c r="A5945" s="80"/>
      <c r="B5945" s="80"/>
      <c r="C5945" s="80"/>
      <c r="D5945" s="80"/>
      <c r="E5945" s="80" t="s">
        <v>824</v>
      </c>
      <c r="F5945" s="79">
        <v>0.66</v>
      </c>
      <c r="G5945" s="80" t="s">
        <v>825</v>
      </c>
      <c r="H5945" s="79">
        <v>0</v>
      </c>
      <c r="I5945" s="80" t="s">
        <v>826</v>
      </c>
      <c r="J5945" s="79">
        <v>0.66</v>
      </c>
    </row>
    <row r="5946" spans="1:10" s="46" customFormat="1" ht="26.25" thickBot="1" x14ac:dyDescent="0.25">
      <c r="A5946" s="80"/>
      <c r="B5946" s="80"/>
      <c r="C5946" s="80"/>
      <c r="D5946" s="80"/>
      <c r="E5946" s="80" t="s">
        <v>827</v>
      </c>
      <c r="F5946" s="79">
        <v>2.7</v>
      </c>
      <c r="G5946" s="80"/>
      <c r="H5946" s="254" t="s">
        <v>828</v>
      </c>
      <c r="I5946" s="254"/>
      <c r="J5946" s="79">
        <v>13.59</v>
      </c>
    </row>
    <row r="5947" spans="1:10" s="46" customFormat="1" ht="1.1499999999999999" customHeight="1" thickTop="1" x14ac:dyDescent="0.2">
      <c r="A5947" s="81"/>
      <c r="B5947" s="81"/>
      <c r="C5947" s="81"/>
      <c r="D5947" s="81"/>
      <c r="E5947" s="81"/>
      <c r="F5947" s="81"/>
      <c r="G5947" s="81"/>
      <c r="H5947" s="81"/>
      <c r="I5947" s="81"/>
      <c r="J5947" s="81"/>
    </row>
    <row r="5948" spans="1:10" s="46" customFormat="1" ht="18" customHeight="1" x14ac:dyDescent="0.2">
      <c r="A5948" s="65"/>
      <c r="B5948" s="94" t="s">
        <v>2</v>
      </c>
      <c r="C5948" s="65" t="s">
        <v>3</v>
      </c>
      <c r="D5948" s="65" t="s">
        <v>4</v>
      </c>
      <c r="E5948" s="250" t="s">
        <v>812</v>
      </c>
      <c r="F5948" s="250"/>
      <c r="G5948" s="66" t="s">
        <v>5</v>
      </c>
      <c r="H5948" s="94" t="s">
        <v>6</v>
      </c>
      <c r="I5948" s="94" t="s">
        <v>7</v>
      </c>
      <c r="J5948" s="94" t="s">
        <v>9</v>
      </c>
    </row>
    <row r="5949" spans="1:10" s="46" customFormat="1" ht="24" customHeight="1" x14ac:dyDescent="0.2">
      <c r="A5949" s="67" t="s">
        <v>813</v>
      </c>
      <c r="B5949" s="40" t="s">
        <v>1630</v>
      </c>
      <c r="C5949" s="67" t="s">
        <v>17</v>
      </c>
      <c r="D5949" s="67" t="s">
        <v>1631</v>
      </c>
      <c r="E5949" s="251" t="s">
        <v>895</v>
      </c>
      <c r="F5949" s="251"/>
      <c r="G5949" s="41" t="s">
        <v>61</v>
      </c>
      <c r="H5949" s="68">
        <v>1</v>
      </c>
      <c r="I5949" s="42">
        <v>17.899999999999999</v>
      </c>
      <c r="J5949" s="42">
        <v>17.899999999999999</v>
      </c>
    </row>
    <row r="5950" spans="1:10" s="46" customFormat="1" ht="24" customHeight="1" x14ac:dyDescent="0.2">
      <c r="A5950" s="70" t="s">
        <v>815</v>
      </c>
      <c r="B5950" s="69" t="s">
        <v>1202</v>
      </c>
      <c r="C5950" s="70" t="s">
        <v>17</v>
      </c>
      <c r="D5950" s="70" t="s">
        <v>1203</v>
      </c>
      <c r="E5950" s="252" t="s">
        <v>814</v>
      </c>
      <c r="F5950" s="252"/>
      <c r="G5950" s="71" t="s">
        <v>27</v>
      </c>
      <c r="H5950" s="72">
        <v>3.4000000000000002E-2</v>
      </c>
      <c r="I5950" s="73">
        <v>13.92</v>
      </c>
      <c r="J5950" s="73">
        <v>0.47</v>
      </c>
    </row>
    <row r="5951" spans="1:10" s="46" customFormat="1" ht="24" customHeight="1" x14ac:dyDescent="0.2">
      <c r="A5951" s="70" t="s">
        <v>815</v>
      </c>
      <c r="B5951" s="69" t="s">
        <v>1204</v>
      </c>
      <c r="C5951" s="70" t="s">
        <v>17</v>
      </c>
      <c r="D5951" s="70" t="s">
        <v>1205</v>
      </c>
      <c r="E5951" s="252" t="s">
        <v>814</v>
      </c>
      <c r="F5951" s="252"/>
      <c r="G5951" s="71" t="s">
        <v>27</v>
      </c>
      <c r="H5951" s="72">
        <v>3.4000000000000002E-2</v>
      </c>
      <c r="I5951" s="73">
        <v>17.86</v>
      </c>
      <c r="J5951" s="73">
        <v>0.6</v>
      </c>
    </row>
    <row r="5952" spans="1:10" s="46" customFormat="1" ht="24" customHeight="1" x14ac:dyDescent="0.2">
      <c r="A5952" s="75" t="s">
        <v>816</v>
      </c>
      <c r="B5952" s="74" t="s">
        <v>1269</v>
      </c>
      <c r="C5952" s="75" t="s">
        <v>17</v>
      </c>
      <c r="D5952" s="75" t="s">
        <v>1270</v>
      </c>
      <c r="E5952" s="253" t="s">
        <v>821</v>
      </c>
      <c r="F5952" s="253"/>
      <c r="G5952" s="76" t="s">
        <v>49</v>
      </c>
      <c r="H5952" s="77">
        <v>1.0999999999999999E-2</v>
      </c>
      <c r="I5952" s="78">
        <v>1.75</v>
      </c>
      <c r="J5952" s="78">
        <v>0.01</v>
      </c>
    </row>
    <row r="5953" spans="1:10" s="46" customFormat="1" ht="24" customHeight="1" x14ac:dyDescent="0.2">
      <c r="A5953" s="75" t="s">
        <v>816</v>
      </c>
      <c r="B5953" s="74" t="s">
        <v>2594</v>
      </c>
      <c r="C5953" s="75" t="s">
        <v>17</v>
      </c>
      <c r="D5953" s="75" t="s">
        <v>2595</v>
      </c>
      <c r="E5953" s="253" t="s">
        <v>821</v>
      </c>
      <c r="F5953" s="253"/>
      <c r="G5953" s="76" t="s">
        <v>61</v>
      </c>
      <c r="H5953" s="77">
        <v>1.0609999999999999</v>
      </c>
      <c r="I5953" s="78">
        <v>15.86</v>
      </c>
      <c r="J5953" s="78">
        <v>16.82</v>
      </c>
    </row>
    <row r="5954" spans="1:10" s="46" customFormat="1" ht="25.5" x14ac:dyDescent="0.2">
      <c r="A5954" s="80"/>
      <c r="B5954" s="80"/>
      <c r="C5954" s="80"/>
      <c r="D5954" s="80"/>
      <c r="E5954" s="80" t="s">
        <v>824</v>
      </c>
      <c r="F5954" s="79">
        <v>0.77</v>
      </c>
      <c r="G5954" s="80" t="s">
        <v>825</v>
      </c>
      <c r="H5954" s="79">
        <v>0</v>
      </c>
      <c r="I5954" s="80" t="s">
        <v>826</v>
      </c>
      <c r="J5954" s="79">
        <v>0.77</v>
      </c>
    </row>
    <row r="5955" spans="1:10" s="46" customFormat="1" ht="26.25" thickBot="1" x14ac:dyDescent="0.25">
      <c r="A5955" s="80"/>
      <c r="B5955" s="80"/>
      <c r="C5955" s="80"/>
      <c r="D5955" s="80"/>
      <c r="E5955" s="80" t="s">
        <v>827</v>
      </c>
      <c r="F5955" s="79">
        <v>4.45</v>
      </c>
      <c r="G5955" s="80"/>
      <c r="H5955" s="254" t="s">
        <v>828</v>
      </c>
      <c r="I5955" s="254"/>
      <c r="J5955" s="79">
        <v>22.35</v>
      </c>
    </row>
    <row r="5956" spans="1:10" s="46" customFormat="1" ht="1.1499999999999999" customHeight="1" thickTop="1" x14ac:dyDescent="0.2">
      <c r="A5956" s="81"/>
      <c r="B5956" s="81"/>
      <c r="C5956" s="81"/>
      <c r="D5956" s="81"/>
      <c r="E5956" s="81"/>
      <c r="F5956" s="81"/>
      <c r="G5956" s="81"/>
      <c r="H5956" s="81"/>
      <c r="I5956" s="81"/>
      <c r="J5956" s="81"/>
    </row>
    <row r="5957" spans="1:10" s="46" customFormat="1" ht="18" customHeight="1" x14ac:dyDescent="0.2">
      <c r="A5957" s="65"/>
      <c r="B5957" s="94" t="s">
        <v>2</v>
      </c>
      <c r="C5957" s="65" t="s">
        <v>3</v>
      </c>
      <c r="D5957" s="65" t="s">
        <v>4</v>
      </c>
      <c r="E5957" s="250" t="s">
        <v>812</v>
      </c>
      <c r="F5957" s="250"/>
      <c r="G5957" s="66" t="s">
        <v>5</v>
      </c>
      <c r="H5957" s="94" t="s">
        <v>6</v>
      </c>
      <c r="I5957" s="94" t="s">
        <v>7</v>
      </c>
      <c r="J5957" s="94" t="s">
        <v>9</v>
      </c>
    </row>
    <row r="5958" spans="1:10" s="46" customFormat="1" ht="24" customHeight="1" x14ac:dyDescent="0.2">
      <c r="A5958" s="67" t="s">
        <v>813</v>
      </c>
      <c r="B5958" s="40" t="s">
        <v>1652</v>
      </c>
      <c r="C5958" s="67" t="s">
        <v>17</v>
      </c>
      <c r="D5958" s="67" t="s">
        <v>1653</v>
      </c>
      <c r="E5958" s="251" t="s">
        <v>895</v>
      </c>
      <c r="F5958" s="251"/>
      <c r="G5958" s="41" t="s">
        <v>61</v>
      </c>
      <c r="H5958" s="68">
        <v>1</v>
      </c>
      <c r="I5958" s="42">
        <v>29.53</v>
      </c>
      <c r="J5958" s="42">
        <v>29.53</v>
      </c>
    </row>
    <row r="5959" spans="1:10" s="46" customFormat="1" ht="24" customHeight="1" x14ac:dyDescent="0.2">
      <c r="A5959" s="70" t="s">
        <v>815</v>
      </c>
      <c r="B5959" s="69" t="s">
        <v>1202</v>
      </c>
      <c r="C5959" s="70" t="s">
        <v>17</v>
      </c>
      <c r="D5959" s="70" t="s">
        <v>1203</v>
      </c>
      <c r="E5959" s="252" t="s">
        <v>814</v>
      </c>
      <c r="F5959" s="252"/>
      <c r="G5959" s="71" t="s">
        <v>27</v>
      </c>
      <c r="H5959" s="72">
        <v>4.2000000000000003E-2</v>
      </c>
      <c r="I5959" s="73">
        <v>13.92</v>
      </c>
      <c r="J5959" s="73">
        <v>0.57999999999999996</v>
      </c>
    </row>
    <row r="5960" spans="1:10" s="46" customFormat="1" ht="24" customHeight="1" x14ac:dyDescent="0.2">
      <c r="A5960" s="70" t="s">
        <v>815</v>
      </c>
      <c r="B5960" s="69" t="s">
        <v>1204</v>
      </c>
      <c r="C5960" s="70" t="s">
        <v>17</v>
      </c>
      <c r="D5960" s="70" t="s">
        <v>1205</v>
      </c>
      <c r="E5960" s="252" t="s">
        <v>814</v>
      </c>
      <c r="F5960" s="252"/>
      <c r="G5960" s="71" t="s">
        <v>27</v>
      </c>
      <c r="H5960" s="72">
        <v>4.2000000000000003E-2</v>
      </c>
      <c r="I5960" s="73">
        <v>17.86</v>
      </c>
      <c r="J5960" s="73">
        <v>0.75</v>
      </c>
    </row>
    <row r="5961" spans="1:10" s="46" customFormat="1" ht="24" customHeight="1" x14ac:dyDescent="0.2">
      <c r="A5961" s="75" t="s">
        <v>816</v>
      </c>
      <c r="B5961" s="74" t="s">
        <v>1269</v>
      </c>
      <c r="C5961" s="75" t="s">
        <v>17</v>
      </c>
      <c r="D5961" s="75" t="s">
        <v>1270</v>
      </c>
      <c r="E5961" s="253" t="s">
        <v>821</v>
      </c>
      <c r="F5961" s="253"/>
      <c r="G5961" s="76" t="s">
        <v>49</v>
      </c>
      <c r="H5961" s="77">
        <v>1.4E-2</v>
      </c>
      <c r="I5961" s="78">
        <v>1.75</v>
      </c>
      <c r="J5961" s="78">
        <v>0.02</v>
      </c>
    </row>
    <row r="5962" spans="1:10" s="46" customFormat="1" ht="24" customHeight="1" x14ac:dyDescent="0.2">
      <c r="A5962" s="75" t="s">
        <v>816</v>
      </c>
      <c r="B5962" s="74" t="s">
        <v>2596</v>
      </c>
      <c r="C5962" s="75" t="s">
        <v>17</v>
      </c>
      <c r="D5962" s="75" t="s">
        <v>2597</v>
      </c>
      <c r="E5962" s="253" t="s">
        <v>821</v>
      </c>
      <c r="F5962" s="253"/>
      <c r="G5962" s="76" t="s">
        <v>61</v>
      </c>
      <c r="H5962" s="77">
        <v>1.0609999999999999</v>
      </c>
      <c r="I5962" s="78">
        <v>26.56</v>
      </c>
      <c r="J5962" s="78">
        <v>28.18</v>
      </c>
    </row>
    <row r="5963" spans="1:10" s="46" customFormat="1" ht="25.5" x14ac:dyDescent="0.2">
      <c r="A5963" s="80"/>
      <c r="B5963" s="80"/>
      <c r="C5963" s="80"/>
      <c r="D5963" s="80"/>
      <c r="E5963" s="80" t="s">
        <v>824</v>
      </c>
      <c r="F5963" s="79">
        <v>0.95</v>
      </c>
      <c r="G5963" s="80" t="s">
        <v>825</v>
      </c>
      <c r="H5963" s="79">
        <v>0</v>
      </c>
      <c r="I5963" s="80" t="s">
        <v>826</v>
      </c>
      <c r="J5963" s="79">
        <v>0.95</v>
      </c>
    </row>
    <row r="5964" spans="1:10" s="46" customFormat="1" ht="26.25" thickBot="1" x14ac:dyDescent="0.25">
      <c r="A5964" s="80"/>
      <c r="B5964" s="80"/>
      <c r="C5964" s="80"/>
      <c r="D5964" s="80"/>
      <c r="E5964" s="80" t="s">
        <v>827</v>
      </c>
      <c r="F5964" s="79">
        <v>7.34</v>
      </c>
      <c r="G5964" s="80"/>
      <c r="H5964" s="254" t="s">
        <v>828</v>
      </c>
      <c r="I5964" s="254"/>
      <c r="J5964" s="79">
        <v>36.869999999999997</v>
      </c>
    </row>
    <row r="5965" spans="1:10" s="46" customFormat="1" ht="1.1499999999999999" customHeight="1" thickTop="1" x14ac:dyDescent="0.2">
      <c r="A5965" s="81"/>
      <c r="B5965" s="81"/>
      <c r="C5965" s="81"/>
      <c r="D5965" s="81"/>
      <c r="E5965" s="81"/>
      <c r="F5965" s="81"/>
      <c r="G5965" s="81"/>
      <c r="H5965" s="81"/>
      <c r="I5965" s="81"/>
      <c r="J5965" s="81"/>
    </row>
    <row r="5966" spans="1:10" s="46" customFormat="1" ht="18" customHeight="1" x14ac:dyDescent="0.2">
      <c r="A5966" s="65"/>
      <c r="B5966" s="94" t="s">
        <v>2</v>
      </c>
      <c r="C5966" s="65" t="s">
        <v>3</v>
      </c>
      <c r="D5966" s="65" t="s">
        <v>4</v>
      </c>
      <c r="E5966" s="250" t="s">
        <v>812</v>
      </c>
      <c r="F5966" s="250"/>
      <c r="G5966" s="66" t="s">
        <v>5</v>
      </c>
      <c r="H5966" s="94" t="s">
        <v>6</v>
      </c>
      <c r="I5966" s="94" t="s">
        <v>7</v>
      </c>
      <c r="J5966" s="94" t="s">
        <v>9</v>
      </c>
    </row>
    <row r="5967" spans="1:10" s="46" customFormat="1" ht="24" customHeight="1" x14ac:dyDescent="0.2">
      <c r="A5967" s="67" t="s">
        <v>813</v>
      </c>
      <c r="B5967" s="40" t="s">
        <v>1662</v>
      </c>
      <c r="C5967" s="67" t="s">
        <v>17</v>
      </c>
      <c r="D5967" s="67" t="s">
        <v>1663</v>
      </c>
      <c r="E5967" s="251" t="s">
        <v>895</v>
      </c>
      <c r="F5967" s="251"/>
      <c r="G5967" s="41" t="s">
        <v>61</v>
      </c>
      <c r="H5967" s="68">
        <v>1</v>
      </c>
      <c r="I5967" s="42">
        <v>36.71</v>
      </c>
      <c r="J5967" s="42">
        <v>36.71</v>
      </c>
    </row>
    <row r="5968" spans="1:10" s="46" customFormat="1" ht="24" customHeight="1" x14ac:dyDescent="0.2">
      <c r="A5968" s="70" t="s">
        <v>815</v>
      </c>
      <c r="B5968" s="69" t="s">
        <v>1202</v>
      </c>
      <c r="C5968" s="70" t="s">
        <v>17</v>
      </c>
      <c r="D5968" s="70" t="s">
        <v>1203</v>
      </c>
      <c r="E5968" s="252" t="s">
        <v>814</v>
      </c>
      <c r="F5968" s="252"/>
      <c r="G5968" s="71" t="s">
        <v>27</v>
      </c>
      <c r="H5968" s="72">
        <v>4.7E-2</v>
      </c>
      <c r="I5968" s="73">
        <v>13.92</v>
      </c>
      <c r="J5968" s="73">
        <v>0.65</v>
      </c>
    </row>
    <row r="5969" spans="1:10" s="46" customFormat="1" ht="24" customHeight="1" x14ac:dyDescent="0.2">
      <c r="A5969" s="70" t="s">
        <v>815</v>
      </c>
      <c r="B5969" s="69" t="s">
        <v>1204</v>
      </c>
      <c r="C5969" s="70" t="s">
        <v>17</v>
      </c>
      <c r="D5969" s="70" t="s">
        <v>1205</v>
      </c>
      <c r="E5969" s="252" t="s">
        <v>814</v>
      </c>
      <c r="F5969" s="252"/>
      <c r="G5969" s="71" t="s">
        <v>27</v>
      </c>
      <c r="H5969" s="72">
        <v>4.7E-2</v>
      </c>
      <c r="I5969" s="73">
        <v>17.86</v>
      </c>
      <c r="J5969" s="73">
        <v>0.83</v>
      </c>
    </row>
    <row r="5970" spans="1:10" s="46" customFormat="1" ht="24" customHeight="1" x14ac:dyDescent="0.2">
      <c r="A5970" s="75" t="s">
        <v>816</v>
      </c>
      <c r="B5970" s="74" t="s">
        <v>1269</v>
      </c>
      <c r="C5970" s="75" t="s">
        <v>17</v>
      </c>
      <c r="D5970" s="75" t="s">
        <v>1270</v>
      </c>
      <c r="E5970" s="253" t="s">
        <v>821</v>
      </c>
      <c r="F5970" s="253"/>
      <c r="G5970" s="76" t="s">
        <v>49</v>
      </c>
      <c r="H5970" s="77">
        <v>1.6E-2</v>
      </c>
      <c r="I5970" s="78">
        <v>1.75</v>
      </c>
      <c r="J5970" s="78">
        <v>0.02</v>
      </c>
    </row>
    <row r="5971" spans="1:10" s="46" customFormat="1" ht="24" customHeight="1" x14ac:dyDescent="0.2">
      <c r="A5971" s="75" t="s">
        <v>816</v>
      </c>
      <c r="B5971" s="74" t="s">
        <v>2598</v>
      </c>
      <c r="C5971" s="75" t="s">
        <v>17</v>
      </c>
      <c r="D5971" s="75" t="s">
        <v>2599</v>
      </c>
      <c r="E5971" s="253" t="s">
        <v>821</v>
      </c>
      <c r="F5971" s="253"/>
      <c r="G5971" s="76" t="s">
        <v>61</v>
      </c>
      <c r="H5971" s="77">
        <v>1.0609999999999999</v>
      </c>
      <c r="I5971" s="78">
        <v>33.19</v>
      </c>
      <c r="J5971" s="78">
        <v>35.21</v>
      </c>
    </row>
    <row r="5972" spans="1:10" s="46" customFormat="1" ht="25.5" x14ac:dyDescent="0.2">
      <c r="A5972" s="80"/>
      <c r="B5972" s="80"/>
      <c r="C5972" s="80"/>
      <c r="D5972" s="80"/>
      <c r="E5972" s="80" t="s">
        <v>824</v>
      </c>
      <c r="F5972" s="79">
        <v>1.07</v>
      </c>
      <c r="G5972" s="80" t="s">
        <v>825</v>
      </c>
      <c r="H5972" s="79">
        <v>0</v>
      </c>
      <c r="I5972" s="80" t="s">
        <v>826</v>
      </c>
      <c r="J5972" s="79">
        <v>1.07</v>
      </c>
    </row>
    <row r="5973" spans="1:10" s="46" customFormat="1" ht="26.25" thickBot="1" x14ac:dyDescent="0.25">
      <c r="A5973" s="80"/>
      <c r="B5973" s="80"/>
      <c r="C5973" s="80"/>
      <c r="D5973" s="80"/>
      <c r="E5973" s="80" t="s">
        <v>827</v>
      </c>
      <c r="F5973" s="79">
        <v>9.1199999999999992</v>
      </c>
      <c r="G5973" s="80"/>
      <c r="H5973" s="254" t="s">
        <v>828</v>
      </c>
      <c r="I5973" s="254"/>
      <c r="J5973" s="79">
        <v>45.83</v>
      </c>
    </row>
    <row r="5974" spans="1:10" s="46" customFormat="1" ht="1.1499999999999999" customHeight="1" thickTop="1" x14ac:dyDescent="0.2">
      <c r="A5974" s="81"/>
      <c r="B5974" s="81"/>
      <c r="C5974" s="81"/>
      <c r="D5974" s="81"/>
      <c r="E5974" s="81"/>
      <c r="F5974" s="81"/>
      <c r="G5974" s="81"/>
      <c r="H5974" s="81"/>
      <c r="I5974" s="81"/>
      <c r="J5974" s="81"/>
    </row>
    <row r="5975" spans="1:10" s="46" customFormat="1" ht="18" customHeight="1" x14ac:dyDescent="0.2">
      <c r="A5975" s="65"/>
      <c r="B5975" s="94" t="s">
        <v>2</v>
      </c>
      <c r="C5975" s="65" t="s">
        <v>3</v>
      </c>
      <c r="D5975" s="65" t="s">
        <v>4</v>
      </c>
      <c r="E5975" s="250" t="s">
        <v>812</v>
      </c>
      <c r="F5975" s="250"/>
      <c r="G5975" s="66" t="s">
        <v>5</v>
      </c>
      <c r="H5975" s="94" t="s">
        <v>6</v>
      </c>
      <c r="I5975" s="94" t="s">
        <v>7</v>
      </c>
      <c r="J5975" s="94" t="s">
        <v>9</v>
      </c>
    </row>
    <row r="5976" spans="1:10" s="46" customFormat="1" ht="36" customHeight="1" x14ac:dyDescent="0.2">
      <c r="A5976" s="67" t="s">
        <v>813</v>
      </c>
      <c r="B5976" s="40" t="s">
        <v>1528</v>
      </c>
      <c r="C5976" s="67" t="s">
        <v>17</v>
      </c>
      <c r="D5976" s="67" t="s">
        <v>1529</v>
      </c>
      <c r="E5976" s="251" t="s">
        <v>895</v>
      </c>
      <c r="F5976" s="251"/>
      <c r="G5976" s="41" t="s">
        <v>49</v>
      </c>
      <c r="H5976" s="68">
        <v>1</v>
      </c>
      <c r="I5976" s="42">
        <v>7.46</v>
      </c>
      <c r="J5976" s="42">
        <v>7.46</v>
      </c>
    </row>
    <row r="5977" spans="1:10" s="46" customFormat="1" ht="24" customHeight="1" x14ac:dyDescent="0.2">
      <c r="A5977" s="70" t="s">
        <v>815</v>
      </c>
      <c r="B5977" s="69" t="s">
        <v>1202</v>
      </c>
      <c r="C5977" s="70" t="s">
        <v>17</v>
      </c>
      <c r="D5977" s="70" t="s">
        <v>1203</v>
      </c>
      <c r="E5977" s="252" t="s">
        <v>814</v>
      </c>
      <c r="F5977" s="252"/>
      <c r="G5977" s="71" t="s">
        <v>27</v>
      </c>
      <c r="H5977" s="72">
        <v>0.12</v>
      </c>
      <c r="I5977" s="73">
        <v>13.92</v>
      </c>
      <c r="J5977" s="73">
        <v>1.67</v>
      </c>
    </row>
    <row r="5978" spans="1:10" s="46" customFormat="1" ht="24" customHeight="1" x14ac:dyDescent="0.2">
      <c r="A5978" s="70" t="s">
        <v>815</v>
      </c>
      <c r="B5978" s="69" t="s">
        <v>1204</v>
      </c>
      <c r="C5978" s="70" t="s">
        <v>17</v>
      </c>
      <c r="D5978" s="70" t="s">
        <v>1205</v>
      </c>
      <c r="E5978" s="252" t="s">
        <v>814</v>
      </c>
      <c r="F5978" s="252"/>
      <c r="G5978" s="71" t="s">
        <v>27</v>
      </c>
      <c r="H5978" s="72">
        <v>0.12</v>
      </c>
      <c r="I5978" s="73">
        <v>17.86</v>
      </c>
      <c r="J5978" s="73">
        <v>2.14</v>
      </c>
    </row>
    <row r="5979" spans="1:10" s="46" customFormat="1" ht="24" customHeight="1" x14ac:dyDescent="0.2">
      <c r="A5979" s="75" t="s">
        <v>816</v>
      </c>
      <c r="B5979" s="74" t="s">
        <v>1337</v>
      </c>
      <c r="C5979" s="75" t="s">
        <v>17</v>
      </c>
      <c r="D5979" s="75" t="s">
        <v>1338</v>
      </c>
      <c r="E5979" s="253" t="s">
        <v>821</v>
      </c>
      <c r="F5979" s="253"/>
      <c r="G5979" s="76" t="s">
        <v>49</v>
      </c>
      <c r="H5979" s="77">
        <v>1.0999999999999999E-2</v>
      </c>
      <c r="I5979" s="78">
        <v>65.040000000000006</v>
      </c>
      <c r="J5979" s="78">
        <v>0.71</v>
      </c>
    </row>
    <row r="5980" spans="1:10" s="46" customFormat="1" ht="24" customHeight="1" x14ac:dyDescent="0.2">
      <c r="A5980" s="75" t="s">
        <v>816</v>
      </c>
      <c r="B5980" s="74" t="s">
        <v>1269</v>
      </c>
      <c r="C5980" s="75" t="s">
        <v>17</v>
      </c>
      <c r="D5980" s="75" t="s">
        <v>1270</v>
      </c>
      <c r="E5980" s="253" t="s">
        <v>821</v>
      </c>
      <c r="F5980" s="253"/>
      <c r="G5980" s="76" t="s">
        <v>49</v>
      </c>
      <c r="H5980" s="77">
        <v>4.4999999999999998E-2</v>
      </c>
      <c r="I5980" s="78">
        <v>1.75</v>
      </c>
      <c r="J5980" s="78">
        <v>7.0000000000000007E-2</v>
      </c>
    </row>
    <row r="5981" spans="1:10" s="46" customFormat="1" ht="24" customHeight="1" x14ac:dyDescent="0.2">
      <c r="A5981" s="75" t="s">
        <v>816</v>
      </c>
      <c r="B5981" s="74" t="s">
        <v>1273</v>
      </c>
      <c r="C5981" s="75" t="s">
        <v>17</v>
      </c>
      <c r="D5981" s="75" t="s">
        <v>1274</v>
      </c>
      <c r="E5981" s="253" t="s">
        <v>821</v>
      </c>
      <c r="F5981" s="253"/>
      <c r="G5981" s="76" t="s">
        <v>49</v>
      </c>
      <c r="H5981" s="77">
        <v>1.2E-2</v>
      </c>
      <c r="I5981" s="78">
        <v>56.48</v>
      </c>
      <c r="J5981" s="78">
        <v>0.67</v>
      </c>
    </row>
    <row r="5982" spans="1:10" s="46" customFormat="1" ht="24" customHeight="1" x14ac:dyDescent="0.2">
      <c r="A5982" s="75" t="s">
        <v>816</v>
      </c>
      <c r="B5982" s="74" t="s">
        <v>2600</v>
      </c>
      <c r="C5982" s="75" t="s">
        <v>17</v>
      </c>
      <c r="D5982" s="75" t="s">
        <v>2601</v>
      </c>
      <c r="E5982" s="253" t="s">
        <v>821</v>
      </c>
      <c r="F5982" s="253"/>
      <c r="G5982" s="76" t="s">
        <v>49</v>
      </c>
      <c r="H5982" s="77">
        <v>1</v>
      </c>
      <c r="I5982" s="78">
        <v>2.2000000000000002</v>
      </c>
      <c r="J5982" s="78">
        <v>2.2000000000000002</v>
      </c>
    </row>
    <row r="5983" spans="1:10" s="46" customFormat="1" ht="25.5" x14ac:dyDescent="0.2">
      <c r="A5983" s="80"/>
      <c r="B5983" s="80"/>
      <c r="C5983" s="80"/>
      <c r="D5983" s="80"/>
      <c r="E5983" s="80" t="s">
        <v>824</v>
      </c>
      <c r="F5983" s="79">
        <v>2.75</v>
      </c>
      <c r="G5983" s="80" t="s">
        <v>825</v>
      </c>
      <c r="H5983" s="79">
        <v>0</v>
      </c>
      <c r="I5983" s="80" t="s">
        <v>826</v>
      </c>
      <c r="J5983" s="79">
        <v>2.75</v>
      </c>
    </row>
    <row r="5984" spans="1:10" s="46" customFormat="1" ht="26.25" thickBot="1" x14ac:dyDescent="0.25">
      <c r="A5984" s="80"/>
      <c r="B5984" s="80"/>
      <c r="C5984" s="80"/>
      <c r="D5984" s="80"/>
      <c r="E5984" s="80" t="s">
        <v>827</v>
      </c>
      <c r="F5984" s="79">
        <v>1.85</v>
      </c>
      <c r="G5984" s="80"/>
      <c r="H5984" s="254" t="s">
        <v>828</v>
      </c>
      <c r="I5984" s="254"/>
      <c r="J5984" s="79">
        <v>9.31</v>
      </c>
    </row>
    <row r="5985" spans="1:10" s="46" customFormat="1" ht="1.1499999999999999" customHeight="1" thickTop="1" x14ac:dyDescent="0.2">
      <c r="A5985" s="81"/>
      <c r="B5985" s="81"/>
      <c r="C5985" s="81"/>
      <c r="D5985" s="81"/>
      <c r="E5985" s="81"/>
      <c r="F5985" s="81"/>
      <c r="G5985" s="81"/>
      <c r="H5985" s="81"/>
      <c r="I5985" s="81"/>
      <c r="J5985" s="81"/>
    </row>
    <row r="5986" spans="1:10" s="46" customFormat="1" ht="18" customHeight="1" x14ac:dyDescent="0.2">
      <c r="A5986" s="65"/>
      <c r="B5986" s="94" t="s">
        <v>2</v>
      </c>
      <c r="C5986" s="65" t="s">
        <v>3</v>
      </c>
      <c r="D5986" s="65" t="s">
        <v>4</v>
      </c>
      <c r="E5986" s="250" t="s">
        <v>812</v>
      </c>
      <c r="F5986" s="250"/>
      <c r="G5986" s="66" t="s">
        <v>5</v>
      </c>
      <c r="H5986" s="94" t="s">
        <v>6</v>
      </c>
      <c r="I5986" s="94" t="s">
        <v>7</v>
      </c>
      <c r="J5986" s="94" t="s">
        <v>9</v>
      </c>
    </row>
    <row r="5987" spans="1:10" s="46" customFormat="1" ht="36" customHeight="1" x14ac:dyDescent="0.2">
      <c r="A5987" s="67" t="s">
        <v>813</v>
      </c>
      <c r="B5987" s="40" t="s">
        <v>1516</v>
      </c>
      <c r="C5987" s="67" t="s">
        <v>17</v>
      </c>
      <c r="D5987" s="67" t="s">
        <v>1517</v>
      </c>
      <c r="E5987" s="251" t="s">
        <v>895</v>
      </c>
      <c r="F5987" s="251"/>
      <c r="G5987" s="41" t="s">
        <v>49</v>
      </c>
      <c r="H5987" s="68">
        <v>1</v>
      </c>
      <c r="I5987" s="42">
        <v>10.06</v>
      </c>
      <c r="J5987" s="42">
        <v>10.06</v>
      </c>
    </row>
    <row r="5988" spans="1:10" s="46" customFormat="1" ht="24" customHeight="1" x14ac:dyDescent="0.2">
      <c r="A5988" s="70" t="s">
        <v>815</v>
      </c>
      <c r="B5988" s="69" t="s">
        <v>1202</v>
      </c>
      <c r="C5988" s="70" t="s">
        <v>17</v>
      </c>
      <c r="D5988" s="70" t="s">
        <v>1203</v>
      </c>
      <c r="E5988" s="252" t="s">
        <v>814</v>
      </c>
      <c r="F5988" s="252"/>
      <c r="G5988" s="71" t="s">
        <v>27</v>
      </c>
      <c r="H5988" s="72">
        <v>0.2</v>
      </c>
      <c r="I5988" s="73">
        <v>13.92</v>
      </c>
      <c r="J5988" s="73">
        <v>2.78</v>
      </c>
    </row>
    <row r="5989" spans="1:10" s="46" customFormat="1" ht="24" customHeight="1" x14ac:dyDescent="0.2">
      <c r="A5989" s="70" t="s">
        <v>815</v>
      </c>
      <c r="B5989" s="69" t="s">
        <v>1204</v>
      </c>
      <c r="C5989" s="70" t="s">
        <v>17</v>
      </c>
      <c r="D5989" s="70" t="s">
        <v>1205</v>
      </c>
      <c r="E5989" s="252" t="s">
        <v>814</v>
      </c>
      <c r="F5989" s="252"/>
      <c r="G5989" s="71" t="s">
        <v>27</v>
      </c>
      <c r="H5989" s="72">
        <v>0.2</v>
      </c>
      <c r="I5989" s="73">
        <v>17.86</v>
      </c>
      <c r="J5989" s="73">
        <v>3.57</v>
      </c>
    </row>
    <row r="5990" spans="1:10" s="46" customFormat="1" ht="24" customHeight="1" x14ac:dyDescent="0.2">
      <c r="A5990" s="75" t="s">
        <v>816</v>
      </c>
      <c r="B5990" s="74" t="s">
        <v>1337</v>
      </c>
      <c r="C5990" s="75" t="s">
        <v>17</v>
      </c>
      <c r="D5990" s="75" t="s">
        <v>1338</v>
      </c>
      <c r="E5990" s="253" t="s">
        <v>821</v>
      </c>
      <c r="F5990" s="253"/>
      <c r="G5990" s="76" t="s">
        <v>49</v>
      </c>
      <c r="H5990" s="77">
        <v>1.0999999999999999E-2</v>
      </c>
      <c r="I5990" s="78">
        <v>65.040000000000006</v>
      </c>
      <c r="J5990" s="78">
        <v>0.71</v>
      </c>
    </row>
    <row r="5991" spans="1:10" s="46" customFormat="1" ht="24" customHeight="1" x14ac:dyDescent="0.2">
      <c r="A5991" s="75" t="s">
        <v>816</v>
      </c>
      <c r="B5991" s="74" t="s">
        <v>1269</v>
      </c>
      <c r="C5991" s="75" t="s">
        <v>17</v>
      </c>
      <c r="D5991" s="75" t="s">
        <v>1270</v>
      </c>
      <c r="E5991" s="253" t="s">
        <v>821</v>
      </c>
      <c r="F5991" s="253"/>
      <c r="G5991" s="76" t="s">
        <v>49</v>
      </c>
      <c r="H5991" s="77">
        <v>7.4999999999999997E-2</v>
      </c>
      <c r="I5991" s="78">
        <v>1.75</v>
      </c>
      <c r="J5991" s="78">
        <v>0.13</v>
      </c>
    </row>
    <row r="5992" spans="1:10" s="46" customFormat="1" ht="24" customHeight="1" x14ac:dyDescent="0.2">
      <c r="A5992" s="75" t="s">
        <v>816</v>
      </c>
      <c r="B5992" s="74" t="s">
        <v>1273</v>
      </c>
      <c r="C5992" s="75" t="s">
        <v>17</v>
      </c>
      <c r="D5992" s="75" t="s">
        <v>1274</v>
      </c>
      <c r="E5992" s="253" t="s">
        <v>821</v>
      </c>
      <c r="F5992" s="253"/>
      <c r="G5992" s="76" t="s">
        <v>49</v>
      </c>
      <c r="H5992" s="77">
        <v>1.2E-2</v>
      </c>
      <c r="I5992" s="78">
        <v>56.48</v>
      </c>
      <c r="J5992" s="78">
        <v>0.67</v>
      </c>
    </row>
    <row r="5993" spans="1:10" s="46" customFormat="1" ht="24" customHeight="1" x14ac:dyDescent="0.2">
      <c r="A5993" s="75" t="s">
        <v>816</v>
      </c>
      <c r="B5993" s="74" t="s">
        <v>2600</v>
      </c>
      <c r="C5993" s="75" t="s">
        <v>17</v>
      </c>
      <c r="D5993" s="75" t="s">
        <v>2601</v>
      </c>
      <c r="E5993" s="253" t="s">
        <v>821</v>
      </c>
      <c r="F5993" s="253"/>
      <c r="G5993" s="76" t="s">
        <v>49</v>
      </c>
      <c r="H5993" s="77">
        <v>1</v>
      </c>
      <c r="I5993" s="78">
        <v>2.2000000000000002</v>
      </c>
      <c r="J5993" s="78">
        <v>2.2000000000000002</v>
      </c>
    </row>
    <row r="5994" spans="1:10" s="46" customFormat="1" ht="25.5" x14ac:dyDescent="0.2">
      <c r="A5994" s="80"/>
      <c r="B5994" s="80"/>
      <c r="C5994" s="80"/>
      <c r="D5994" s="80"/>
      <c r="E5994" s="80" t="s">
        <v>824</v>
      </c>
      <c r="F5994" s="79">
        <v>4.59</v>
      </c>
      <c r="G5994" s="80" t="s">
        <v>825</v>
      </c>
      <c r="H5994" s="79">
        <v>0</v>
      </c>
      <c r="I5994" s="80" t="s">
        <v>826</v>
      </c>
      <c r="J5994" s="79">
        <v>4.59</v>
      </c>
    </row>
    <row r="5995" spans="1:10" s="46" customFormat="1" ht="26.25" thickBot="1" x14ac:dyDescent="0.25">
      <c r="A5995" s="80"/>
      <c r="B5995" s="80"/>
      <c r="C5995" s="80"/>
      <c r="D5995" s="80"/>
      <c r="E5995" s="80" t="s">
        <v>827</v>
      </c>
      <c r="F5995" s="79">
        <v>2.5</v>
      </c>
      <c r="G5995" s="80"/>
      <c r="H5995" s="254" t="s">
        <v>828</v>
      </c>
      <c r="I5995" s="254"/>
      <c r="J5995" s="79">
        <v>12.56</v>
      </c>
    </row>
    <row r="5996" spans="1:10" s="46" customFormat="1" ht="1.1499999999999999" customHeight="1" thickTop="1" x14ac:dyDescent="0.2">
      <c r="A5996" s="81"/>
      <c r="B5996" s="81"/>
      <c r="C5996" s="81"/>
      <c r="D5996" s="81"/>
      <c r="E5996" s="81"/>
      <c r="F5996" s="81"/>
      <c r="G5996" s="81"/>
      <c r="H5996" s="81"/>
      <c r="I5996" s="81"/>
      <c r="J5996" s="81"/>
    </row>
    <row r="5997" spans="1:10" s="46" customFormat="1" ht="18" customHeight="1" x14ac:dyDescent="0.2">
      <c r="A5997" s="65"/>
      <c r="B5997" s="94" t="s">
        <v>2</v>
      </c>
      <c r="C5997" s="65" t="s">
        <v>3</v>
      </c>
      <c r="D5997" s="65" t="s">
        <v>4</v>
      </c>
      <c r="E5997" s="250" t="s">
        <v>812</v>
      </c>
      <c r="F5997" s="250"/>
      <c r="G5997" s="66" t="s">
        <v>5</v>
      </c>
      <c r="H5997" s="94" t="s">
        <v>6</v>
      </c>
      <c r="I5997" s="94" t="s">
        <v>7</v>
      </c>
      <c r="J5997" s="94" t="s">
        <v>9</v>
      </c>
    </row>
    <row r="5998" spans="1:10" s="46" customFormat="1" ht="36" customHeight="1" x14ac:dyDescent="0.2">
      <c r="A5998" s="67" t="s">
        <v>813</v>
      </c>
      <c r="B5998" s="40" t="s">
        <v>1556</v>
      </c>
      <c r="C5998" s="67" t="s">
        <v>17</v>
      </c>
      <c r="D5998" s="67" t="s">
        <v>1557</v>
      </c>
      <c r="E5998" s="251" t="s">
        <v>895</v>
      </c>
      <c r="F5998" s="251"/>
      <c r="G5998" s="41" t="s">
        <v>49</v>
      </c>
      <c r="H5998" s="68">
        <v>1</v>
      </c>
      <c r="I5998" s="42">
        <v>9.16</v>
      </c>
      <c r="J5998" s="42">
        <v>9.16</v>
      </c>
    </row>
    <row r="5999" spans="1:10" s="46" customFormat="1" ht="24" customHeight="1" x14ac:dyDescent="0.2">
      <c r="A5999" s="70" t="s">
        <v>815</v>
      </c>
      <c r="B5999" s="69" t="s">
        <v>1202</v>
      </c>
      <c r="C5999" s="70" t="s">
        <v>17</v>
      </c>
      <c r="D5999" s="70" t="s">
        <v>1203</v>
      </c>
      <c r="E5999" s="252" t="s">
        <v>814</v>
      </c>
      <c r="F5999" s="252"/>
      <c r="G5999" s="71" t="s">
        <v>27</v>
      </c>
      <c r="H5999" s="72">
        <v>9.8000000000000004E-2</v>
      </c>
      <c r="I5999" s="73">
        <v>13.92</v>
      </c>
      <c r="J5999" s="73">
        <v>1.36</v>
      </c>
    </row>
    <row r="6000" spans="1:10" s="46" customFormat="1" ht="24" customHeight="1" x14ac:dyDescent="0.2">
      <c r="A6000" s="70" t="s">
        <v>815</v>
      </c>
      <c r="B6000" s="69" t="s">
        <v>1204</v>
      </c>
      <c r="C6000" s="70" t="s">
        <v>17</v>
      </c>
      <c r="D6000" s="70" t="s">
        <v>1205</v>
      </c>
      <c r="E6000" s="252" t="s">
        <v>814</v>
      </c>
      <c r="F6000" s="252"/>
      <c r="G6000" s="71" t="s">
        <v>27</v>
      </c>
      <c r="H6000" s="72">
        <v>9.8000000000000004E-2</v>
      </c>
      <c r="I6000" s="73">
        <v>17.86</v>
      </c>
      <c r="J6000" s="73">
        <v>1.75</v>
      </c>
    </row>
    <row r="6001" spans="1:10" s="46" customFormat="1" ht="24" customHeight="1" x14ac:dyDescent="0.2">
      <c r="A6001" s="75" t="s">
        <v>816</v>
      </c>
      <c r="B6001" s="74" t="s">
        <v>1337</v>
      </c>
      <c r="C6001" s="75" t="s">
        <v>17</v>
      </c>
      <c r="D6001" s="75" t="s">
        <v>1338</v>
      </c>
      <c r="E6001" s="253" t="s">
        <v>821</v>
      </c>
      <c r="F6001" s="253"/>
      <c r="G6001" s="76" t="s">
        <v>49</v>
      </c>
      <c r="H6001" s="77">
        <v>1.4E-2</v>
      </c>
      <c r="I6001" s="78">
        <v>65.040000000000006</v>
      </c>
      <c r="J6001" s="78">
        <v>0.91</v>
      </c>
    </row>
    <row r="6002" spans="1:10" s="46" customFormat="1" ht="24" customHeight="1" x14ac:dyDescent="0.2">
      <c r="A6002" s="75" t="s">
        <v>816</v>
      </c>
      <c r="B6002" s="74" t="s">
        <v>1269</v>
      </c>
      <c r="C6002" s="75" t="s">
        <v>17</v>
      </c>
      <c r="D6002" s="75" t="s">
        <v>1270</v>
      </c>
      <c r="E6002" s="253" t="s">
        <v>821</v>
      </c>
      <c r="F6002" s="253"/>
      <c r="G6002" s="76" t="s">
        <v>49</v>
      </c>
      <c r="H6002" s="77">
        <v>2.5000000000000001E-2</v>
      </c>
      <c r="I6002" s="78">
        <v>1.75</v>
      </c>
      <c r="J6002" s="78">
        <v>0.04</v>
      </c>
    </row>
    <row r="6003" spans="1:10" s="46" customFormat="1" ht="24" customHeight="1" x14ac:dyDescent="0.2">
      <c r="A6003" s="75" t="s">
        <v>816</v>
      </c>
      <c r="B6003" s="74" t="s">
        <v>1273</v>
      </c>
      <c r="C6003" s="75" t="s">
        <v>17</v>
      </c>
      <c r="D6003" s="75" t="s">
        <v>1274</v>
      </c>
      <c r="E6003" s="253" t="s">
        <v>821</v>
      </c>
      <c r="F6003" s="253"/>
      <c r="G6003" s="76" t="s">
        <v>49</v>
      </c>
      <c r="H6003" s="77">
        <v>1.7000000000000001E-2</v>
      </c>
      <c r="I6003" s="78">
        <v>56.48</v>
      </c>
      <c r="J6003" s="78">
        <v>0.96</v>
      </c>
    </row>
    <row r="6004" spans="1:10" s="46" customFormat="1" ht="24" customHeight="1" x14ac:dyDescent="0.2">
      <c r="A6004" s="75" t="s">
        <v>816</v>
      </c>
      <c r="B6004" s="74" t="s">
        <v>2602</v>
      </c>
      <c r="C6004" s="75" t="s">
        <v>17</v>
      </c>
      <c r="D6004" s="75" t="s">
        <v>2603</v>
      </c>
      <c r="E6004" s="253" t="s">
        <v>821</v>
      </c>
      <c r="F6004" s="253"/>
      <c r="G6004" s="76" t="s">
        <v>49</v>
      </c>
      <c r="H6004" s="77">
        <v>1</v>
      </c>
      <c r="I6004" s="78">
        <v>4.1399999999999997</v>
      </c>
      <c r="J6004" s="78">
        <v>4.1399999999999997</v>
      </c>
    </row>
    <row r="6005" spans="1:10" s="46" customFormat="1" ht="25.5" x14ac:dyDescent="0.2">
      <c r="A6005" s="80"/>
      <c r="B6005" s="80"/>
      <c r="C6005" s="80"/>
      <c r="D6005" s="80"/>
      <c r="E6005" s="80" t="s">
        <v>824</v>
      </c>
      <c r="F6005" s="79">
        <v>2.2400000000000002</v>
      </c>
      <c r="G6005" s="80" t="s">
        <v>825</v>
      </c>
      <c r="H6005" s="79">
        <v>0</v>
      </c>
      <c r="I6005" s="80" t="s">
        <v>826</v>
      </c>
      <c r="J6005" s="79">
        <v>2.2400000000000002</v>
      </c>
    </row>
    <row r="6006" spans="1:10" s="46" customFormat="1" ht="26.25" thickBot="1" x14ac:dyDescent="0.25">
      <c r="A6006" s="80"/>
      <c r="B6006" s="80"/>
      <c r="C6006" s="80"/>
      <c r="D6006" s="80"/>
      <c r="E6006" s="80" t="s">
        <v>827</v>
      </c>
      <c r="F6006" s="79">
        <v>2.27</v>
      </c>
      <c r="G6006" s="80"/>
      <c r="H6006" s="254" t="s">
        <v>828</v>
      </c>
      <c r="I6006" s="254"/>
      <c r="J6006" s="79">
        <v>11.43</v>
      </c>
    </row>
    <row r="6007" spans="1:10" s="46" customFormat="1" ht="1.1499999999999999" customHeight="1" thickTop="1" x14ac:dyDescent="0.2">
      <c r="A6007" s="81"/>
      <c r="B6007" s="81"/>
      <c r="C6007" s="81"/>
      <c r="D6007" s="81"/>
      <c r="E6007" s="81"/>
      <c r="F6007" s="81"/>
      <c r="G6007" s="81"/>
      <c r="H6007" s="81"/>
      <c r="I6007" s="81"/>
      <c r="J6007" s="81"/>
    </row>
    <row r="6008" spans="1:10" s="46" customFormat="1" ht="18" customHeight="1" x14ac:dyDescent="0.2">
      <c r="A6008" s="65"/>
      <c r="B6008" s="94" t="s">
        <v>2</v>
      </c>
      <c r="C6008" s="65" t="s">
        <v>3</v>
      </c>
      <c r="D6008" s="65" t="s">
        <v>4</v>
      </c>
      <c r="E6008" s="250" t="s">
        <v>812</v>
      </c>
      <c r="F6008" s="250"/>
      <c r="G6008" s="66" t="s">
        <v>5</v>
      </c>
      <c r="H6008" s="94" t="s">
        <v>6</v>
      </c>
      <c r="I6008" s="94" t="s">
        <v>7</v>
      </c>
      <c r="J6008" s="94" t="s">
        <v>9</v>
      </c>
    </row>
    <row r="6009" spans="1:10" s="46" customFormat="1" ht="36" customHeight="1" x14ac:dyDescent="0.2">
      <c r="A6009" s="67" t="s">
        <v>813</v>
      </c>
      <c r="B6009" s="40" t="s">
        <v>1548</v>
      </c>
      <c r="C6009" s="67" t="s">
        <v>17</v>
      </c>
      <c r="D6009" s="67" t="s">
        <v>1549</v>
      </c>
      <c r="E6009" s="251" t="s">
        <v>895</v>
      </c>
      <c r="F6009" s="251"/>
      <c r="G6009" s="41" t="s">
        <v>49</v>
      </c>
      <c r="H6009" s="68">
        <v>1</v>
      </c>
      <c r="I6009" s="42">
        <v>10.64</v>
      </c>
      <c r="J6009" s="42">
        <v>10.64</v>
      </c>
    </row>
    <row r="6010" spans="1:10" s="46" customFormat="1" ht="24" customHeight="1" x14ac:dyDescent="0.2">
      <c r="A6010" s="70" t="s">
        <v>815</v>
      </c>
      <c r="B6010" s="69" t="s">
        <v>1202</v>
      </c>
      <c r="C6010" s="70" t="s">
        <v>17</v>
      </c>
      <c r="D6010" s="70" t="s">
        <v>1203</v>
      </c>
      <c r="E6010" s="252" t="s">
        <v>814</v>
      </c>
      <c r="F6010" s="252"/>
      <c r="G6010" s="71" t="s">
        <v>27</v>
      </c>
      <c r="H6010" s="72">
        <v>0.14299999999999999</v>
      </c>
      <c r="I6010" s="73">
        <v>13.92</v>
      </c>
      <c r="J6010" s="73">
        <v>1.99</v>
      </c>
    </row>
    <row r="6011" spans="1:10" s="46" customFormat="1" ht="24" customHeight="1" x14ac:dyDescent="0.2">
      <c r="A6011" s="70" t="s">
        <v>815</v>
      </c>
      <c r="B6011" s="69" t="s">
        <v>1204</v>
      </c>
      <c r="C6011" s="70" t="s">
        <v>17</v>
      </c>
      <c r="D6011" s="70" t="s">
        <v>1205</v>
      </c>
      <c r="E6011" s="252" t="s">
        <v>814</v>
      </c>
      <c r="F6011" s="252"/>
      <c r="G6011" s="71" t="s">
        <v>27</v>
      </c>
      <c r="H6011" s="72">
        <v>0.14299999999999999</v>
      </c>
      <c r="I6011" s="73">
        <v>17.86</v>
      </c>
      <c r="J6011" s="73">
        <v>2.5499999999999998</v>
      </c>
    </row>
    <row r="6012" spans="1:10" s="46" customFormat="1" ht="24" customHeight="1" x14ac:dyDescent="0.2">
      <c r="A6012" s="75" t="s">
        <v>816</v>
      </c>
      <c r="B6012" s="74" t="s">
        <v>1337</v>
      </c>
      <c r="C6012" s="75" t="s">
        <v>17</v>
      </c>
      <c r="D6012" s="75" t="s">
        <v>1338</v>
      </c>
      <c r="E6012" s="253" t="s">
        <v>821</v>
      </c>
      <c r="F6012" s="253"/>
      <c r="G6012" s="76" t="s">
        <v>49</v>
      </c>
      <c r="H6012" s="77">
        <v>1.4E-2</v>
      </c>
      <c r="I6012" s="78">
        <v>65.040000000000006</v>
      </c>
      <c r="J6012" s="78">
        <v>0.91</v>
      </c>
    </row>
    <row r="6013" spans="1:10" s="46" customFormat="1" ht="24" customHeight="1" x14ac:dyDescent="0.2">
      <c r="A6013" s="75" t="s">
        <v>816</v>
      </c>
      <c r="B6013" s="74" t="s">
        <v>1269</v>
      </c>
      <c r="C6013" s="75" t="s">
        <v>17</v>
      </c>
      <c r="D6013" s="75" t="s">
        <v>1270</v>
      </c>
      <c r="E6013" s="253" t="s">
        <v>821</v>
      </c>
      <c r="F6013" s="253"/>
      <c r="G6013" s="76" t="s">
        <v>49</v>
      </c>
      <c r="H6013" s="77">
        <v>5.2999999999999999E-2</v>
      </c>
      <c r="I6013" s="78">
        <v>1.75</v>
      </c>
      <c r="J6013" s="78">
        <v>0.09</v>
      </c>
    </row>
    <row r="6014" spans="1:10" s="46" customFormat="1" ht="24" customHeight="1" x14ac:dyDescent="0.2">
      <c r="A6014" s="75" t="s">
        <v>816</v>
      </c>
      <c r="B6014" s="74" t="s">
        <v>1273</v>
      </c>
      <c r="C6014" s="75" t="s">
        <v>17</v>
      </c>
      <c r="D6014" s="75" t="s">
        <v>1274</v>
      </c>
      <c r="E6014" s="253" t="s">
        <v>821</v>
      </c>
      <c r="F6014" s="253"/>
      <c r="G6014" s="76" t="s">
        <v>49</v>
      </c>
      <c r="H6014" s="77">
        <v>1.7000000000000001E-2</v>
      </c>
      <c r="I6014" s="78">
        <v>56.48</v>
      </c>
      <c r="J6014" s="78">
        <v>0.96</v>
      </c>
    </row>
    <row r="6015" spans="1:10" s="46" customFormat="1" ht="24" customHeight="1" x14ac:dyDescent="0.2">
      <c r="A6015" s="75" t="s">
        <v>816</v>
      </c>
      <c r="B6015" s="74" t="s">
        <v>2602</v>
      </c>
      <c r="C6015" s="75" t="s">
        <v>17</v>
      </c>
      <c r="D6015" s="75" t="s">
        <v>2603</v>
      </c>
      <c r="E6015" s="253" t="s">
        <v>821</v>
      </c>
      <c r="F6015" s="253"/>
      <c r="G6015" s="76" t="s">
        <v>49</v>
      </c>
      <c r="H6015" s="77">
        <v>1</v>
      </c>
      <c r="I6015" s="78">
        <v>4.1399999999999997</v>
      </c>
      <c r="J6015" s="78">
        <v>4.1399999999999997</v>
      </c>
    </row>
    <row r="6016" spans="1:10" s="46" customFormat="1" ht="25.5" x14ac:dyDescent="0.2">
      <c r="A6016" s="80"/>
      <c r="B6016" s="80"/>
      <c r="C6016" s="80"/>
      <c r="D6016" s="80"/>
      <c r="E6016" s="80" t="s">
        <v>824</v>
      </c>
      <c r="F6016" s="79">
        <v>3.28</v>
      </c>
      <c r="G6016" s="80" t="s">
        <v>825</v>
      </c>
      <c r="H6016" s="79">
        <v>0</v>
      </c>
      <c r="I6016" s="80" t="s">
        <v>826</v>
      </c>
      <c r="J6016" s="79">
        <v>3.28</v>
      </c>
    </row>
    <row r="6017" spans="1:10" s="46" customFormat="1" ht="26.25" thickBot="1" x14ac:dyDescent="0.25">
      <c r="A6017" s="80"/>
      <c r="B6017" s="80"/>
      <c r="C6017" s="80"/>
      <c r="D6017" s="80"/>
      <c r="E6017" s="80" t="s">
        <v>827</v>
      </c>
      <c r="F6017" s="79">
        <v>2.64</v>
      </c>
      <c r="G6017" s="80"/>
      <c r="H6017" s="254" t="s">
        <v>828</v>
      </c>
      <c r="I6017" s="254"/>
      <c r="J6017" s="79">
        <v>13.28</v>
      </c>
    </row>
    <row r="6018" spans="1:10" s="46" customFormat="1" ht="1.1499999999999999" customHeight="1" thickTop="1" x14ac:dyDescent="0.2">
      <c r="A6018" s="81"/>
      <c r="B6018" s="81"/>
      <c r="C6018" s="81"/>
      <c r="D6018" s="81"/>
      <c r="E6018" s="81"/>
      <c r="F6018" s="81"/>
      <c r="G6018" s="81"/>
      <c r="H6018" s="81"/>
      <c r="I6018" s="81"/>
      <c r="J6018" s="81"/>
    </row>
    <row r="6019" spans="1:10" s="46" customFormat="1" ht="18" customHeight="1" x14ac:dyDescent="0.2">
      <c r="A6019" s="65"/>
      <c r="B6019" s="94" t="s">
        <v>2</v>
      </c>
      <c r="C6019" s="65" t="s">
        <v>3</v>
      </c>
      <c r="D6019" s="65" t="s">
        <v>4</v>
      </c>
      <c r="E6019" s="250" t="s">
        <v>812</v>
      </c>
      <c r="F6019" s="250"/>
      <c r="G6019" s="66" t="s">
        <v>5</v>
      </c>
      <c r="H6019" s="94" t="s">
        <v>6</v>
      </c>
      <c r="I6019" s="94" t="s">
        <v>7</v>
      </c>
      <c r="J6019" s="94" t="s">
        <v>9</v>
      </c>
    </row>
    <row r="6020" spans="1:10" s="46" customFormat="1" ht="36" customHeight="1" x14ac:dyDescent="0.2">
      <c r="A6020" s="67" t="s">
        <v>813</v>
      </c>
      <c r="B6020" s="40" t="s">
        <v>1542</v>
      </c>
      <c r="C6020" s="67" t="s">
        <v>17</v>
      </c>
      <c r="D6020" s="67" t="s">
        <v>1543</v>
      </c>
      <c r="E6020" s="251" t="s">
        <v>895</v>
      </c>
      <c r="F6020" s="251"/>
      <c r="G6020" s="41" t="s">
        <v>49</v>
      </c>
      <c r="H6020" s="68">
        <v>1</v>
      </c>
      <c r="I6020" s="42">
        <v>13.72</v>
      </c>
      <c r="J6020" s="42">
        <v>13.72</v>
      </c>
    </row>
    <row r="6021" spans="1:10" s="46" customFormat="1" ht="24" customHeight="1" x14ac:dyDescent="0.2">
      <c r="A6021" s="70" t="s">
        <v>815</v>
      </c>
      <c r="B6021" s="69" t="s">
        <v>1202</v>
      </c>
      <c r="C6021" s="70" t="s">
        <v>17</v>
      </c>
      <c r="D6021" s="70" t="s">
        <v>1203</v>
      </c>
      <c r="E6021" s="252" t="s">
        <v>814</v>
      </c>
      <c r="F6021" s="252"/>
      <c r="G6021" s="71" t="s">
        <v>27</v>
      </c>
      <c r="H6021" s="72">
        <v>0.23799999999999999</v>
      </c>
      <c r="I6021" s="73">
        <v>13.92</v>
      </c>
      <c r="J6021" s="73">
        <v>3.31</v>
      </c>
    </row>
    <row r="6022" spans="1:10" s="46" customFormat="1" ht="24" customHeight="1" x14ac:dyDescent="0.2">
      <c r="A6022" s="70" t="s">
        <v>815</v>
      </c>
      <c r="B6022" s="69" t="s">
        <v>1204</v>
      </c>
      <c r="C6022" s="70" t="s">
        <v>17</v>
      </c>
      <c r="D6022" s="70" t="s">
        <v>1205</v>
      </c>
      <c r="E6022" s="252" t="s">
        <v>814</v>
      </c>
      <c r="F6022" s="252"/>
      <c r="G6022" s="71" t="s">
        <v>27</v>
      </c>
      <c r="H6022" s="72">
        <v>0.23799999999999999</v>
      </c>
      <c r="I6022" s="73">
        <v>17.86</v>
      </c>
      <c r="J6022" s="73">
        <v>4.25</v>
      </c>
    </row>
    <row r="6023" spans="1:10" s="46" customFormat="1" ht="24" customHeight="1" x14ac:dyDescent="0.2">
      <c r="A6023" s="75" t="s">
        <v>816</v>
      </c>
      <c r="B6023" s="74" t="s">
        <v>1337</v>
      </c>
      <c r="C6023" s="75" t="s">
        <v>17</v>
      </c>
      <c r="D6023" s="75" t="s">
        <v>1338</v>
      </c>
      <c r="E6023" s="253" t="s">
        <v>821</v>
      </c>
      <c r="F6023" s="253"/>
      <c r="G6023" s="76" t="s">
        <v>49</v>
      </c>
      <c r="H6023" s="77">
        <v>1.4E-2</v>
      </c>
      <c r="I6023" s="78">
        <v>65.040000000000006</v>
      </c>
      <c r="J6023" s="78">
        <v>0.91</v>
      </c>
    </row>
    <row r="6024" spans="1:10" s="46" customFormat="1" ht="24" customHeight="1" x14ac:dyDescent="0.2">
      <c r="A6024" s="75" t="s">
        <v>816</v>
      </c>
      <c r="B6024" s="74" t="s">
        <v>1269</v>
      </c>
      <c r="C6024" s="75" t="s">
        <v>17</v>
      </c>
      <c r="D6024" s="75" t="s">
        <v>1270</v>
      </c>
      <c r="E6024" s="253" t="s">
        <v>821</v>
      </c>
      <c r="F6024" s="253"/>
      <c r="G6024" s="76" t="s">
        <v>49</v>
      </c>
      <c r="H6024" s="77">
        <v>8.8999999999999996E-2</v>
      </c>
      <c r="I6024" s="78">
        <v>1.75</v>
      </c>
      <c r="J6024" s="78">
        <v>0.15</v>
      </c>
    </row>
    <row r="6025" spans="1:10" s="46" customFormat="1" ht="24" customHeight="1" x14ac:dyDescent="0.2">
      <c r="A6025" s="75" t="s">
        <v>816</v>
      </c>
      <c r="B6025" s="74" t="s">
        <v>1273</v>
      </c>
      <c r="C6025" s="75" t="s">
        <v>17</v>
      </c>
      <c r="D6025" s="75" t="s">
        <v>1274</v>
      </c>
      <c r="E6025" s="253" t="s">
        <v>821</v>
      </c>
      <c r="F6025" s="253"/>
      <c r="G6025" s="76" t="s">
        <v>49</v>
      </c>
      <c r="H6025" s="77">
        <v>1.7000000000000001E-2</v>
      </c>
      <c r="I6025" s="78">
        <v>56.48</v>
      </c>
      <c r="J6025" s="78">
        <v>0.96</v>
      </c>
    </row>
    <row r="6026" spans="1:10" s="46" customFormat="1" ht="24" customHeight="1" x14ac:dyDescent="0.2">
      <c r="A6026" s="75" t="s">
        <v>816</v>
      </c>
      <c r="B6026" s="74" t="s">
        <v>2602</v>
      </c>
      <c r="C6026" s="75" t="s">
        <v>17</v>
      </c>
      <c r="D6026" s="75" t="s">
        <v>2603</v>
      </c>
      <c r="E6026" s="253" t="s">
        <v>821</v>
      </c>
      <c r="F6026" s="253"/>
      <c r="G6026" s="76" t="s">
        <v>49</v>
      </c>
      <c r="H6026" s="77">
        <v>1</v>
      </c>
      <c r="I6026" s="78">
        <v>4.1399999999999997</v>
      </c>
      <c r="J6026" s="78">
        <v>4.1399999999999997</v>
      </c>
    </row>
    <row r="6027" spans="1:10" s="46" customFormat="1" ht="25.5" x14ac:dyDescent="0.2">
      <c r="A6027" s="80"/>
      <c r="B6027" s="80"/>
      <c r="C6027" s="80"/>
      <c r="D6027" s="80"/>
      <c r="E6027" s="80" t="s">
        <v>824</v>
      </c>
      <c r="F6027" s="79">
        <v>5.46</v>
      </c>
      <c r="G6027" s="80" t="s">
        <v>825</v>
      </c>
      <c r="H6027" s="79">
        <v>0</v>
      </c>
      <c r="I6027" s="80" t="s">
        <v>826</v>
      </c>
      <c r="J6027" s="79">
        <v>5.46</v>
      </c>
    </row>
    <row r="6028" spans="1:10" s="46" customFormat="1" ht="26.25" thickBot="1" x14ac:dyDescent="0.25">
      <c r="A6028" s="80"/>
      <c r="B6028" s="80"/>
      <c r="C6028" s="80"/>
      <c r="D6028" s="80"/>
      <c r="E6028" s="80" t="s">
        <v>827</v>
      </c>
      <c r="F6028" s="79">
        <v>3.41</v>
      </c>
      <c r="G6028" s="80"/>
      <c r="H6028" s="254" t="s">
        <v>828</v>
      </c>
      <c r="I6028" s="254"/>
      <c r="J6028" s="79">
        <v>17.13</v>
      </c>
    </row>
    <row r="6029" spans="1:10" s="46" customFormat="1" ht="1.1499999999999999" customHeight="1" thickTop="1" x14ac:dyDescent="0.2">
      <c r="A6029" s="81"/>
      <c r="B6029" s="81"/>
      <c r="C6029" s="81"/>
      <c r="D6029" s="81"/>
      <c r="E6029" s="81"/>
      <c r="F6029" s="81"/>
      <c r="G6029" s="81"/>
      <c r="H6029" s="81"/>
      <c r="I6029" s="81"/>
      <c r="J6029" s="81"/>
    </row>
    <row r="6030" spans="1:10" s="46" customFormat="1" ht="18" customHeight="1" x14ac:dyDescent="0.2">
      <c r="A6030" s="65"/>
      <c r="B6030" s="94" t="s">
        <v>2</v>
      </c>
      <c r="C6030" s="65" t="s">
        <v>3</v>
      </c>
      <c r="D6030" s="65" t="s">
        <v>4</v>
      </c>
      <c r="E6030" s="250" t="s">
        <v>812</v>
      </c>
      <c r="F6030" s="250"/>
      <c r="G6030" s="66" t="s">
        <v>5</v>
      </c>
      <c r="H6030" s="94" t="s">
        <v>6</v>
      </c>
      <c r="I6030" s="94" t="s">
        <v>7</v>
      </c>
      <c r="J6030" s="94" t="s">
        <v>9</v>
      </c>
    </row>
    <row r="6031" spans="1:10" s="46" customFormat="1" ht="36" customHeight="1" x14ac:dyDescent="0.2">
      <c r="A6031" s="67" t="s">
        <v>813</v>
      </c>
      <c r="B6031" s="40" t="s">
        <v>1594</v>
      </c>
      <c r="C6031" s="67" t="s">
        <v>17</v>
      </c>
      <c r="D6031" s="67" t="s">
        <v>1595</v>
      </c>
      <c r="E6031" s="251" t="s">
        <v>895</v>
      </c>
      <c r="F6031" s="251"/>
      <c r="G6031" s="41" t="s">
        <v>49</v>
      </c>
      <c r="H6031" s="68">
        <v>1</v>
      </c>
      <c r="I6031" s="42">
        <v>12.96</v>
      </c>
      <c r="J6031" s="42">
        <v>12.96</v>
      </c>
    </row>
    <row r="6032" spans="1:10" s="46" customFormat="1" ht="24" customHeight="1" x14ac:dyDescent="0.2">
      <c r="A6032" s="70" t="s">
        <v>815</v>
      </c>
      <c r="B6032" s="69" t="s">
        <v>1202</v>
      </c>
      <c r="C6032" s="70" t="s">
        <v>17</v>
      </c>
      <c r="D6032" s="70" t="s">
        <v>1203</v>
      </c>
      <c r="E6032" s="252" t="s">
        <v>814</v>
      </c>
      <c r="F6032" s="252"/>
      <c r="G6032" s="71" t="s">
        <v>27</v>
      </c>
      <c r="H6032" s="72">
        <v>0.11899999999999999</v>
      </c>
      <c r="I6032" s="73">
        <v>13.92</v>
      </c>
      <c r="J6032" s="73">
        <v>1.65</v>
      </c>
    </row>
    <row r="6033" spans="1:10" s="46" customFormat="1" ht="24" customHeight="1" x14ac:dyDescent="0.2">
      <c r="A6033" s="70" t="s">
        <v>815</v>
      </c>
      <c r="B6033" s="69" t="s">
        <v>1204</v>
      </c>
      <c r="C6033" s="70" t="s">
        <v>17</v>
      </c>
      <c r="D6033" s="70" t="s">
        <v>1205</v>
      </c>
      <c r="E6033" s="252" t="s">
        <v>814</v>
      </c>
      <c r="F6033" s="252"/>
      <c r="G6033" s="71" t="s">
        <v>27</v>
      </c>
      <c r="H6033" s="72">
        <v>0.11899999999999999</v>
      </c>
      <c r="I6033" s="73">
        <v>17.86</v>
      </c>
      <c r="J6033" s="73">
        <v>2.12</v>
      </c>
    </row>
    <row r="6034" spans="1:10" s="46" customFormat="1" ht="24" customHeight="1" x14ac:dyDescent="0.2">
      <c r="A6034" s="75" t="s">
        <v>816</v>
      </c>
      <c r="B6034" s="74" t="s">
        <v>1337</v>
      </c>
      <c r="C6034" s="75" t="s">
        <v>17</v>
      </c>
      <c r="D6034" s="75" t="s">
        <v>1338</v>
      </c>
      <c r="E6034" s="253" t="s">
        <v>821</v>
      </c>
      <c r="F6034" s="253"/>
      <c r="G6034" s="76" t="s">
        <v>49</v>
      </c>
      <c r="H6034" s="77">
        <v>1.7999999999999999E-2</v>
      </c>
      <c r="I6034" s="78">
        <v>65.040000000000006</v>
      </c>
      <c r="J6034" s="78">
        <v>1.17</v>
      </c>
    </row>
    <row r="6035" spans="1:10" s="46" customFormat="1" ht="24" customHeight="1" x14ac:dyDescent="0.2">
      <c r="A6035" s="75" t="s">
        <v>816</v>
      </c>
      <c r="B6035" s="74" t="s">
        <v>1269</v>
      </c>
      <c r="C6035" s="75" t="s">
        <v>17</v>
      </c>
      <c r="D6035" s="75" t="s">
        <v>1270</v>
      </c>
      <c r="E6035" s="253" t="s">
        <v>821</v>
      </c>
      <c r="F6035" s="253"/>
      <c r="G6035" s="76" t="s">
        <v>49</v>
      </c>
      <c r="H6035" s="77">
        <v>0.03</v>
      </c>
      <c r="I6035" s="78">
        <v>1.75</v>
      </c>
      <c r="J6035" s="78">
        <v>0.05</v>
      </c>
    </row>
    <row r="6036" spans="1:10" s="46" customFormat="1" ht="24" customHeight="1" x14ac:dyDescent="0.2">
      <c r="A6036" s="75" t="s">
        <v>816</v>
      </c>
      <c r="B6036" s="74" t="s">
        <v>1273</v>
      </c>
      <c r="C6036" s="75" t="s">
        <v>17</v>
      </c>
      <c r="D6036" s="75" t="s">
        <v>1274</v>
      </c>
      <c r="E6036" s="253" t="s">
        <v>821</v>
      </c>
      <c r="F6036" s="253"/>
      <c r="G6036" s="76" t="s">
        <v>49</v>
      </c>
      <c r="H6036" s="77">
        <v>2.1000000000000001E-2</v>
      </c>
      <c r="I6036" s="78">
        <v>56.48</v>
      </c>
      <c r="J6036" s="78">
        <v>1.18</v>
      </c>
    </row>
    <row r="6037" spans="1:10" s="46" customFormat="1" ht="24" customHeight="1" x14ac:dyDescent="0.2">
      <c r="A6037" s="75" t="s">
        <v>816</v>
      </c>
      <c r="B6037" s="74" t="s">
        <v>2604</v>
      </c>
      <c r="C6037" s="75" t="s">
        <v>17</v>
      </c>
      <c r="D6037" s="75" t="s">
        <v>2605</v>
      </c>
      <c r="E6037" s="253" t="s">
        <v>821</v>
      </c>
      <c r="F6037" s="253"/>
      <c r="G6037" s="76" t="s">
        <v>49</v>
      </c>
      <c r="H6037" s="77">
        <v>1</v>
      </c>
      <c r="I6037" s="78">
        <v>6.79</v>
      </c>
      <c r="J6037" s="78">
        <v>6.79</v>
      </c>
    </row>
    <row r="6038" spans="1:10" s="46" customFormat="1" ht="25.5" x14ac:dyDescent="0.2">
      <c r="A6038" s="80"/>
      <c r="B6038" s="80"/>
      <c r="C6038" s="80"/>
      <c r="D6038" s="80"/>
      <c r="E6038" s="80" t="s">
        <v>824</v>
      </c>
      <c r="F6038" s="79">
        <v>2.73</v>
      </c>
      <c r="G6038" s="80" t="s">
        <v>825</v>
      </c>
      <c r="H6038" s="79">
        <v>0</v>
      </c>
      <c r="I6038" s="80" t="s">
        <v>826</v>
      </c>
      <c r="J6038" s="79">
        <v>2.73</v>
      </c>
    </row>
    <row r="6039" spans="1:10" s="46" customFormat="1" ht="26.25" thickBot="1" x14ac:dyDescent="0.25">
      <c r="A6039" s="80"/>
      <c r="B6039" s="80"/>
      <c r="C6039" s="80"/>
      <c r="D6039" s="80"/>
      <c r="E6039" s="80" t="s">
        <v>827</v>
      </c>
      <c r="F6039" s="79">
        <v>3.22</v>
      </c>
      <c r="G6039" s="80"/>
      <c r="H6039" s="254" t="s">
        <v>828</v>
      </c>
      <c r="I6039" s="254"/>
      <c r="J6039" s="79">
        <v>16.18</v>
      </c>
    </row>
    <row r="6040" spans="1:10" s="46" customFormat="1" ht="1.1499999999999999" customHeight="1" thickTop="1" x14ac:dyDescent="0.2">
      <c r="A6040" s="81"/>
      <c r="B6040" s="81"/>
      <c r="C6040" s="81"/>
      <c r="D6040" s="81"/>
      <c r="E6040" s="81"/>
      <c r="F6040" s="81"/>
      <c r="G6040" s="81"/>
      <c r="H6040" s="81"/>
      <c r="I6040" s="81"/>
      <c r="J6040" s="81"/>
    </row>
    <row r="6041" spans="1:10" s="46" customFormat="1" ht="18" customHeight="1" x14ac:dyDescent="0.2">
      <c r="A6041" s="65"/>
      <c r="B6041" s="94" t="s">
        <v>2</v>
      </c>
      <c r="C6041" s="65" t="s">
        <v>3</v>
      </c>
      <c r="D6041" s="65" t="s">
        <v>4</v>
      </c>
      <c r="E6041" s="250" t="s">
        <v>812</v>
      </c>
      <c r="F6041" s="250"/>
      <c r="G6041" s="66" t="s">
        <v>5</v>
      </c>
      <c r="H6041" s="94" t="s">
        <v>6</v>
      </c>
      <c r="I6041" s="94" t="s">
        <v>7</v>
      </c>
      <c r="J6041" s="94" t="s">
        <v>9</v>
      </c>
    </row>
    <row r="6042" spans="1:10" s="46" customFormat="1" ht="36" customHeight="1" x14ac:dyDescent="0.2">
      <c r="A6042" s="67" t="s">
        <v>813</v>
      </c>
      <c r="B6042" s="40" t="s">
        <v>1558</v>
      </c>
      <c r="C6042" s="67" t="s">
        <v>17</v>
      </c>
      <c r="D6042" s="67" t="s">
        <v>1559</v>
      </c>
      <c r="E6042" s="251" t="s">
        <v>895</v>
      </c>
      <c r="F6042" s="251"/>
      <c r="G6042" s="41" t="s">
        <v>49</v>
      </c>
      <c r="H6042" s="68">
        <v>1</v>
      </c>
      <c r="I6042" s="42">
        <v>14.22</v>
      </c>
      <c r="J6042" s="42">
        <v>14.22</v>
      </c>
    </row>
    <row r="6043" spans="1:10" s="46" customFormat="1" ht="24" customHeight="1" x14ac:dyDescent="0.2">
      <c r="A6043" s="70" t="s">
        <v>815</v>
      </c>
      <c r="B6043" s="69" t="s">
        <v>1202</v>
      </c>
      <c r="C6043" s="70" t="s">
        <v>17</v>
      </c>
      <c r="D6043" s="70" t="s">
        <v>1203</v>
      </c>
      <c r="E6043" s="252" t="s">
        <v>814</v>
      </c>
      <c r="F6043" s="252"/>
      <c r="G6043" s="71" t="s">
        <v>27</v>
      </c>
      <c r="H6043" s="72">
        <v>0.14399999999999999</v>
      </c>
      <c r="I6043" s="73">
        <v>13.92</v>
      </c>
      <c r="J6043" s="73">
        <v>2</v>
      </c>
    </row>
    <row r="6044" spans="1:10" s="46" customFormat="1" ht="24" customHeight="1" x14ac:dyDescent="0.2">
      <c r="A6044" s="70" t="s">
        <v>815</v>
      </c>
      <c r="B6044" s="69" t="s">
        <v>1204</v>
      </c>
      <c r="C6044" s="70" t="s">
        <v>17</v>
      </c>
      <c r="D6044" s="70" t="s">
        <v>1205</v>
      </c>
      <c r="E6044" s="252" t="s">
        <v>814</v>
      </c>
      <c r="F6044" s="252"/>
      <c r="G6044" s="71" t="s">
        <v>27</v>
      </c>
      <c r="H6044" s="72">
        <v>0.14399999999999999</v>
      </c>
      <c r="I6044" s="73">
        <v>17.86</v>
      </c>
      <c r="J6044" s="73">
        <v>2.57</v>
      </c>
    </row>
    <row r="6045" spans="1:10" s="46" customFormat="1" ht="24" customHeight="1" x14ac:dyDescent="0.2">
      <c r="A6045" s="75" t="s">
        <v>816</v>
      </c>
      <c r="B6045" s="74" t="s">
        <v>1337</v>
      </c>
      <c r="C6045" s="75" t="s">
        <v>17</v>
      </c>
      <c r="D6045" s="75" t="s">
        <v>1338</v>
      </c>
      <c r="E6045" s="253" t="s">
        <v>821</v>
      </c>
      <c r="F6045" s="253"/>
      <c r="G6045" s="76" t="s">
        <v>49</v>
      </c>
      <c r="H6045" s="77">
        <v>2.5999999999999999E-2</v>
      </c>
      <c r="I6045" s="78">
        <v>65.040000000000006</v>
      </c>
      <c r="J6045" s="78">
        <v>1.69</v>
      </c>
    </row>
    <row r="6046" spans="1:10" s="46" customFormat="1" ht="24" customHeight="1" x14ac:dyDescent="0.2">
      <c r="A6046" s="75" t="s">
        <v>816</v>
      </c>
      <c r="B6046" s="74" t="s">
        <v>1269</v>
      </c>
      <c r="C6046" s="75" t="s">
        <v>17</v>
      </c>
      <c r="D6046" s="75" t="s">
        <v>1270</v>
      </c>
      <c r="E6046" s="253" t="s">
        <v>821</v>
      </c>
      <c r="F6046" s="253"/>
      <c r="G6046" s="76" t="s">
        <v>49</v>
      </c>
      <c r="H6046" s="77">
        <v>3.5999999999999997E-2</v>
      </c>
      <c r="I6046" s="78">
        <v>1.75</v>
      </c>
      <c r="J6046" s="78">
        <v>0.06</v>
      </c>
    </row>
    <row r="6047" spans="1:10" s="46" customFormat="1" ht="24" customHeight="1" x14ac:dyDescent="0.2">
      <c r="A6047" s="75" t="s">
        <v>816</v>
      </c>
      <c r="B6047" s="74" t="s">
        <v>1273</v>
      </c>
      <c r="C6047" s="75" t="s">
        <v>17</v>
      </c>
      <c r="D6047" s="75" t="s">
        <v>1274</v>
      </c>
      <c r="E6047" s="253" t="s">
        <v>821</v>
      </c>
      <c r="F6047" s="253"/>
      <c r="G6047" s="76" t="s">
        <v>49</v>
      </c>
      <c r="H6047" s="77">
        <v>3.3000000000000002E-2</v>
      </c>
      <c r="I6047" s="78">
        <v>56.48</v>
      </c>
      <c r="J6047" s="78">
        <v>1.86</v>
      </c>
    </row>
    <row r="6048" spans="1:10" s="46" customFormat="1" ht="24" customHeight="1" x14ac:dyDescent="0.2">
      <c r="A6048" s="75" t="s">
        <v>816</v>
      </c>
      <c r="B6048" s="74" t="s">
        <v>2606</v>
      </c>
      <c r="C6048" s="75" t="s">
        <v>17</v>
      </c>
      <c r="D6048" s="75" t="s">
        <v>2607</v>
      </c>
      <c r="E6048" s="253" t="s">
        <v>821</v>
      </c>
      <c r="F6048" s="253"/>
      <c r="G6048" s="76" t="s">
        <v>49</v>
      </c>
      <c r="H6048" s="77">
        <v>1</v>
      </c>
      <c r="I6048" s="78">
        <v>6.04</v>
      </c>
      <c r="J6048" s="78">
        <v>6.04</v>
      </c>
    </row>
    <row r="6049" spans="1:10" s="46" customFormat="1" ht="25.5" x14ac:dyDescent="0.2">
      <c r="A6049" s="80"/>
      <c r="B6049" s="80"/>
      <c r="C6049" s="80"/>
      <c r="D6049" s="80"/>
      <c r="E6049" s="80" t="s">
        <v>824</v>
      </c>
      <c r="F6049" s="79">
        <v>3.3</v>
      </c>
      <c r="G6049" s="80" t="s">
        <v>825</v>
      </c>
      <c r="H6049" s="79">
        <v>0</v>
      </c>
      <c r="I6049" s="80" t="s">
        <v>826</v>
      </c>
      <c r="J6049" s="79">
        <v>3.3</v>
      </c>
    </row>
    <row r="6050" spans="1:10" s="46" customFormat="1" ht="26.25" thickBot="1" x14ac:dyDescent="0.25">
      <c r="A6050" s="80"/>
      <c r="B6050" s="80"/>
      <c r="C6050" s="80"/>
      <c r="D6050" s="80"/>
      <c r="E6050" s="80" t="s">
        <v>827</v>
      </c>
      <c r="F6050" s="79">
        <v>3.53</v>
      </c>
      <c r="G6050" s="80"/>
      <c r="H6050" s="254" t="s">
        <v>828</v>
      </c>
      <c r="I6050" s="254"/>
      <c r="J6050" s="79">
        <v>17.75</v>
      </c>
    </row>
    <row r="6051" spans="1:10" s="46" customFormat="1" ht="1.1499999999999999" customHeight="1" thickTop="1" x14ac:dyDescent="0.2">
      <c r="A6051" s="81"/>
      <c r="B6051" s="81"/>
      <c r="C6051" s="81"/>
      <c r="D6051" s="81"/>
      <c r="E6051" s="81"/>
      <c r="F6051" s="81"/>
      <c r="G6051" s="81"/>
      <c r="H6051" s="81"/>
      <c r="I6051" s="81"/>
      <c r="J6051" s="81"/>
    </row>
    <row r="6052" spans="1:10" s="46" customFormat="1" ht="18" customHeight="1" x14ac:dyDescent="0.2">
      <c r="A6052" s="65"/>
      <c r="B6052" s="94" t="s">
        <v>2</v>
      </c>
      <c r="C6052" s="65" t="s">
        <v>3</v>
      </c>
      <c r="D6052" s="65" t="s">
        <v>4</v>
      </c>
      <c r="E6052" s="250" t="s">
        <v>812</v>
      </c>
      <c r="F6052" s="250"/>
      <c r="G6052" s="66" t="s">
        <v>5</v>
      </c>
      <c r="H6052" s="94" t="s">
        <v>6</v>
      </c>
      <c r="I6052" s="94" t="s">
        <v>7</v>
      </c>
      <c r="J6052" s="94" t="s">
        <v>9</v>
      </c>
    </row>
    <row r="6053" spans="1:10" s="46" customFormat="1" ht="36" customHeight="1" x14ac:dyDescent="0.2">
      <c r="A6053" s="67" t="s">
        <v>813</v>
      </c>
      <c r="B6053" s="40" t="s">
        <v>1614</v>
      </c>
      <c r="C6053" s="67" t="s">
        <v>17</v>
      </c>
      <c r="D6053" s="67" t="s">
        <v>1615</v>
      </c>
      <c r="E6053" s="251" t="s">
        <v>895</v>
      </c>
      <c r="F6053" s="251"/>
      <c r="G6053" s="41" t="s">
        <v>49</v>
      </c>
      <c r="H6053" s="68">
        <v>1</v>
      </c>
      <c r="I6053" s="42">
        <v>20.260000000000002</v>
      </c>
      <c r="J6053" s="42">
        <v>20.260000000000002</v>
      </c>
    </row>
    <row r="6054" spans="1:10" s="46" customFormat="1" ht="24" customHeight="1" x14ac:dyDescent="0.2">
      <c r="A6054" s="70" t="s">
        <v>815</v>
      </c>
      <c r="B6054" s="69" t="s">
        <v>1202</v>
      </c>
      <c r="C6054" s="70" t="s">
        <v>17</v>
      </c>
      <c r="D6054" s="70" t="s">
        <v>1203</v>
      </c>
      <c r="E6054" s="252" t="s">
        <v>814</v>
      </c>
      <c r="F6054" s="252"/>
      <c r="G6054" s="71" t="s">
        <v>27</v>
      </c>
      <c r="H6054" s="72">
        <v>0.14399999999999999</v>
      </c>
      <c r="I6054" s="73">
        <v>13.92</v>
      </c>
      <c r="J6054" s="73">
        <v>2</v>
      </c>
    </row>
    <row r="6055" spans="1:10" s="46" customFormat="1" ht="24" customHeight="1" x14ac:dyDescent="0.2">
      <c r="A6055" s="70" t="s">
        <v>815</v>
      </c>
      <c r="B6055" s="69" t="s">
        <v>1204</v>
      </c>
      <c r="C6055" s="70" t="s">
        <v>17</v>
      </c>
      <c r="D6055" s="70" t="s">
        <v>1205</v>
      </c>
      <c r="E6055" s="252" t="s">
        <v>814</v>
      </c>
      <c r="F6055" s="252"/>
      <c r="G6055" s="71" t="s">
        <v>27</v>
      </c>
      <c r="H6055" s="72">
        <v>0.14399999999999999</v>
      </c>
      <c r="I6055" s="73">
        <v>17.86</v>
      </c>
      <c r="J6055" s="73">
        <v>2.57</v>
      </c>
    </row>
    <row r="6056" spans="1:10" s="46" customFormat="1" ht="24" customHeight="1" x14ac:dyDescent="0.2">
      <c r="A6056" s="75" t="s">
        <v>816</v>
      </c>
      <c r="B6056" s="74" t="s">
        <v>1337</v>
      </c>
      <c r="C6056" s="75" t="s">
        <v>17</v>
      </c>
      <c r="D6056" s="75" t="s">
        <v>1338</v>
      </c>
      <c r="E6056" s="253" t="s">
        <v>821</v>
      </c>
      <c r="F6056" s="253"/>
      <c r="G6056" s="76" t="s">
        <v>49</v>
      </c>
      <c r="H6056" s="77">
        <v>2.5999999999999999E-2</v>
      </c>
      <c r="I6056" s="78">
        <v>65.040000000000006</v>
      </c>
      <c r="J6056" s="78">
        <v>1.69</v>
      </c>
    </row>
    <row r="6057" spans="1:10" s="46" customFormat="1" ht="24" customHeight="1" x14ac:dyDescent="0.2">
      <c r="A6057" s="75" t="s">
        <v>816</v>
      </c>
      <c r="B6057" s="74" t="s">
        <v>1269</v>
      </c>
      <c r="C6057" s="75" t="s">
        <v>17</v>
      </c>
      <c r="D6057" s="75" t="s">
        <v>1270</v>
      </c>
      <c r="E6057" s="253" t="s">
        <v>821</v>
      </c>
      <c r="F6057" s="253"/>
      <c r="G6057" s="76" t="s">
        <v>49</v>
      </c>
      <c r="H6057" s="77">
        <v>3.5999999999999997E-2</v>
      </c>
      <c r="I6057" s="78">
        <v>1.75</v>
      </c>
      <c r="J6057" s="78">
        <v>0.06</v>
      </c>
    </row>
    <row r="6058" spans="1:10" s="46" customFormat="1" ht="24" customHeight="1" x14ac:dyDescent="0.2">
      <c r="A6058" s="75" t="s">
        <v>816</v>
      </c>
      <c r="B6058" s="74" t="s">
        <v>1273</v>
      </c>
      <c r="C6058" s="75" t="s">
        <v>17</v>
      </c>
      <c r="D6058" s="75" t="s">
        <v>1274</v>
      </c>
      <c r="E6058" s="253" t="s">
        <v>821</v>
      </c>
      <c r="F6058" s="253"/>
      <c r="G6058" s="76" t="s">
        <v>49</v>
      </c>
      <c r="H6058" s="77">
        <v>3.3000000000000002E-2</v>
      </c>
      <c r="I6058" s="78">
        <v>56.48</v>
      </c>
      <c r="J6058" s="78">
        <v>1.86</v>
      </c>
    </row>
    <row r="6059" spans="1:10" s="46" customFormat="1" ht="24" customHeight="1" x14ac:dyDescent="0.2">
      <c r="A6059" s="75" t="s">
        <v>816</v>
      </c>
      <c r="B6059" s="74" t="s">
        <v>2608</v>
      </c>
      <c r="C6059" s="75" t="s">
        <v>17</v>
      </c>
      <c r="D6059" s="75" t="s">
        <v>2609</v>
      </c>
      <c r="E6059" s="253" t="s">
        <v>821</v>
      </c>
      <c r="F6059" s="253"/>
      <c r="G6059" s="76" t="s">
        <v>49</v>
      </c>
      <c r="H6059" s="77">
        <v>1</v>
      </c>
      <c r="I6059" s="78">
        <v>12.08</v>
      </c>
      <c r="J6059" s="78">
        <v>12.08</v>
      </c>
    </row>
    <row r="6060" spans="1:10" s="46" customFormat="1" ht="25.5" x14ac:dyDescent="0.2">
      <c r="A6060" s="80"/>
      <c r="B6060" s="80"/>
      <c r="C6060" s="80"/>
      <c r="D6060" s="80"/>
      <c r="E6060" s="80" t="s">
        <v>824</v>
      </c>
      <c r="F6060" s="79">
        <v>3.3</v>
      </c>
      <c r="G6060" s="80" t="s">
        <v>825</v>
      </c>
      <c r="H6060" s="79">
        <v>0</v>
      </c>
      <c r="I6060" s="80" t="s">
        <v>826</v>
      </c>
      <c r="J6060" s="79">
        <v>3.3</v>
      </c>
    </row>
    <row r="6061" spans="1:10" s="46" customFormat="1" ht="26.25" thickBot="1" x14ac:dyDescent="0.25">
      <c r="A6061" s="80"/>
      <c r="B6061" s="80"/>
      <c r="C6061" s="80"/>
      <c r="D6061" s="80"/>
      <c r="E6061" s="80" t="s">
        <v>827</v>
      </c>
      <c r="F6061" s="79">
        <v>5.03</v>
      </c>
      <c r="G6061" s="80"/>
      <c r="H6061" s="254" t="s">
        <v>828</v>
      </c>
      <c r="I6061" s="254"/>
      <c r="J6061" s="79">
        <v>25.29</v>
      </c>
    </row>
    <row r="6062" spans="1:10" s="46" customFormat="1" ht="1.1499999999999999" customHeight="1" thickTop="1" x14ac:dyDescent="0.2">
      <c r="A6062" s="81"/>
      <c r="B6062" s="81"/>
      <c r="C6062" s="81"/>
      <c r="D6062" s="81"/>
      <c r="E6062" s="81"/>
      <c r="F6062" s="81"/>
      <c r="G6062" s="81"/>
      <c r="H6062" s="81"/>
      <c r="I6062" s="81"/>
      <c r="J6062" s="81"/>
    </row>
    <row r="6063" spans="1:10" s="46" customFormat="1" ht="18" customHeight="1" x14ac:dyDescent="0.2">
      <c r="A6063" s="65"/>
      <c r="B6063" s="94" t="s">
        <v>2</v>
      </c>
      <c r="C6063" s="65" t="s">
        <v>3</v>
      </c>
      <c r="D6063" s="65" t="s">
        <v>4</v>
      </c>
      <c r="E6063" s="250" t="s">
        <v>812</v>
      </c>
      <c r="F6063" s="250"/>
      <c r="G6063" s="66" t="s">
        <v>5</v>
      </c>
      <c r="H6063" s="94" t="s">
        <v>6</v>
      </c>
      <c r="I6063" s="94" t="s">
        <v>7</v>
      </c>
      <c r="J6063" s="94" t="s">
        <v>9</v>
      </c>
    </row>
    <row r="6064" spans="1:10" s="46" customFormat="1" ht="48" customHeight="1" x14ac:dyDescent="0.2">
      <c r="A6064" s="67" t="s">
        <v>813</v>
      </c>
      <c r="B6064" s="40" t="s">
        <v>898</v>
      </c>
      <c r="C6064" s="67" t="s">
        <v>17</v>
      </c>
      <c r="D6064" s="67" t="s">
        <v>899</v>
      </c>
      <c r="E6064" s="251" t="s">
        <v>895</v>
      </c>
      <c r="F6064" s="251"/>
      <c r="G6064" s="41" t="s">
        <v>49</v>
      </c>
      <c r="H6064" s="68">
        <v>1</v>
      </c>
      <c r="I6064" s="42">
        <v>7.94</v>
      </c>
      <c r="J6064" s="42">
        <v>7.94</v>
      </c>
    </row>
    <row r="6065" spans="1:10" s="46" customFormat="1" ht="24" customHeight="1" x14ac:dyDescent="0.2">
      <c r="A6065" s="70" t="s">
        <v>815</v>
      </c>
      <c r="B6065" s="69" t="s">
        <v>1202</v>
      </c>
      <c r="C6065" s="70" t="s">
        <v>17</v>
      </c>
      <c r="D6065" s="70" t="s">
        <v>1203</v>
      </c>
      <c r="E6065" s="252" t="s">
        <v>814</v>
      </c>
      <c r="F6065" s="252"/>
      <c r="G6065" s="71" t="s">
        <v>27</v>
      </c>
      <c r="H6065" s="72">
        <v>0.159</v>
      </c>
      <c r="I6065" s="73">
        <v>13.92</v>
      </c>
      <c r="J6065" s="73">
        <v>2.21</v>
      </c>
    </row>
    <row r="6066" spans="1:10" s="46" customFormat="1" ht="24" customHeight="1" x14ac:dyDescent="0.2">
      <c r="A6066" s="70" t="s">
        <v>815</v>
      </c>
      <c r="B6066" s="69" t="s">
        <v>1204</v>
      </c>
      <c r="C6066" s="70" t="s">
        <v>17</v>
      </c>
      <c r="D6066" s="70" t="s">
        <v>1205</v>
      </c>
      <c r="E6066" s="252" t="s">
        <v>814</v>
      </c>
      <c r="F6066" s="252"/>
      <c r="G6066" s="71" t="s">
        <v>27</v>
      </c>
      <c r="H6066" s="72">
        <v>0.159</v>
      </c>
      <c r="I6066" s="73">
        <v>17.86</v>
      </c>
      <c r="J6066" s="73">
        <v>2.83</v>
      </c>
    </row>
    <row r="6067" spans="1:10" s="46" customFormat="1" ht="24" customHeight="1" x14ac:dyDescent="0.2">
      <c r="A6067" s="75" t="s">
        <v>816</v>
      </c>
      <c r="B6067" s="74" t="s">
        <v>1267</v>
      </c>
      <c r="C6067" s="75" t="s">
        <v>17</v>
      </c>
      <c r="D6067" s="75" t="s">
        <v>1268</v>
      </c>
      <c r="E6067" s="253" t="s">
        <v>821</v>
      </c>
      <c r="F6067" s="253"/>
      <c r="G6067" s="76" t="s">
        <v>49</v>
      </c>
      <c r="H6067" s="77">
        <v>0.06</v>
      </c>
      <c r="I6067" s="78">
        <v>20.64</v>
      </c>
      <c r="J6067" s="78">
        <v>1.23</v>
      </c>
    </row>
    <row r="6068" spans="1:10" s="46" customFormat="1" ht="24" customHeight="1" x14ac:dyDescent="0.2">
      <c r="A6068" s="75" t="s">
        <v>816</v>
      </c>
      <c r="B6068" s="74" t="s">
        <v>1269</v>
      </c>
      <c r="C6068" s="75" t="s">
        <v>17</v>
      </c>
      <c r="D6068" s="75" t="s">
        <v>1270</v>
      </c>
      <c r="E6068" s="253" t="s">
        <v>821</v>
      </c>
      <c r="F6068" s="253"/>
      <c r="G6068" s="76" t="s">
        <v>49</v>
      </c>
      <c r="H6068" s="77">
        <v>2.4E-2</v>
      </c>
      <c r="I6068" s="78">
        <v>1.75</v>
      </c>
      <c r="J6068" s="78">
        <v>0.04</v>
      </c>
    </row>
    <row r="6069" spans="1:10" s="46" customFormat="1" ht="24" customHeight="1" x14ac:dyDescent="0.2">
      <c r="A6069" s="75" t="s">
        <v>816</v>
      </c>
      <c r="B6069" s="74" t="s">
        <v>1273</v>
      </c>
      <c r="C6069" s="75" t="s">
        <v>17</v>
      </c>
      <c r="D6069" s="75" t="s">
        <v>1274</v>
      </c>
      <c r="E6069" s="253" t="s">
        <v>821</v>
      </c>
      <c r="F6069" s="253"/>
      <c r="G6069" s="76" t="s">
        <v>49</v>
      </c>
      <c r="H6069" s="77">
        <v>1.4E-2</v>
      </c>
      <c r="I6069" s="78">
        <v>56.48</v>
      </c>
      <c r="J6069" s="78">
        <v>0.79</v>
      </c>
    </row>
    <row r="6070" spans="1:10" s="46" customFormat="1" ht="24" customHeight="1" x14ac:dyDescent="0.2">
      <c r="A6070" s="75" t="s">
        <v>816</v>
      </c>
      <c r="B6070" s="74" t="s">
        <v>2554</v>
      </c>
      <c r="C6070" s="75" t="s">
        <v>17</v>
      </c>
      <c r="D6070" s="75" t="s">
        <v>2555</v>
      </c>
      <c r="E6070" s="253" t="s">
        <v>821</v>
      </c>
      <c r="F6070" s="253"/>
      <c r="G6070" s="76" t="s">
        <v>49</v>
      </c>
      <c r="H6070" s="77">
        <v>1</v>
      </c>
      <c r="I6070" s="78">
        <v>0.84</v>
      </c>
      <c r="J6070" s="78">
        <v>0.84</v>
      </c>
    </row>
    <row r="6071" spans="1:10" s="46" customFormat="1" ht="25.5" x14ac:dyDescent="0.2">
      <c r="A6071" s="80"/>
      <c r="B6071" s="80"/>
      <c r="C6071" s="80"/>
      <c r="D6071" s="80"/>
      <c r="E6071" s="80" t="s">
        <v>824</v>
      </c>
      <c r="F6071" s="79">
        <v>3.65</v>
      </c>
      <c r="G6071" s="80" t="s">
        <v>825</v>
      </c>
      <c r="H6071" s="79">
        <v>0</v>
      </c>
      <c r="I6071" s="80" t="s">
        <v>826</v>
      </c>
      <c r="J6071" s="79">
        <v>3.65</v>
      </c>
    </row>
    <row r="6072" spans="1:10" s="46" customFormat="1" ht="26.25" thickBot="1" x14ac:dyDescent="0.25">
      <c r="A6072" s="80"/>
      <c r="B6072" s="80"/>
      <c r="C6072" s="80"/>
      <c r="D6072" s="80"/>
      <c r="E6072" s="80" t="s">
        <v>827</v>
      </c>
      <c r="F6072" s="79">
        <v>1.97</v>
      </c>
      <c r="G6072" s="80"/>
      <c r="H6072" s="254" t="s">
        <v>828</v>
      </c>
      <c r="I6072" s="254"/>
      <c r="J6072" s="79">
        <v>9.91</v>
      </c>
    </row>
    <row r="6073" spans="1:10" s="46" customFormat="1" ht="1.1499999999999999" customHeight="1" thickTop="1" x14ac:dyDescent="0.2">
      <c r="A6073" s="81"/>
      <c r="B6073" s="81"/>
      <c r="C6073" s="81"/>
      <c r="D6073" s="81"/>
      <c r="E6073" s="81"/>
      <c r="F6073" s="81"/>
      <c r="G6073" s="81"/>
      <c r="H6073" s="81"/>
      <c r="I6073" s="81"/>
      <c r="J6073" s="81"/>
    </row>
    <row r="6074" spans="1:10" s="46" customFormat="1" ht="18" customHeight="1" x14ac:dyDescent="0.2">
      <c r="A6074" s="65"/>
      <c r="B6074" s="94" t="s">
        <v>2</v>
      </c>
      <c r="C6074" s="65" t="s">
        <v>3</v>
      </c>
      <c r="D6074" s="65" t="s">
        <v>4</v>
      </c>
      <c r="E6074" s="250" t="s">
        <v>812</v>
      </c>
      <c r="F6074" s="250"/>
      <c r="G6074" s="66" t="s">
        <v>5</v>
      </c>
      <c r="H6074" s="94" t="s">
        <v>6</v>
      </c>
      <c r="I6074" s="94" t="s">
        <v>7</v>
      </c>
      <c r="J6074" s="94" t="s">
        <v>9</v>
      </c>
    </row>
    <row r="6075" spans="1:10" s="46" customFormat="1" ht="24" customHeight="1" x14ac:dyDescent="0.2">
      <c r="A6075" s="67" t="s">
        <v>813</v>
      </c>
      <c r="B6075" s="40" t="s">
        <v>935</v>
      </c>
      <c r="C6075" s="67" t="s">
        <v>17</v>
      </c>
      <c r="D6075" s="67" t="s">
        <v>936</v>
      </c>
      <c r="E6075" s="251" t="s">
        <v>930</v>
      </c>
      <c r="F6075" s="251"/>
      <c r="G6075" s="41" t="s">
        <v>69</v>
      </c>
      <c r="H6075" s="68">
        <v>1</v>
      </c>
      <c r="I6075" s="42">
        <v>1.29</v>
      </c>
      <c r="J6075" s="42">
        <v>1.29</v>
      </c>
    </row>
    <row r="6076" spans="1:10" s="46" customFormat="1" ht="60" customHeight="1" x14ac:dyDescent="0.2">
      <c r="A6076" s="70" t="s">
        <v>815</v>
      </c>
      <c r="B6076" s="69" t="s">
        <v>2124</v>
      </c>
      <c r="C6076" s="70" t="s">
        <v>17</v>
      </c>
      <c r="D6076" s="70" t="s">
        <v>2125</v>
      </c>
      <c r="E6076" s="252" t="s">
        <v>867</v>
      </c>
      <c r="F6076" s="252"/>
      <c r="G6076" s="71" t="s">
        <v>868</v>
      </c>
      <c r="H6076" s="72">
        <v>6.0000000000000001E-3</v>
      </c>
      <c r="I6076" s="73">
        <v>181.26</v>
      </c>
      <c r="J6076" s="73">
        <v>1.08</v>
      </c>
    </row>
    <row r="6077" spans="1:10" s="46" customFormat="1" ht="60" customHeight="1" x14ac:dyDescent="0.2">
      <c r="A6077" s="70" t="s">
        <v>815</v>
      </c>
      <c r="B6077" s="69" t="s">
        <v>2114</v>
      </c>
      <c r="C6077" s="70" t="s">
        <v>17</v>
      </c>
      <c r="D6077" s="70" t="s">
        <v>2115</v>
      </c>
      <c r="E6077" s="252" t="s">
        <v>867</v>
      </c>
      <c r="F6077" s="252"/>
      <c r="G6077" s="71" t="s">
        <v>871</v>
      </c>
      <c r="H6077" s="72">
        <v>3.0000000000000001E-3</v>
      </c>
      <c r="I6077" s="73">
        <v>31.02</v>
      </c>
      <c r="J6077" s="73">
        <v>0.09</v>
      </c>
    </row>
    <row r="6078" spans="1:10" s="46" customFormat="1" ht="24" customHeight="1" x14ac:dyDescent="0.2">
      <c r="A6078" s="70" t="s">
        <v>815</v>
      </c>
      <c r="B6078" s="69" t="s">
        <v>908</v>
      </c>
      <c r="C6078" s="70" t="s">
        <v>17</v>
      </c>
      <c r="D6078" s="70" t="s">
        <v>909</v>
      </c>
      <c r="E6078" s="252" t="s">
        <v>814</v>
      </c>
      <c r="F6078" s="252"/>
      <c r="G6078" s="71" t="s">
        <v>27</v>
      </c>
      <c r="H6078" s="72">
        <v>8.9999999999999993E-3</v>
      </c>
      <c r="I6078" s="73">
        <v>14.42</v>
      </c>
      <c r="J6078" s="73">
        <v>0.12</v>
      </c>
    </row>
    <row r="6079" spans="1:10" s="46" customFormat="1" ht="25.5" x14ac:dyDescent="0.2">
      <c r="A6079" s="80"/>
      <c r="B6079" s="80"/>
      <c r="C6079" s="80"/>
      <c r="D6079" s="80"/>
      <c r="E6079" s="80" t="s">
        <v>824</v>
      </c>
      <c r="F6079" s="79">
        <v>0.17</v>
      </c>
      <c r="G6079" s="80" t="s">
        <v>825</v>
      </c>
      <c r="H6079" s="79">
        <v>0</v>
      </c>
      <c r="I6079" s="80" t="s">
        <v>826</v>
      </c>
      <c r="J6079" s="79">
        <v>0.17</v>
      </c>
    </row>
    <row r="6080" spans="1:10" s="46" customFormat="1" ht="26.25" thickBot="1" x14ac:dyDescent="0.25">
      <c r="A6080" s="80"/>
      <c r="B6080" s="80"/>
      <c r="C6080" s="80"/>
      <c r="D6080" s="80"/>
      <c r="E6080" s="80" t="s">
        <v>827</v>
      </c>
      <c r="F6080" s="79">
        <v>0.32</v>
      </c>
      <c r="G6080" s="80"/>
      <c r="H6080" s="254" t="s">
        <v>828</v>
      </c>
      <c r="I6080" s="254"/>
      <c r="J6080" s="79">
        <v>1.61</v>
      </c>
    </row>
    <row r="6081" spans="1:10" s="46" customFormat="1" ht="1.1499999999999999" customHeight="1" thickTop="1" x14ac:dyDescent="0.2">
      <c r="A6081" s="81"/>
      <c r="B6081" s="81"/>
      <c r="C6081" s="81"/>
      <c r="D6081" s="81"/>
      <c r="E6081" s="81"/>
      <c r="F6081" s="81"/>
      <c r="G6081" s="81"/>
      <c r="H6081" s="81"/>
      <c r="I6081" s="81"/>
      <c r="J6081" s="81"/>
    </row>
    <row r="6082" spans="1:10" s="46" customFormat="1" ht="18" customHeight="1" x14ac:dyDescent="0.2">
      <c r="A6082" s="65"/>
      <c r="B6082" s="94" t="s">
        <v>2</v>
      </c>
      <c r="C6082" s="65" t="s">
        <v>3</v>
      </c>
      <c r="D6082" s="65" t="s">
        <v>4</v>
      </c>
      <c r="E6082" s="250" t="s">
        <v>812</v>
      </c>
      <c r="F6082" s="250"/>
      <c r="G6082" s="66" t="s">
        <v>5</v>
      </c>
      <c r="H6082" s="94" t="s">
        <v>6</v>
      </c>
      <c r="I6082" s="94" t="s">
        <v>7</v>
      </c>
      <c r="J6082" s="94" t="s">
        <v>9</v>
      </c>
    </row>
    <row r="6083" spans="1:10" s="46" customFormat="1" ht="36" customHeight="1" x14ac:dyDescent="0.2">
      <c r="A6083" s="67" t="s">
        <v>813</v>
      </c>
      <c r="B6083" s="40" t="s">
        <v>1578</v>
      </c>
      <c r="C6083" s="67" t="s">
        <v>17</v>
      </c>
      <c r="D6083" s="67" t="s">
        <v>1579</v>
      </c>
      <c r="E6083" s="251" t="s">
        <v>895</v>
      </c>
      <c r="F6083" s="251"/>
      <c r="G6083" s="41" t="s">
        <v>49</v>
      </c>
      <c r="H6083" s="68">
        <v>1</v>
      </c>
      <c r="I6083" s="42">
        <v>13.37</v>
      </c>
      <c r="J6083" s="42">
        <v>13.37</v>
      </c>
    </row>
    <row r="6084" spans="1:10" s="46" customFormat="1" ht="24" customHeight="1" x14ac:dyDescent="0.2">
      <c r="A6084" s="70" t="s">
        <v>815</v>
      </c>
      <c r="B6084" s="69" t="s">
        <v>1202</v>
      </c>
      <c r="C6084" s="70" t="s">
        <v>17</v>
      </c>
      <c r="D6084" s="70" t="s">
        <v>1203</v>
      </c>
      <c r="E6084" s="252" t="s">
        <v>814</v>
      </c>
      <c r="F6084" s="252"/>
      <c r="G6084" s="71" t="s">
        <v>27</v>
      </c>
      <c r="H6084" s="72">
        <v>7.0999999999999994E-2</v>
      </c>
      <c r="I6084" s="73">
        <v>13.92</v>
      </c>
      <c r="J6084" s="73">
        <v>0.98</v>
      </c>
    </row>
    <row r="6085" spans="1:10" s="46" customFormat="1" ht="24" customHeight="1" x14ac:dyDescent="0.2">
      <c r="A6085" s="70" t="s">
        <v>815</v>
      </c>
      <c r="B6085" s="69" t="s">
        <v>1204</v>
      </c>
      <c r="C6085" s="70" t="s">
        <v>17</v>
      </c>
      <c r="D6085" s="70" t="s">
        <v>1205</v>
      </c>
      <c r="E6085" s="252" t="s">
        <v>814</v>
      </c>
      <c r="F6085" s="252"/>
      <c r="G6085" s="71" t="s">
        <v>27</v>
      </c>
      <c r="H6085" s="72">
        <v>7.0999999999999994E-2</v>
      </c>
      <c r="I6085" s="73">
        <v>17.86</v>
      </c>
      <c r="J6085" s="73">
        <v>1.26</v>
      </c>
    </row>
    <row r="6086" spans="1:10" s="46" customFormat="1" ht="24" customHeight="1" x14ac:dyDescent="0.2">
      <c r="A6086" s="75" t="s">
        <v>816</v>
      </c>
      <c r="B6086" s="74" t="s">
        <v>1337</v>
      </c>
      <c r="C6086" s="75" t="s">
        <v>17</v>
      </c>
      <c r="D6086" s="75" t="s">
        <v>1338</v>
      </c>
      <c r="E6086" s="253" t="s">
        <v>821</v>
      </c>
      <c r="F6086" s="253"/>
      <c r="G6086" s="76" t="s">
        <v>49</v>
      </c>
      <c r="H6086" s="77">
        <v>8.9999999999999993E-3</v>
      </c>
      <c r="I6086" s="78">
        <v>65.040000000000006</v>
      </c>
      <c r="J6086" s="78">
        <v>0.57999999999999996</v>
      </c>
    </row>
    <row r="6087" spans="1:10" s="46" customFormat="1" ht="24" customHeight="1" x14ac:dyDescent="0.2">
      <c r="A6087" s="75" t="s">
        <v>816</v>
      </c>
      <c r="B6087" s="74" t="s">
        <v>1269</v>
      </c>
      <c r="C6087" s="75" t="s">
        <v>17</v>
      </c>
      <c r="D6087" s="75" t="s">
        <v>1270</v>
      </c>
      <c r="E6087" s="253" t="s">
        <v>821</v>
      </c>
      <c r="F6087" s="253"/>
      <c r="G6087" s="76" t="s">
        <v>49</v>
      </c>
      <c r="H6087" s="77">
        <v>3.5999999999999997E-2</v>
      </c>
      <c r="I6087" s="78">
        <v>1.75</v>
      </c>
      <c r="J6087" s="78">
        <v>0.06</v>
      </c>
    </row>
    <row r="6088" spans="1:10" s="46" customFormat="1" ht="24" customHeight="1" x14ac:dyDescent="0.2">
      <c r="A6088" s="75" t="s">
        <v>816</v>
      </c>
      <c r="B6088" s="74" t="s">
        <v>1273</v>
      </c>
      <c r="C6088" s="75" t="s">
        <v>17</v>
      </c>
      <c r="D6088" s="75" t="s">
        <v>1274</v>
      </c>
      <c r="E6088" s="253" t="s">
        <v>821</v>
      </c>
      <c r="F6088" s="253"/>
      <c r="G6088" s="76" t="s">
        <v>49</v>
      </c>
      <c r="H6088" s="77">
        <v>1.0999999999999999E-2</v>
      </c>
      <c r="I6088" s="78">
        <v>56.48</v>
      </c>
      <c r="J6088" s="78">
        <v>0.62</v>
      </c>
    </row>
    <row r="6089" spans="1:10" s="46" customFormat="1" ht="24" customHeight="1" x14ac:dyDescent="0.2">
      <c r="A6089" s="75" t="s">
        <v>816</v>
      </c>
      <c r="B6089" s="74" t="s">
        <v>2610</v>
      </c>
      <c r="C6089" s="75" t="s">
        <v>17</v>
      </c>
      <c r="D6089" s="75" t="s">
        <v>2611</v>
      </c>
      <c r="E6089" s="253" t="s">
        <v>821</v>
      </c>
      <c r="F6089" s="253"/>
      <c r="G6089" s="76" t="s">
        <v>49</v>
      </c>
      <c r="H6089" s="77">
        <v>1</v>
      </c>
      <c r="I6089" s="78">
        <v>9.8699999999999992</v>
      </c>
      <c r="J6089" s="78">
        <v>9.8699999999999992</v>
      </c>
    </row>
    <row r="6090" spans="1:10" s="46" customFormat="1" ht="25.5" x14ac:dyDescent="0.2">
      <c r="A6090" s="80"/>
      <c r="B6090" s="80"/>
      <c r="C6090" s="80"/>
      <c r="D6090" s="80"/>
      <c r="E6090" s="80" t="s">
        <v>824</v>
      </c>
      <c r="F6090" s="79">
        <v>1.62</v>
      </c>
      <c r="G6090" s="80" t="s">
        <v>825</v>
      </c>
      <c r="H6090" s="79">
        <v>0</v>
      </c>
      <c r="I6090" s="80" t="s">
        <v>826</v>
      </c>
      <c r="J6090" s="79">
        <v>1.62</v>
      </c>
    </row>
    <row r="6091" spans="1:10" s="46" customFormat="1" ht="26.25" thickBot="1" x14ac:dyDescent="0.25">
      <c r="A6091" s="80"/>
      <c r="B6091" s="80"/>
      <c r="C6091" s="80"/>
      <c r="D6091" s="80"/>
      <c r="E6091" s="80" t="s">
        <v>827</v>
      </c>
      <c r="F6091" s="79">
        <v>3.32</v>
      </c>
      <c r="G6091" s="80"/>
      <c r="H6091" s="254" t="s">
        <v>828</v>
      </c>
      <c r="I6091" s="254"/>
      <c r="J6091" s="79">
        <v>16.690000000000001</v>
      </c>
    </row>
    <row r="6092" spans="1:10" s="46" customFormat="1" ht="1.1499999999999999" customHeight="1" thickTop="1" x14ac:dyDescent="0.2">
      <c r="A6092" s="81"/>
      <c r="B6092" s="81"/>
      <c r="C6092" s="81"/>
      <c r="D6092" s="81"/>
      <c r="E6092" s="81"/>
      <c r="F6092" s="81"/>
      <c r="G6092" s="81"/>
      <c r="H6092" s="81"/>
      <c r="I6092" s="81"/>
      <c r="J6092" s="81"/>
    </row>
    <row r="6093" spans="1:10" s="46" customFormat="1" ht="18" customHeight="1" x14ac:dyDescent="0.2">
      <c r="A6093" s="65"/>
      <c r="B6093" s="94" t="s">
        <v>2</v>
      </c>
      <c r="C6093" s="65" t="s">
        <v>3</v>
      </c>
      <c r="D6093" s="65" t="s">
        <v>4</v>
      </c>
      <c r="E6093" s="250" t="s">
        <v>812</v>
      </c>
      <c r="F6093" s="250"/>
      <c r="G6093" s="66" t="s">
        <v>5</v>
      </c>
      <c r="H6093" s="94" t="s">
        <v>6</v>
      </c>
      <c r="I6093" s="94" t="s">
        <v>7</v>
      </c>
      <c r="J6093" s="94" t="s">
        <v>9</v>
      </c>
    </row>
    <row r="6094" spans="1:10" s="46" customFormat="1" ht="24" customHeight="1" x14ac:dyDescent="0.2">
      <c r="A6094" s="67" t="s">
        <v>813</v>
      </c>
      <c r="B6094" s="40" t="s">
        <v>1606</v>
      </c>
      <c r="C6094" s="67" t="s">
        <v>17</v>
      </c>
      <c r="D6094" s="67" t="s">
        <v>1607</v>
      </c>
      <c r="E6094" s="251" t="s">
        <v>895</v>
      </c>
      <c r="F6094" s="251"/>
      <c r="G6094" s="41" t="s">
        <v>49</v>
      </c>
      <c r="H6094" s="68">
        <v>1</v>
      </c>
      <c r="I6094" s="42">
        <v>22.71</v>
      </c>
      <c r="J6094" s="42">
        <v>22.71</v>
      </c>
    </row>
    <row r="6095" spans="1:10" s="46" customFormat="1" ht="24" customHeight="1" x14ac:dyDescent="0.2">
      <c r="A6095" s="70" t="s">
        <v>815</v>
      </c>
      <c r="B6095" s="69" t="s">
        <v>1202</v>
      </c>
      <c r="C6095" s="70" t="s">
        <v>17</v>
      </c>
      <c r="D6095" s="70" t="s">
        <v>1203</v>
      </c>
      <c r="E6095" s="252" t="s">
        <v>814</v>
      </c>
      <c r="F6095" s="252"/>
      <c r="G6095" s="71" t="s">
        <v>27</v>
      </c>
      <c r="H6095" s="72">
        <v>5.8999999999999997E-2</v>
      </c>
      <c r="I6095" s="73">
        <v>13.92</v>
      </c>
      <c r="J6095" s="73">
        <v>0.82</v>
      </c>
    </row>
    <row r="6096" spans="1:10" s="46" customFormat="1" ht="24" customHeight="1" x14ac:dyDescent="0.2">
      <c r="A6096" s="70" t="s">
        <v>815</v>
      </c>
      <c r="B6096" s="69" t="s">
        <v>1204</v>
      </c>
      <c r="C6096" s="70" t="s">
        <v>17</v>
      </c>
      <c r="D6096" s="70" t="s">
        <v>1205</v>
      </c>
      <c r="E6096" s="252" t="s">
        <v>814</v>
      </c>
      <c r="F6096" s="252"/>
      <c r="G6096" s="71" t="s">
        <v>27</v>
      </c>
      <c r="H6096" s="72">
        <v>5.8999999999999997E-2</v>
      </c>
      <c r="I6096" s="73">
        <v>17.86</v>
      </c>
      <c r="J6096" s="73">
        <v>1.05</v>
      </c>
    </row>
    <row r="6097" spans="1:10" s="46" customFormat="1" ht="24" customHeight="1" x14ac:dyDescent="0.2">
      <c r="A6097" s="75" t="s">
        <v>816</v>
      </c>
      <c r="B6097" s="74" t="s">
        <v>1337</v>
      </c>
      <c r="C6097" s="75" t="s">
        <v>17</v>
      </c>
      <c r="D6097" s="75" t="s">
        <v>1338</v>
      </c>
      <c r="E6097" s="253" t="s">
        <v>821</v>
      </c>
      <c r="F6097" s="253"/>
      <c r="G6097" s="76" t="s">
        <v>49</v>
      </c>
      <c r="H6097" s="77">
        <v>1.2E-2</v>
      </c>
      <c r="I6097" s="78">
        <v>65.040000000000006</v>
      </c>
      <c r="J6097" s="78">
        <v>0.78</v>
      </c>
    </row>
    <row r="6098" spans="1:10" s="46" customFormat="1" ht="24" customHeight="1" x14ac:dyDescent="0.2">
      <c r="A6098" s="75" t="s">
        <v>816</v>
      </c>
      <c r="B6098" s="74" t="s">
        <v>1269</v>
      </c>
      <c r="C6098" s="75" t="s">
        <v>17</v>
      </c>
      <c r="D6098" s="75" t="s">
        <v>1270</v>
      </c>
      <c r="E6098" s="253" t="s">
        <v>821</v>
      </c>
      <c r="F6098" s="253"/>
      <c r="G6098" s="76" t="s">
        <v>49</v>
      </c>
      <c r="H6098" s="77">
        <v>0.02</v>
      </c>
      <c r="I6098" s="78">
        <v>1.75</v>
      </c>
      <c r="J6098" s="78">
        <v>0.03</v>
      </c>
    </row>
    <row r="6099" spans="1:10" s="46" customFormat="1" ht="24" customHeight="1" x14ac:dyDescent="0.2">
      <c r="A6099" s="75" t="s">
        <v>816</v>
      </c>
      <c r="B6099" s="74" t="s">
        <v>1273</v>
      </c>
      <c r="C6099" s="75" t="s">
        <v>17</v>
      </c>
      <c r="D6099" s="75" t="s">
        <v>1274</v>
      </c>
      <c r="E6099" s="253" t="s">
        <v>821</v>
      </c>
      <c r="F6099" s="253"/>
      <c r="G6099" s="76" t="s">
        <v>49</v>
      </c>
      <c r="H6099" s="77">
        <v>1.4E-2</v>
      </c>
      <c r="I6099" s="78">
        <v>56.48</v>
      </c>
      <c r="J6099" s="78">
        <v>0.79</v>
      </c>
    </row>
    <row r="6100" spans="1:10" s="46" customFormat="1" ht="24" customHeight="1" x14ac:dyDescent="0.2">
      <c r="A6100" s="75" t="s">
        <v>816</v>
      </c>
      <c r="B6100" s="74" t="s">
        <v>2612</v>
      </c>
      <c r="C6100" s="75" t="s">
        <v>17</v>
      </c>
      <c r="D6100" s="75" t="s">
        <v>2613</v>
      </c>
      <c r="E6100" s="253" t="s">
        <v>821</v>
      </c>
      <c r="F6100" s="253"/>
      <c r="G6100" s="76" t="s">
        <v>49</v>
      </c>
      <c r="H6100" s="77">
        <v>1</v>
      </c>
      <c r="I6100" s="78">
        <v>19.239999999999998</v>
      </c>
      <c r="J6100" s="78">
        <v>19.239999999999998</v>
      </c>
    </row>
    <row r="6101" spans="1:10" s="46" customFormat="1" ht="25.5" x14ac:dyDescent="0.2">
      <c r="A6101" s="80"/>
      <c r="B6101" s="80"/>
      <c r="C6101" s="80"/>
      <c r="D6101" s="80"/>
      <c r="E6101" s="80" t="s">
        <v>824</v>
      </c>
      <c r="F6101" s="79">
        <v>1.35</v>
      </c>
      <c r="G6101" s="80" t="s">
        <v>825</v>
      </c>
      <c r="H6101" s="79">
        <v>0</v>
      </c>
      <c r="I6101" s="80" t="s">
        <v>826</v>
      </c>
      <c r="J6101" s="79">
        <v>1.35</v>
      </c>
    </row>
    <row r="6102" spans="1:10" s="46" customFormat="1" ht="26.25" thickBot="1" x14ac:dyDescent="0.25">
      <c r="A6102" s="80"/>
      <c r="B6102" s="80"/>
      <c r="C6102" s="80"/>
      <c r="D6102" s="80"/>
      <c r="E6102" s="80" t="s">
        <v>827</v>
      </c>
      <c r="F6102" s="79">
        <v>5.64</v>
      </c>
      <c r="G6102" s="80"/>
      <c r="H6102" s="254" t="s">
        <v>828</v>
      </c>
      <c r="I6102" s="254"/>
      <c r="J6102" s="79">
        <v>28.35</v>
      </c>
    </row>
    <row r="6103" spans="1:10" s="46" customFormat="1" ht="1.1499999999999999" customHeight="1" thickTop="1" x14ac:dyDescent="0.2">
      <c r="A6103" s="81"/>
      <c r="B6103" s="81"/>
      <c r="C6103" s="81"/>
      <c r="D6103" s="81"/>
      <c r="E6103" s="81"/>
      <c r="F6103" s="81"/>
      <c r="G6103" s="81"/>
      <c r="H6103" s="81"/>
      <c r="I6103" s="81"/>
      <c r="J6103" s="81"/>
    </row>
    <row r="6104" spans="1:10" s="46" customFormat="1" ht="18" customHeight="1" x14ac:dyDescent="0.2">
      <c r="A6104" s="65"/>
      <c r="B6104" s="94" t="s">
        <v>2</v>
      </c>
      <c r="C6104" s="65" t="s">
        <v>3</v>
      </c>
      <c r="D6104" s="65" t="s">
        <v>4</v>
      </c>
      <c r="E6104" s="250" t="s">
        <v>812</v>
      </c>
      <c r="F6104" s="250"/>
      <c r="G6104" s="66" t="s">
        <v>5</v>
      </c>
      <c r="H6104" s="94" t="s">
        <v>6</v>
      </c>
      <c r="I6104" s="94" t="s">
        <v>7</v>
      </c>
      <c r="J6104" s="94" t="s">
        <v>9</v>
      </c>
    </row>
    <row r="6105" spans="1:10" s="46" customFormat="1" ht="24" customHeight="1" x14ac:dyDescent="0.2">
      <c r="A6105" s="67" t="s">
        <v>813</v>
      </c>
      <c r="B6105" s="40" t="s">
        <v>1624</v>
      </c>
      <c r="C6105" s="67" t="s">
        <v>17</v>
      </c>
      <c r="D6105" s="67" t="s">
        <v>1625</v>
      </c>
      <c r="E6105" s="251" t="s">
        <v>895</v>
      </c>
      <c r="F6105" s="251"/>
      <c r="G6105" s="41" t="s">
        <v>49</v>
      </c>
      <c r="H6105" s="68">
        <v>1</v>
      </c>
      <c r="I6105" s="42">
        <v>25.56</v>
      </c>
      <c r="J6105" s="42">
        <v>25.56</v>
      </c>
    </row>
    <row r="6106" spans="1:10" s="46" customFormat="1" ht="24" customHeight="1" x14ac:dyDescent="0.2">
      <c r="A6106" s="70" t="s">
        <v>815</v>
      </c>
      <c r="B6106" s="69" t="s">
        <v>1202</v>
      </c>
      <c r="C6106" s="70" t="s">
        <v>17</v>
      </c>
      <c r="D6106" s="70" t="s">
        <v>1203</v>
      </c>
      <c r="E6106" s="252" t="s">
        <v>814</v>
      </c>
      <c r="F6106" s="252"/>
      <c r="G6106" s="71" t="s">
        <v>27</v>
      </c>
      <c r="H6106" s="72">
        <v>7.1999999999999995E-2</v>
      </c>
      <c r="I6106" s="73">
        <v>13.92</v>
      </c>
      <c r="J6106" s="73">
        <v>1</v>
      </c>
    </row>
    <row r="6107" spans="1:10" s="46" customFormat="1" ht="24" customHeight="1" x14ac:dyDescent="0.2">
      <c r="A6107" s="70" t="s">
        <v>815</v>
      </c>
      <c r="B6107" s="69" t="s">
        <v>1204</v>
      </c>
      <c r="C6107" s="70" t="s">
        <v>17</v>
      </c>
      <c r="D6107" s="70" t="s">
        <v>1205</v>
      </c>
      <c r="E6107" s="252" t="s">
        <v>814</v>
      </c>
      <c r="F6107" s="252"/>
      <c r="G6107" s="71" t="s">
        <v>27</v>
      </c>
      <c r="H6107" s="72">
        <v>7.1999999999999995E-2</v>
      </c>
      <c r="I6107" s="73">
        <v>17.86</v>
      </c>
      <c r="J6107" s="73">
        <v>1.28</v>
      </c>
    </row>
    <row r="6108" spans="1:10" s="46" customFormat="1" ht="24" customHeight="1" x14ac:dyDescent="0.2">
      <c r="A6108" s="75" t="s">
        <v>816</v>
      </c>
      <c r="B6108" s="74" t="s">
        <v>1337</v>
      </c>
      <c r="C6108" s="75" t="s">
        <v>17</v>
      </c>
      <c r="D6108" s="75" t="s">
        <v>1338</v>
      </c>
      <c r="E6108" s="253" t="s">
        <v>821</v>
      </c>
      <c r="F6108" s="253"/>
      <c r="G6108" s="76" t="s">
        <v>49</v>
      </c>
      <c r="H6108" s="77">
        <v>1.7999999999999999E-2</v>
      </c>
      <c r="I6108" s="78">
        <v>65.040000000000006</v>
      </c>
      <c r="J6108" s="78">
        <v>1.17</v>
      </c>
    </row>
    <row r="6109" spans="1:10" s="46" customFormat="1" ht="24" customHeight="1" x14ac:dyDescent="0.2">
      <c r="A6109" s="75" t="s">
        <v>816</v>
      </c>
      <c r="B6109" s="74" t="s">
        <v>1269</v>
      </c>
      <c r="C6109" s="75" t="s">
        <v>17</v>
      </c>
      <c r="D6109" s="75" t="s">
        <v>1270</v>
      </c>
      <c r="E6109" s="253" t="s">
        <v>821</v>
      </c>
      <c r="F6109" s="253"/>
      <c r="G6109" s="76" t="s">
        <v>49</v>
      </c>
      <c r="H6109" s="77">
        <v>2.4E-2</v>
      </c>
      <c r="I6109" s="78">
        <v>1.75</v>
      </c>
      <c r="J6109" s="78">
        <v>0.04</v>
      </c>
    </row>
    <row r="6110" spans="1:10" s="46" customFormat="1" ht="24" customHeight="1" x14ac:dyDescent="0.2">
      <c r="A6110" s="75" t="s">
        <v>816</v>
      </c>
      <c r="B6110" s="74" t="s">
        <v>1273</v>
      </c>
      <c r="C6110" s="75" t="s">
        <v>17</v>
      </c>
      <c r="D6110" s="75" t="s">
        <v>1274</v>
      </c>
      <c r="E6110" s="253" t="s">
        <v>821</v>
      </c>
      <c r="F6110" s="253"/>
      <c r="G6110" s="76" t="s">
        <v>49</v>
      </c>
      <c r="H6110" s="77">
        <v>2.1999999999999999E-2</v>
      </c>
      <c r="I6110" s="78">
        <v>56.48</v>
      </c>
      <c r="J6110" s="78">
        <v>1.24</v>
      </c>
    </row>
    <row r="6111" spans="1:10" s="46" customFormat="1" ht="24" customHeight="1" x14ac:dyDescent="0.2">
      <c r="A6111" s="75" t="s">
        <v>816</v>
      </c>
      <c r="B6111" s="74" t="s">
        <v>2614</v>
      </c>
      <c r="C6111" s="75" t="s">
        <v>17</v>
      </c>
      <c r="D6111" s="75" t="s">
        <v>2615</v>
      </c>
      <c r="E6111" s="253" t="s">
        <v>821</v>
      </c>
      <c r="F6111" s="253"/>
      <c r="G6111" s="76" t="s">
        <v>49</v>
      </c>
      <c r="H6111" s="77">
        <v>1</v>
      </c>
      <c r="I6111" s="78">
        <v>20.83</v>
      </c>
      <c r="J6111" s="78">
        <v>20.83</v>
      </c>
    </row>
    <row r="6112" spans="1:10" s="46" customFormat="1" ht="25.5" x14ac:dyDescent="0.2">
      <c r="A6112" s="80"/>
      <c r="B6112" s="80"/>
      <c r="C6112" s="80"/>
      <c r="D6112" s="80"/>
      <c r="E6112" s="80" t="s">
        <v>824</v>
      </c>
      <c r="F6112" s="79">
        <v>1.64</v>
      </c>
      <c r="G6112" s="80" t="s">
        <v>825</v>
      </c>
      <c r="H6112" s="79">
        <v>0</v>
      </c>
      <c r="I6112" s="80" t="s">
        <v>826</v>
      </c>
      <c r="J6112" s="79">
        <v>1.64</v>
      </c>
    </row>
    <row r="6113" spans="1:10" s="46" customFormat="1" ht="26.25" thickBot="1" x14ac:dyDescent="0.25">
      <c r="A6113" s="80"/>
      <c r="B6113" s="80"/>
      <c r="C6113" s="80"/>
      <c r="D6113" s="80"/>
      <c r="E6113" s="80" t="s">
        <v>827</v>
      </c>
      <c r="F6113" s="79">
        <v>6.35</v>
      </c>
      <c r="G6113" s="80"/>
      <c r="H6113" s="254" t="s">
        <v>828</v>
      </c>
      <c r="I6113" s="254"/>
      <c r="J6113" s="79">
        <v>31.91</v>
      </c>
    </row>
    <row r="6114" spans="1:10" s="46" customFormat="1" ht="1.1499999999999999" customHeight="1" thickTop="1" x14ac:dyDescent="0.2">
      <c r="A6114" s="81"/>
      <c r="B6114" s="81"/>
      <c r="C6114" s="81"/>
      <c r="D6114" s="81"/>
      <c r="E6114" s="81"/>
      <c r="F6114" s="81"/>
      <c r="G6114" s="81"/>
      <c r="H6114" s="81"/>
      <c r="I6114" s="81"/>
      <c r="J6114" s="81"/>
    </row>
    <row r="6115" spans="1:10" s="46" customFormat="1" ht="18" customHeight="1" x14ac:dyDescent="0.2">
      <c r="A6115" s="65"/>
      <c r="B6115" s="94" t="s">
        <v>2</v>
      </c>
      <c r="C6115" s="65" t="s">
        <v>3</v>
      </c>
      <c r="D6115" s="65" t="s">
        <v>4</v>
      </c>
      <c r="E6115" s="250" t="s">
        <v>812</v>
      </c>
      <c r="F6115" s="250"/>
      <c r="G6115" s="66" t="s">
        <v>5</v>
      </c>
      <c r="H6115" s="94" t="s">
        <v>6</v>
      </c>
      <c r="I6115" s="94" t="s">
        <v>7</v>
      </c>
      <c r="J6115" s="94" t="s">
        <v>9</v>
      </c>
    </row>
    <row r="6116" spans="1:10" s="46" customFormat="1" ht="24" customHeight="1" x14ac:dyDescent="0.2">
      <c r="A6116" s="67" t="s">
        <v>813</v>
      </c>
      <c r="B6116" s="40" t="s">
        <v>1638</v>
      </c>
      <c r="C6116" s="67" t="s">
        <v>17</v>
      </c>
      <c r="D6116" s="67" t="s">
        <v>1639</v>
      </c>
      <c r="E6116" s="251" t="s">
        <v>895</v>
      </c>
      <c r="F6116" s="251"/>
      <c r="G6116" s="41" t="s">
        <v>49</v>
      </c>
      <c r="H6116" s="68">
        <v>1</v>
      </c>
      <c r="I6116" s="42">
        <v>58.42</v>
      </c>
      <c r="J6116" s="42">
        <v>58.42</v>
      </c>
    </row>
    <row r="6117" spans="1:10" s="46" customFormat="1" ht="24" customHeight="1" x14ac:dyDescent="0.2">
      <c r="A6117" s="70" t="s">
        <v>815</v>
      </c>
      <c r="B6117" s="69" t="s">
        <v>1202</v>
      </c>
      <c r="C6117" s="70" t="s">
        <v>17</v>
      </c>
      <c r="D6117" s="70" t="s">
        <v>1203</v>
      </c>
      <c r="E6117" s="252" t="s">
        <v>814</v>
      </c>
      <c r="F6117" s="252"/>
      <c r="G6117" s="71" t="s">
        <v>27</v>
      </c>
      <c r="H6117" s="72">
        <v>8.5000000000000006E-2</v>
      </c>
      <c r="I6117" s="73">
        <v>13.92</v>
      </c>
      <c r="J6117" s="73">
        <v>1.18</v>
      </c>
    </row>
    <row r="6118" spans="1:10" s="46" customFormat="1" ht="24" customHeight="1" x14ac:dyDescent="0.2">
      <c r="A6118" s="70" t="s">
        <v>815</v>
      </c>
      <c r="B6118" s="69" t="s">
        <v>1204</v>
      </c>
      <c r="C6118" s="70" t="s">
        <v>17</v>
      </c>
      <c r="D6118" s="70" t="s">
        <v>1205</v>
      </c>
      <c r="E6118" s="252" t="s">
        <v>814</v>
      </c>
      <c r="F6118" s="252"/>
      <c r="G6118" s="71" t="s">
        <v>27</v>
      </c>
      <c r="H6118" s="72">
        <v>8.5000000000000006E-2</v>
      </c>
      <c r="I6118" s="73">
        <v>17.86</v>
      </c>
      <c r="J6118" s="73">
        <v>1.51</v>
      </c>
    </row>
    <row r="6119" spans="1:10" s="46" customFormat="1" ht="24" customHeight="1" x14ac:dyDescent="0.2">
      <c r="A6119" s="75" t="s">
        <v>816</v>
      </c>
      <c r="B6119" s="74" t="s">
        <v>1337</v>
      </c>
      <c r="C6119" s="75" t="s">
        <v>17</v>
      </c>
      <c r="D6119" s="75" t="s">
        <v>1338</v>
      </c>
      <c r="E6119" s="253" t="s">
        <v>821</v>
      </c>
      <c r="F6119" s="253"/>
      <c r="G6119" s="76" t="s">
        <v>49</v>
      </c>
      <c r="H6119" s="77">
        <v>2.4E-2</v>
      </c>
      <c r="I6119" s="78">
        <v>65.040000000000006</v>
      </c>
      <c r="J6119" s="78">
        <v>1.56</v>
      </c>
    </row>
    <row r="6120" spans="1:10" s="46" customFormat="1" ht="24" customHeight="1" x14ac:dyDescent="0.2">
      <c r="A6120" s="75" t="s">
        <v>816</v>
      </c>
      <c r="B6120" s="74" t="s">
        <v>1269</v>
      </c>
      <c r="C6120" s="75" t="s">
        <v>17</v>
      </c>
      <c r="D6120" s="75" t="s">
        <v>1270</v>
      </c>
      <c r="E6120" s="253" t="s">
        <v>821</v>
      </c>
      <c r="F6120" s="253"/>
      <c r="G6120" s="76" t="s">
        <v>49</v>
      </c>
      <c r="H6120" s="77">
        <v>2.8000000000000001E-2</v>
      </c>
      <c r="I6120" s="78">
        <v>1.75</v>
      </c>
      <c r="J6120" s="78">
        <v>0.04</v>
      </c>
    </row>
    <row r="6121" spans="1:10" s="46" customFormat="1" ht="24" customHeight="1" x14ac:dyDescent="0.2">
      <c r="A6121" s="75" t="s">
        <v>816</v>
      </c>
      <c r="B6121" s="74" t="s">
        <v>1273</v>
      </c>
      <c r="C6121" s="75" t="s">
        <v>17</v>
      </c>
      <c r="D6121" s="75" t="s">
        <v>1274</v>
      </c>
      <c r="E6121" s="253" t="s">
        <v>821</v>
      </c>
      <c r="F6121" s="253"/>
      <c r="G6121" s="76" t="s">
        <v>49</v>
      </c>
      <c r="H6121" s="77">
        <v>0.03</v>
      </c>
      <c r="I6121" s="78">
        <v>56.48</v>
      </c>
      <c r="J6121" s="78">
        <v>1.69</v>
      </c>
    </row>
    <row r="6122" spans="1:10" s="46" customFormat="1" ht="24" customHeight="1" x14ac:dyDescent="0.2">
      <c r="A6122" s="75" t="s">
        <v>816</v>
      </c>
      <c r="B6122" s="74" t="s">
        <v>2616</v>
      </c>
      <c r="C6122" s="75" t="s">
        <v>17</v>
      </c>
      <c r="D6122" s="75" t="s">
        <v>2617</v>
      </c>
      <c r="E6122" s="253" t="s">
        <v>821</v>
      </c>
      <c r="F6122" s="253"/>
      <c r="G6122" s="76" t="s">
        <v>49</v>
      </c>
      <c r="H6122" s="77">
        <v>1</v>
      </c>
      <c r="I6122" s="78">
        <v>52.44</v>
      </c>
      <c r="J6122" s="78">
        <v>52.44</v>
      </c>
    </row>
    <row r="6123" spans="1:10" s="46" customFormat="1" ht="25.5" x14ac:dyDescent="0.2">
      <c r="A6123" s="80"/>
      <c r="B6123" s="80"/>
      <c r="C6123" s="80"/>
      <c r="D6123" s="80"/>
      <c r="E6123" s="80" t="s">
        <v>824</v>
      </c>
      <c r="F6123" s="79">
        <v>1.94</v>
      </c>
      <c r="G6123" s="80" t="s">
        <v>825</v>
      </c>
      <c r="H6123" s="79">
        <v>0</v>
      </c>
      <c r="I6123" s="80" t="s">
        <v>826</v>
      </c>
      <c r="J6123" s="79">
        <v>1.94</v>
      </c>
    </row>
    <row r="6124" spans="1:10" s="46" customFormat="1" ht="26.25" thickBot="1" x14ac:dyDescent="0.25">
      <c r="A6124" s="80"/>
      <c r="B6124" s="80"/>
      <c r="C6124" s="80"/>
      <c r="D6124" s="80"/>
      <c r="E6124" s="80" t="s">
        <v>827</v>
      </c>
      <c r="F6124" s="79">
        <v>14.52</v>
      </c>
      <c r="G6124" s="80"/>
      <c r="H6124" s="254" t="s">
        <v>828</v>
      </c>
      <c r="I6124" s="254"/>
      <c r="J6124" s="79">
        <v>72.94</v>
      </c>
    </row>
    <row r="6125" spans="1:10" s="46" customFormat="1" ht="1.1499999999999999" customHeight="1" thickTop="1" x14ac:dyDescent="0.2">
      <c r="A6125" s="81"/>
      <c r="B6125" s="81"/>
      <c r="C6125" s="81"/>
      <c r="D6125" s="81"/>
      <c r="E6125" s="81"/>
      <c r="F6125" s="81"/>
      <c r="G6125" s="81"/>
      <c r="H6125" s="81"/>
      <c r="I6125" s="81"/>
      <c r="J6125" s="81"/>
    </row>
    <row r="6126" spans="1:10" s="46" customFormat="1" ht="18" customHeight="1" x14ac:dyDescent="0.2">
      <c r="A6126" s="65"/>
      <c r="B6126" s="94" t="s">
        <v>2</v>
      </c>
      <c r="C6126" s="65" t="s">
        <v>3</v>
      </c>
      <c r="D6126" s="65" t="s">
        <v>4</v>
      </c>
      <c r="E6126" s="250" t="s">
        <v>812</v>
      </c>
      <c r="F6126" s="250"/>
      <c r="G6126" s="66" t="s">
        <v>5</v>
      </c>
      <c r="H6126" s="94" t="s">
        <v>6</v>
      </c>
      <c r="I6126" s="94" t="s">
        <v>7</v>
      </c>
      <c r="J6126" s="94" t="s">
        <v>9</v>
      </c>
    </row>
    <row r="6127" spans="1:10" s="46" customFormat="1" ht="24" customHeight="1" x14ac:dyDescent="0.2">
      <c r="A6127" s="67" t="s">
        <v>813</v>
      </c>
      <c r="B6127" s="40" t="s">
        <v>1644</v>
      </c>
      <c r="C6127" s="67" t="s">
        <v>17</v>
      </c>
      <c r="D6127" s="67" t="s">
        <v>1645</v>
      </c>
      <c r="E6127" s="251" t="s">
        <v>895</v>
      </c>
      <c r="F6127" s="251"/>
      <c r="G6127" s="41" t="s">
        <v>49</v>
      </c>
      <c r="H6127" s="68">
        <v>1</v>
      </c>
      <c r="I6127" s="42">
        <v>114.7</v>
      </c>
      <c r="J6127" s="42">
        <v>114.7</v>
      </c>
    </row>
    <row r="6128" spans="1:10" s="46" customFormat="1" ht="24" customHeight="1" x14ac:dyDescent="0.2">
      <c r="A6128" s="70" t="s">
        <v>815</v>
      </c>
      <c r="B6128" s="69" t="s">
        <v>1202</v>
      </c>
      <c r="C6128" s="70" t="s">
        <v>17</v>
      </c>
      <c r="D6128" s="70" t="s">
        <v>1203</v>
      </c>
      <c r="E6128" s="252" t="s">
        <v>814</v>
      </c>
      <c r="F6128" s="252"/>
      <c r="G6128" s="71" t="s">
        <v>27</v>
      </c>
      <c r="H6128" s="72">
        <v>0.104</v>
      </c>
      <c r="I6128" s="73">
        <v>13.92</v>
      </c>
      <c r="J6128" s="73">
        <v>1.44</v>
      </c>
    </row>
    <row r="6129" spans="1:10" s="46" customFormat="1" ht="24" customHeight="1" x14ac:dyDescent="0.2">
      <c r="A6129" s="70" t="s">
        <v>815</v>
      </c>
      <c r="B6129" s="69" t="s">
        <v>1204</v>
      </c>
      <c r="C6129" s="70" t="s">
        <v>17</v>
      </c>
      <c r="D6129" s="70" t="s">
        <v>1205</v>
      </c>
      <c r="E6129" s="252" t="s">
        <v>814</v>
      </c>
      <c r="F6129" s="252"/>
      <c r="G6129" s="71" t="s">
        <v>27</v>
      </c>
      <c r="H6129" s="72">
        <v>0.104</v>
      </c>
      <c r="I6129" s="73">
        <v>17.86</v>
      </c>
      <c r="J6129" s="73">
        <v>1.85</v>
      </c>
    </row>
    <row r="6130" spans="1:10" s="46" customFormat="1" ht="24" customHeight="1" x14ac:dyDescent="0.2">
      <c r="A6130" s="75" t="s">
        <v>816</v>
      </c>
      <c r="B6130" s="74" t="s">
        <v>1337</v>
      </c>
      <c r="C6130" s="75" t="s">
        <v>17</v>
      </c>
      <c r="D6130" s="75" t="s">
        <v>1338</v>
      </c>
      <c r="E6130" s="253" t="s">
        <v>821</v>
      </c>
      <c r="F6130" s="253"/>
      <c r="G6130" s="76" t="s">
        <v>49</v>
      </c>
      <c r="H6130" s="77">
        <v>0.04</v>
      </c>
      <c r="I6130" s="78">
        <v>65.040000000000006</v>
      </c>
      <c r="J6130" s="78">
        <v>2.6</v>
      </c>
    </row>
    <row r="6131" spans="1:10" s="46" customFormat="1" ht="24" customHeight="1" x14ac:dyDescent="0.2">
      <c r="A6131" s="75" t="s">
        <v>816</v>
      </c>
      <c r="B6131" s="74" t="s">
        <v>1269</v>
      </c>
      <c r="C6131" s="75" t="s">
        <v>17</v>
      </c>
      <c r="D6131" s="75" t="s">
        <v>1270</v>
      </c>
      <c r="E6131" s="253" t="s">
        <v>821</v>
      </c>
      <c r="F6131" s="253"/>
      <c r="G6131" s="76" t="s">
        <v>49</v>
      </c>
      <c r="H6131" s="77">
        <v>3.5000000000000003E-2</v>
      </c>
      <c r="I6131" s="78">
        <v>1.75</v>
      </c>
      <c r="J6131" s="78">
        <v>0.06</v>
      </c>
    </row>
    <row r="6132" spans="1:10" s="46" customFormat="1" ht="24" customHeight="1" x14ac:dyDescent="0.2">
      <c r="A6132" s="75" t="s">
        <v>816</v>
      </c>
      <c r="B6132" s="74" t="s">
        <v>1273</v>
      </c>
      <c r="C6132" s="75" t="s">
        <v>17</v>
      </c>
      <c r="D6132" s="75" t="s">
        <v>1274</v>
      </c>
      <c r="E6132" s="253" t="s">
        <v>821</v>
      </c>
      <c r="F6132" s="253"/>
      <c r="G6132" s="76" t="s">
        <v>49</v>
      </c>
      <c r="H6132" s="77">
        <v>5.1999999999999998E-2</v>
      </c>
      <c r="I6132" s="78">
        <v>56.48</v>
      </c>
      <c r="J6132" s="78">
        <v>2.93</v>
      </c>
    </row>
    <row r="6133" spans="1:10" s="46" customFormat="1" ht="24" customHeight="1" x14ac:dyDescent="0.2">
      <c r="A6133" s="75" t="s">
        <v>816</v>
      </c>
      <c r="B6133" s="74" t="s">
        <v>2618</v>
      </c>
      <c r="C6133" s="75" t="s">
        <v>17</v>
      </c>
      <c r="D6133" s="75" t="s">
        <v>2619</v>
      </c>
      <c r="E6133" s="253" t="s">
        <v>821</v>
      </c>
      <c r="F6133" s="253"/>
      <c r="G6133" s="76" t="s">
        <v>49</v>
      </c>
      <c r="H6133" s="77">
        <v>1</v>
      </c>
      <c r="I6133" s="78">
        <v>105.82</v>
      </c>
      <c r="J6133" s="78">
        <v>105.82</v>
      </c>
    </row>
    <row r="6134" spans="1:10" s="46" customFormat="1" ht="25.5" x14ac:dyDescent="0.2">
      <c r="A6134" s="80"/>
      <c r="B6134" s="80"/>
      <c r="C6134" s="80"/>
      <c r="D6134" s="80"/>
      <c r="E6134" s="80" t="s">
        <v>824</v>
      </c>
      <c r="F6134" s="79">
        <v>2.38</v>
      </c>
      <c r="G6134" s="80" t="s">
        <v>825</v>
      </c>
      <c r="H6134" s="79">
        <v>0</v>
      </c>
      <c r="I6134" s="80" t="s">
        <v>826</v>
      </c>
      <c r="J6134" s="79">
        <v>2.38</v>
      </c>
    </row>
    <row r="6135" spans="1:10" s="46" customFormat="1" ht="26.25" thickBot="1" x14ac:dyDescent="0.25">
      <c r="A6135" s="80"/>
      <c r="B6135" s="80"/>
      <c r="C6135" s="80"/>
      <c r="D6135" s="80"/>
      <c r="E6135" s="80" t="s">
        <v>827</v>
      </c>
      <c r="F6135" s="79">
        <v>28.52</v>
      </c>
      <c r="G6135" s="80"/>
      <c r="H6135" s="254" t="s">
        <v>828</v>
      </c>
      <c r="I6135" s="254"/>
      <c r="J6135" s="79">
        <v>143.22</v>
      </c>
    </row>
    <row r="6136" spans="1:10" s="46" customFormat="1" ht="1.1499999999999999" customHeight="1" thickTop="1" x14ac:dyDescent="0.2">
      <c r="A6136" s="81"/>
      <c r="B6136" s="81"/>
      <c r="C6136" s="81"/>
      <c r="D6136" s="81"/>
      <c r="E6136" s="81"/>
      <c r="F6136" s="81"/>
      <c r="G6136" s="81"/>
      <c r="H6136" s="81"/>
      <c r="I6136" s="81"/>
      <c r="J6136" s="81"/>
    </row>
    <row r="6137" spans="1:10" s="46" customFormat="1" ht="18" customHeight="1" x14ac:dyDescent="0.2">
      <c r="A6137" s="65"/>
      <c r="B6137" s="94" t="s">
        <v>2</v>
      </c>
      <c r="C6137" s="65" t="s">
        <v>3</v>
      </c>
      <c r="D6137" s="65" t="s">
        <v>4</v>
      </c>
      <c r="E6137" s="250" t="s">
        <v>812</v>
      </c>
      <c r="F6137" s="250"/>
      <c r="G6137" s="66" t="s">
        <v>5</v>
      </c>
      <c r="H6137" s="94" t="s">
        <v>6</v>
      </c>
      <c r="I6137" s="94" t="s">
        <v>7</v>
      </c>
      <c r="J6137" s="94" t="s">
        <v>9</v>
      </c>
    </row>
    <row r="6138" spans="1:10" s="46" customFormat="1" ht="24" customHeight="1" x14ac:dyDescent="0.2">
      <c r="A6138" s="67" t="s">
        <v>813</v>
      </c>
      <c r="B6138" s="40" t="s">
        <v>1658</v>
      </c>
      <c r="C6138" s="67" t="s">
        <v>17</v>
      </c>
      <c r="D6138" s="67" t="s">
        <v>1659</v>
      </c>
      <c r="E6138" s="251" t="s">
        <v>895</v>
      </c>
      <c r="F6138" s="251"/>
      <c r="G6138" s="41" t="s">
        <v>49</v>
      </c>
      <c r="H6138" s="68">
        <v>1</v>
      </c>
      <c r="I6138" s="42">
        <v>172.9</v>
      </c>
      <c r="J6138" s="42">
        <v>172.9</v>
      </c>
    </row>
    <row r="6139" spans="1:10" s="46" customFormat="1" ht="24" customHeight="1" x14ac:dyDescent="0.2">
      <c r="A6139" s="70" t="s">
        <v>815</v>
      </c>
      <c r="B6139" s="69" t="s">
        <v>1202</v>
      </c>
      <c r="C6139" s="70" t="s">
        <v>17</v>
      </c>
      <c r="D6139" s="70" t="s">
        <v>1203</v>
      </c>
      <c r="E6139" s="252" t="s">
        <v>814</v>
      </c>
      <c r="F6139" s="252"/>
      <c r="G6139" s="71" t="s">
        <v>27</v>
      </c>
      <c r="H6139" s="72">
        <v>0.11700000000000001</v>
      </c>
      <c r="I6139" s="73">
        <v>13.92</v>
      </c>
      <c r="J6139" s="73">
        <v>1.62</v>
      </c>
    </row>
    <row r="6140" spans="1:10" s="46" customFormat="1" ht="24" customHeight="1" x14ac:dyDescent="0.2">
      <c r="A6140" s="70" t="s">
        <v>815</v>
      </c>
      <c r="B6140" s="69" t="s">
        <v>1204</v>
      </c>
      <c r="C6140" s="70" t="s">
        <v>17</v>
      </c>
      <c r="D6140" s="70" t="s">
        <v>1205</v>
      </c>
      <c r="E6140" s="252" t="s">
        <v>814</v>
      </c>
      <c r="F6140" s="252"/>
      <c r="G6140" s="71" t="s">
        <v>27</v>
      </c>
      <c r="H6140" s="72">
        <v>0.11700000000000001</v>
      </c>
      <c r="I6140" s="73">
        <v>17.86</v>
      </c>
      <c r="J6140" s="73">
        <v>2.08</v>
      </c>
    </row>
    <row r="6141" spans="1:10" s="46" customFormat="1" ht="24" customHeight="1" x14ac:dyDescent="0.2">
      <c r="A6141" s="75" t="s">
        <v>816</v>
      </c>
      <c r="B6141" s="74" t="s">
        <v>1337</v>
      </c>
      <c r="C6141" s="75" t="s">
        <v>17</v>
      </c>
      <c r="D6141" s="75" t="s">
        <v>1338</v>
      </c>
      <c r="E6141" s="253" t="s">
        <v>821</v>
      </c>
      <c r="F6141" s="253"/>
      <c r="G6141" s="76" t="s">
        <v>49</v>
      </c>
      <c r="H6141" s="77">
        <v>4.7E-2</v>
      </c>
      <c r="I6141" s="78">
        <v>65.040000000000006</v>
      </c>
      <c r="J6141" s="78">
        <v>3.05</v>
      </c>
    </row>
    <row r="6142" spans="1:10" s="46" customFormat="1" ht="24" customHeight="1" x14ac:dyDescent="0.2">
      <c r="A6142" s="75" t="s">
        <v>816</v>
      </c>
      <c r="B6142" s="74" t="s">
        <v>1269</v>
      </c>
      <c r="C6142" s="75" t="s">
        <v>17</v>
      </c>
      <c r="D6142" s="75" t="s">
        <v>1270</v>
      </c>
      <c r="E6142" s="253" t="s">
        <v>821</v>
      </c>
      <c r="F6142" s="253"/>
      <c r="G6142" s="76" t="s">
        <v>49</v>
      </c>
      <c r="H6142" s="77">
        <v>3.9E-2</v>
      </c>
      <c r="I6142" s="78">
        <v>1.75</v>
      </c>
      <c r="J6142" s="78">
        <v>0.06</v>
      </c>
    </row>
    <row r="6143" spans="1:10" s="46" customFormat="1" ht="24" customHeight="1" x14ac:dyDescent="0.2">
      <c r="A6143" s="75" t="s">
        <v>816</v>
      </c>
      <c r="B6143" s="74" t="s">
        <v>1273</v>
      </c>
      <c r="C6143" s="75" t="s">
        <v>17</v>
      </c>
      <c r="D6143" s="75" t="s">
        <v>1274</v>
      </c>
      <c r="E6143" s="253" t="s">
        <v>821</v>
      </c>
      <c r="F6143" s="253"/>
      <c r="G6143" s="76" t="s">
        <v>49</v>
      </c>
      <c r="H6143" s="77">
        <v>0.06</v>
      </c>
      <c r="I6143" s="78">
        <v>56.48</v>
      </c>
      <c r="J6143" s="78">
        <v>3.38</v>
      </c>
    </row>
    <row r="6144" spans="1:10" s="46" customFormat="1" ht="24" customHeight="1" x14ac:dyDescent="0.2">
      <c r="A6144" s="75" t="s">
        <v>816</v>
      </c>
      <c r="B6144" s="74" t="s">
        <v>2620</v>
      </c>
      <c r="C6144" s="75" t="s">
        <v>17</v>
      </c>
      <c r="D6144" s="75" t="s">
        <v>2621</v>
      </c>
      <c r="E6144" s="253" t="s">
        <v>821</v>
      </c>
      <c r="F6144" s="253"/>
      <c r="G6144" s="76" t="s">
        <v>49</v>
      </c>
      <c r="H6144" s="77">
        <v>1</v>
      </c>
      <c r="I6144" s="78">
        <v>162.71</v>
      </c>
      <c r="J6144" s="78">
        <v>162.71</v>
      </c>
    </row>
    <row r="6145" spans="1:10" s="46" customFormat="1" ht="25.5" x14ac:dyDescent="0.2">
      <c r="A6145" s="80"/>
      <c r="B6145" s="80"/>
      <c r="C6145" s="80"/>
      <c r="D6145" s="80"/>
      <c r="E6145" s="80" t="s">
        <v>824</v>
      </c>
      <c r="F6145" s="79">
        <v>2.68</v>
      </c>
      <c r="G6145" s="80" t="s">
        <v>825</v>
      </c>
      <c r="H6145" s="79">
        <v>0</v>
      </c>
      <c r="I6145" s="80" t="s">
        <v>826</v>
      </c>
      <c r="J6145" s="79">
        <v>2.68</v>
      </c>
    </row>
    <row r="6146" spans="1:10" s="46" customFormat="1" ht="26.25" thickBot="1" x14ac:dyDescent="0.25">
      <c r="A6146" s="80"/>
      <c r="B6146" s="80"/>
      <c r="C6146" s="80"/>
      <c r="D6146" s="80"/>
      <c r="E6146" s="80" t="s">
        <v>827</v>
      </c>
      <c r="F6146" s="79">
        <v>43</v>
      </c>
      <c r="G6146" s="80"/>
      <c r="H6146" s="254" t="s">
        <v>828</v>
      </c>
      <c r="I6146" s="254"/>
      <c r="J6146" s="79">
        <v>215.9</v>
      </c>
    </row>
    <row r="6147" spans="1:10" s="46" customFormat="1" ht="1.1499999999999999" customHeight="1" thickTop="1" x14ac:dyDescent="0.2">
      <c r="A6147" s="81"/>
      <c r="B6147" s="81"/>
      <c r="C6147" s="81"/>
      <c r="D6147" s="81"/>
      <c r="E6147" s="81"/>
      <c r="F6147" s="81"/>
      <c r="G6147" s="81"/>
      <c r="H6147" s="81"/>
      <c r="I6147" s="81"/>
      <c r="J6147" s="81"/>
    </row>
    <row r="6148" spans="1:10" s="46" customFormat="1" ht="18" customHeight="1" x14ac:dyDescent="0.2">
      <c r="A6148" s="65"/>
      <c r="B6148" s="94" t="s">
        <v>2</v>
      </c>
      <c r="C6148" s="65" t="s">
        <v>3</v>
      </c>
      <c r="D6148" s="65" t="s">
        <v>4</v>
      </c>
      <c r="E6148" s="250" t="s">
        <v>812</v>
      </c>
      <c r="F6148" s="250"/>
      <c r="G6148" s="66" t="s">
        <v>5</v>
      </c>
      <c r="H6148" s="94" t="s">
        <v>6</v>
      </c>
      <c r="I6148" s="94" t="s">
        <v>7</v>
      </c>
      <c r="J6148" s="94" t="s">
        <v>9</v>
      </c>
    </row>
    <row r="6149" spans="1:10" s="46" customFormat="1" ht="24" customHeight="1" x14ac:dyDescent="0.2">
      <c r="A6149" s="67" t="s">
        <v>813</v>
      </c>
      <c r="B6149" s="40" t="s">
        <v>1198</v>
      </c>
      <c r="C6149" s="67" t="s">
        <v>17</v>
      </c>
      <c r="D6149" s="67" t="s">
        <v>1199</v>
      </c>
      <c r="E6149" s="251" t="s">
        <v>895</v>
      </c>
      <c r="F6149" s="251"/>
      <c r="G6149" s="41" t="s">
        <v>49</v>
      </c>
      <c r="H6149" s="68">
        <v>1</v>
      </c>
      <c r="I6149" s="42">
        <v>164.26</v>
      </c>
      <c r="J6149" s="42">
        <v>164.26</v>
      </c>
    </row>
    <row r="6150" spans="1:10" s="46" customFormat="1" ht="24" customHeight="1" x14ac:dyDescent="0.2">
      <c r="A6150" s="70" t="s">
        <v>815</v>
      </c>
      <c r="B6150" s="69" t="s">
        <v>1204</v>
      </c>
      <c r="C6150" s="70" t="s">
        <v>17</v>
      </c>
      <c r="D6150" s="70" t="s">
        <v>1205</v>
      </c>
      <c r="E6150" s="252" t="s">
        <v>814</v>
      </c>
      <c r="F6150" s="252"/>
      <c r="G6150" s="71" t="s">
        <v>27</v>
      </c>
      <c r="H6150" s="72">
        <v>0.78</v>
      </c>
      <c r="I6150" s="73">
        <v>17.86</v>
      </c>
      <c r="J6150" s="73">
        <v>13.93</v>
      </c>
    </row>
    <row r="6151" spans="1:10" s="46" customFormat="1" ht="24" customHeight="1" x14ac:dyDescent="0.2">
      <c r="A6151" s="70" t="s">
        <v>815</v>
      </c>
      <c r="B6151" s="69" t="s">
        <v>908</v>
      </c>
      <c r="C6151" s="70" t="s">
        <v>17</v>
      </c>
      <c r="D6151" s="70" t="s">
        <v>909</v>
      </c>
      <c r="E6151" s="252" t="s">
        <v>814</v>
      </c>
      <c r="F6151" s="252"/>
      <c r="G6151" s="71" t="s">
        <v>27</v>
      </c>
      <c r="H6151" s="72">
        <v>0.44</v>
      </c>
      <c r="I6151" s="73">
        <v>14.42</v>
      </c>
      <c r="J6151" s="73">
        <v>6.34</v>
      </c>
    </row>
    <row r="6152" spans="1:10" s="46" customFormat="1" ht="24" customHeight="1" x14ac:dyDescent="0.2">
      <c r="A6152" s="75" t="s">
        <v>816</v>
      </c>
      <c r="B6152" s="74" t="s">
        <v>2622</v>
      </c>
      <c r="C6152" s="75" t="s">
        <v>17</v>
      </c>
      <c r="D6152" s="75" t="s">
        <v>2623</v>
      </c>
      <c r="E6152" s="253" t="s">
        <v>821</v>
      </c>
      <c r="F6152" s="253"/>
      <c r="G6152" s="76" t="s">
        <v>49</v>
      </c>
      <c r="H6152" s="77">
        <v>1</v>
      </c>
      <c r="I6152" s="78">
        <v>103.4</v>
      </c>
      <c r="J6152" s="78">
        <v>103.4</v>
      </c>
    </row>
    <row r="6153" spans="1:10" s="46" customFormat="1" ht="36" customHeight="1" x14ac:dyDescent="0.2">
      <c r="A6153" s="75" t="s">
        <v>816</v>
      </c>
      <c r="B6153" s="74" t="s">
        <v>2624</v>
      </c>
      <c r="C6153" s="75" t="s">
        <v>17</v>
      </c>
      <c r="D6153" s="75" t="s">
        <v>2625</v>
      </c>
      <c r="E6153" s="253" t="s">
        <v>821</v>
      </c>
      <c r="F6153" s="253"/>
      <c r="G6153" s="76" t="s">
        <v>49</v>
      </c>
      <c r="H6153" s="77">
        <v>2</v>
      </c>
      <c r="I6153" s="78">
        <v>15.48</v>
      </c>
      <c r="J6153" s="78">
        <v>30.96</v>
      </c>
    </row>
    <row r="6154" spans="1:10" s="46" customFormat="1" ht="24" customHeight="1" x14ac:dyDescent="0.2">
      <c r="A6154" s="75" t="s">
        <v>816</v>
      </c>
      <c r="B6154" s="74" t="s">
        <v>1244</v>
      </c>
      <c r="C6154" s="75" t="s">
        <v>17</v>
      </c>
      <c r="D6154" s="75" t="s">
        <v>1245</v>
      </c>
      <c r="E6154" s="253" t="s">
        <v>821</v>
      </c>
      <c r="F6154" s="253"/>
      <c r="G6154" s="76" t="s">
        <v>85</v>
      </c>
      <c r="H6154" s="77">
        <v>0.1469</v>
      </c>
      <c r="I6154" s="78">
        <v>53.16</v>
      </c>
      <c r="J6154" s="78">
        <v>7.8</v>
      </c>
    </row>
    <row r="6155" spans="1:10" s="46" customFormat="1" ht="24" customHeight="1" x14ac:dyDescent="0.2">
      <c r="A6155" s="75" t="s">
        <v>816</v>
      </c>
      <c r="B6155" s="74" t="s">
        <v>2626</v>
      </c>
      <c r="C6155" s="75" t="s">
        <v>17</v>
      </c>
      <c r="D6155" s="75" t="s">
        <v>2627</v>
      </c>
      <c r="E6155" s="253" t="s">
        <v>821</v>
      </c>
      <c r="F6155" s="253"/>
      <c r="G6155" s="76" t="s">
        <v>49</v>
      </c>
      <c r="H6155" s="77">
        <v>1</v>
      </c>
      <c r="I6155" s="78">
        <v>1.83</v>
      </c>
      <c r="J6155" s="78">
        <v>1.83</v>
      </c>
    </row>
    <row r="6156" spans="1:10" s="46" customFormat="1" ht="25.5" x14ac:dyDescent="0.2">
      <c r="A6156" s="80"/>
      <c r="B6156" s="80"/>
      <c r="C6156" s="80"/>
      <c r="D6156" s="80"/>
      <c r="E6156" s="80" t="s">
        <v>824</v>
      </c>
      <c r="F6156" s="79">
        <v>14.75</v>
      </c>
      <c r="G6156" s="80" t="s">
        <v>825</v>
      </c>
      <c r="H6156" s="79">
        <v>0</v>
      </c>
      <c r="I6156" s="80" t="s">
        <v>826</v>
      </c>
      <c r="J6156" s="79">
        <v>14.75</v>
      </c>
    </row>
    <row r="6157" spans="1:10" s="46" customFormat="1" ht="26.25" thickBot="1" x14ac:dyDescent="0.25">
      <c r="A6157" s="80"/>
      <c r="B6157" s="80"/>
      <c r="C6157" s="80"/>
      <c r="D6157" s="80"/>
      <c r="E6157" s="80" t="s">
        <v>827</v>
      </c>
      <c r="F6157" s="79">
        <v>40.85</v>
      </c>
      <c r="G6157" s="80"/>
      <c r="H6157" s="254" t="s">
        <v>828</v>
      </c>
      <c r="I6157" s="254"/>
      <c r="J6157" s="79">
        <v>205.11</v>
      </c>
    </row>
    <row r="6158" spans="1:10" s="46" customFormat="1" ht="1.1499999999999999" customHeight="1" thickTop="1" x14ac:dyDescent="0.2">
      <c r="A6158" s="81"/>
      <c r="B6158" s="81"/>
      <c r="C6158" s="81"/>
      <c r="D6158" s="81"/>
      <c r="E6158" s="81"/>
      <c r="F6158" s="81"/>
      <c r="G6158" s="81"/>
      <c r="H6158" s="81"/>
      <c r="I6158" s="81"/>
      <c r="J6158" s="81"/>
    </row>
    <row r="6159" spans="1:10" s="46" customFormat="1" ht="18" customHeight="1" x14ac:dyDescent="0.2">
      <c r="A6159" s="65"/>
      <c r="B6159" s="94" t="s">
        <v>2</v>
      </c>
      <c r="C6159" s="65" t="s">
        <v>3</v>
      </c>
      <c r="D6159" s="65" t="s">
        <v>4</v>
      </c>
      <c r="E6159" s="250" t="s">
        <v>812</v>
      </c>
      <c r="F6159" s="250"/>
      <c r="G6159" s="66" t="s">
        <v>5</v>
      </c>
      <c r="H6159" s="94" t="s">
        <v>6</v>
      </c>
      <c r="I6159" s="94" t="s">
        <v>7</v>
      </c>
      <c r="J6159" s="94" t="s">
        <v>9</v>
      </c>
    </row>
    <row r="6160" spans="1:10" s="46" customFormat="1" ht="36" customHeight="1" x14ac:dyDescent="0.2">
      <c r="A6160" s="67" t="s">
        <v>813</v>
      </c>
      <c r="B6160" s="40" t="s">
        <v>1210</v>
      </c>
      <c r="C6160" s="67" t="s">
        <v>17</v>
      </c>
      <c r="D6160" s="67" t="s">
        <v>1211</v>
      </c>
      <c r="E6160" s="251" t="s">
        <v>895</v>
      </c>
      <c r="F6160" s="251"/>
      <c r="G6160" s="41" t="s">
        <v>49</v>
      </c>
      <c r="H6160" s="68">
        <v>1</v>
      </c>
      <c r="I6160" s="42">
        <v>576.01</v>
      </c>
      <c r="J6160" s="42">
        <v>576.01</v>
      </c>
    </row>
    <row r="6161" spans="1:10" s="46" customFormat="1" ht="24" customHeight="1" x14ac:dyDescent="0.2">
      <c r="A6161" s="70" t="s">
        <v>815</v>
      </c>
      <c r="B6161" s="69" t="s">
        <v>1204</v>
      </c>
      <c r="C6161" s="70" t="s">
        <v>17</v>
      </c>
      <c r="D6161" s="70" t="s">
        <v>1205</v>
      </c>
      <c r="E6161" s="252" t="s">
        <v>814</v>
      </c>
      <c r="F6161" s="252"/>
      <c r="G6161" s="71" t="s">
        <v>27</v>
      </c>
      <c r="H6161" s="72">
        <v>0.78</v>
      </c>
      <c r="I6161" s="73">
        <v>17.86</v>
      </c>
      <c r="J6161" s="73">
        <v>13.93</v>
      </c>
    </row>
    <row r="6162" spans="1:10" s="46" customFormat="1" ht="24" customHeight="1" x14ac:dyDescent="0.2">
      <c r="A6162" s="70" t="s">
        <v>815</v>
      </c>
      <c r="B6162" s="69" t="s">
        <v>908</v>
      </c>
      <c r="C6162" s="70" t="s">
        <v>17</v>
      </c>
      <c r="D6162" s="70" t="s">
        <v>909</v>
      </c>
      <c r="E6162" s="252" t="s">
        <v>814</v>
      </c>
      <c r="F6162" s="252"/>
      <c r="G6162" s="71" t="s">
        <v>27</v>
      </c>
      <c r="H6162" s="72">
        <v>0.44</v>
      </c>
      <c r="I6162" s="73">
        <v>14.42</v>
      </c>
      <c r="J6162" s="73">
        <v>6.34</v>
      </c>
    </row>
    <row r="6163" spans="1:10" s="46" customFormat="1" ht="24" customHeight="1" x14ac:dyDescent="0.2">
      <c r="A6163" s="75" t="s">
        <v>816</v>
      </c>
      <c r="B6163" s="74" t="s">
        <v>2628</v>
      </c>
      <c r="C6163" s="75" t="s">
        <v>17</v>
      </c>
      <c r="D6163" s="75" t="s">
        <v>2629</v>
      </c>
      <c r="E6163" s="253" t="s">
        <v>821</v>
      </c>
      <c r="F6163" s="253"/>
      <c r="G6163" s="76" t="s">
        <v>49</v>
      </c>
      <c r="H6163" s="77">
        <v>1</v>
      </c>
      <c r="I6163" s="78">
        <v>515.15</v>
      </c>
      <c r="J6163" s="78">
        <v>515.15</v>
      </c>
    </row>
    <row r="6164" spans="1:10" s="46" customFormat="1" ht="36" customHeight="1" x14ac:dyDescent="0.2">
      <c r="A6164" s="75" t="s">
        <v>816</v>
      </c>
      <c r="B6164" s="74" t="s">
        <v>2624</v>
      </c>
      <c r="C6164" s="75" t="s">
        <v>17</v>
      </c>
      <c r="D6164" s="75" t="s">
        <v>2625</v>
      </c>
      <c r="E6164" s="253" t="s">
        <v>821</v>
      </c>
      <c r="F6164" s="253"/>
      <c r="G6164" s="76" t="s">
        <v>49</v>
      </c>
      <c r="H6164" s="77">
        <v>2</v>
      </c>
      <c r="I6164" s="78">
        <v>15.48</v>
      </c>
      <c r="J6164" s="78">
        <v>30.96</v>
      </c>
    </row>
    <row r="6165" spans="1:10" s="46" customFormat="1" ht="24" customHeight="1" x14ac:dyDescent="0.2">
      <c r="A6165" s="75" t="s">
        <v>816</v>
      </c>
      <c r="B6165" s="74" t="s">
        <v>1244</v>
      </c>
      <c r="C6165" s="75" t="s">
        <v>17</v>
      </c>
      <c r="D6165" s="75" t="s">
        <v>1245</v>
      </c>
      <c r="E6165" s="253" t="s">
        <v>821</v>
      </c>
      <c r="F6165" s="253"/>
      <c r="G6165" s="76" t="s">
        <v>85</v>
      </c>
      <c r="H6165" s="77">
        <v>0.1469</v>
      </c>
      <c r="I6165" s="78">
        <v>53.16</v>
      </c>
      <c r="J6165" s="78">
        <v>7.8</v>
      </c>
    </row>
    <row r="6166" spans="1:10" s="46" customFormat="1" ht="24" customHeight="1" x14ac:dyDescent="0.2">
      <c r="A6166" s="75" t="s">
        <v>816</v>
      </c>
      <c r="B6166" s="74" t="s">
        <v>2626</v>
      </c>
      <c r="C6166" s="75" t="s">
        <v>17</v>
      </c>
      <c r="D6166" s="75" t="s">
        <v>2627</v>
      </c>
      <c r="E6166" s="253" t="s">
        <v>821</v>
      </c>
      <c r="F6166" s="253"/>
      <c r="G6166" s="76" t="s">
        <v>49</v>
      </c>
      <c r="H6166" s="77">
        <v>1</v>
      </c>
      <c r="I6166" s="78">
        <v>1.83</v>
      </c>
      <c r="J6166" s="78">
        <v>1.83</v>
      </c>
    </row>
    <row r="6167" spans="1:10" s="46" customFormat="1" ht="25.5" x14ac:dyDescent="0.2">
      <c r="A6167" s="80"/>
      <c r="B6167" s="80"/>
      <c r="C6167" s="80"/>
      <c r="D6167" s="80"/>
      <c r="E6167" s="80" t="s">
        <v>824</v>
      </c>
      <c r="F6167" s="79">
        <v>14.75</v>
      </c>
      <c r="G6167" s="80" t="s">
        <v>825</v>
      </c>
      <c r="H6167" s="79">
        <v>0</v>
      </c>
      <c r="I6167" s="80" t="s">
        <v>826</v>
      </c>
      <c r="J6167" s="79">
        <v>14.75</v>
      </c>
    </row>
    <row r="6168" spans="1:10" s="46" customFormat="1" ht="26.25" thickBot="1" x14ac:dyDescent="0.25">
      <c r="A6168" s="80"/>
      <c r="B6168" s="80"/>
      <c r="C6168" s="80"/>
      <c r="D6168" s="80"/>
      <c r="E6168" s="80" t="s">
        <v>827</v>
      </c>
      <c r="F6168" s="79">
        <v>143.25</v>
      </c>
      <c r="G6168" s="80"/>
      <c r="H6168" s="254" t="s">
        <v>828</v>
      </c>
      <c r="I6168" s="254"/>
      <c r="J6168" s="79">
        <v>719.26</v>
      </c>
    </row>
    <row r="6169" spans="1:10" s="46" customFormat="1" ht="1.1499999999999999" customHeight="1" thickTop="1" x14ac:dyDescent="0.2">
      <c r="A6169" s="81"/>
      <c r="B6169" s="81"/>
      <c r="C6169" s="81"/>
      <c r="D6169" s="81"/>
      <c r="E6169" s="81"/>
      <c r="F6169" s="81"/>
      <c r="G6169" s="81"/>
      <c r="H6169" s="81"/>
      <c r="I6169" s="81"/>
      <c r="J6169" s="81"/>
    </row>
    <row r="6170" spans="1:10" s="46" customFormat="1" ht="18" customHeight="1" x14ac:dyDescent="0.2">
      <c r="A6170" s="65"/>
      <c r="B6170" s="94" t="s">
        <v>2</v>
      </c>
      <c r="C6170" s="65" t="s">
        <v>3</v>
      </c>
      <c r="D6170" s="65" t="s">
        <v>4</v>
      </c>
      <c r="E6170" s="250" t="s">
        <v>812</v>
      </c>
      <c r="F6170" s="250"/>
      <c r="G6170" s="66" t="s">
        <v>5</v>
      </c>
      <c r="H6170" s="94" t="s">
        <v>6</v>
      </c>
      <c r="I6170" s="94" t="s">
        <v>7</v>
      </c>
      <c r="J6170" s="94" t="s">
        <v>9</v>
      </c>
    </row>
    <row r="6171" spans="1:10" s="46" customFormat="1" ht="36" customHeight="1" x14ac:dyDescent="0.2">
      <c r="A6171" s="67" t="s">
        <v>813</v>
      </c>
      <c r="B6171" s="40" t="s">
        <v>943</v>
      </c>
      <c r="C6171" s="67" t="s">
        <v>17</v>
      </c>
      <c r="D6171" s="67" t="s">
        <v>944</v>
      </c>
      <c r="E6171" s="251" t="s">
        <v>867</v>
      </c>
      <c r="F6171" s="251"/>
      <c r="G6171" s="41" t="s">
        <v>871</v>
      </c>
      <c r="H6171" s="68">
        <v>1</v>
      </c>
      <c r="I6171" s="42">
        <v>0.33</v>
      </c>
      <c r="J6171" s="42">
        <v>0.33</v>
      </c>
    </row>
    <row r="6172" spans="1:10" s="46" customFormat="1" ht="36" customHeight="1" x14ac:dyDescent="0.2">
      <c r="A6172" s="70" t="s">
        <v>815</v>
      </c>
      <c r="B6172" s="69" t="s">
        <v>2630</v>
      </c>
      <c r="C6172" s="70" t="s">
        <v>17</v>
      </c>
      <c r="D6172" s="70" t="s">
        <v>2631</v>
      </c>
      <c r="E6172" s="252" t="s">
        <v>867</v>
      </c>
      <c r="F6172" s="252"/>
      <c r="G6172" s="71" t="s">
        <v>27</v>
      </c>
      <c r="H6172" s="72">
        <v>1</v>
      </c>
      <c r="I6172" s="73">
        <v>0.27</v>
      </c>
      <c r="J6172" s="73">
        <v>0.27</v>
      </c>
    </row>
    <row r="6173" spans="1:10" s="46" customFormat="1" ht="36" customHeight="1" x14ac:dyDescent="0.2">
      <c r="A6173" s="70" t="s">
        <v>815</v>
      </c>
      <c r="B6173" s="69" t="s">
        <v>2632</v>
      </c>
      <c r="C6173" s="70" t="s">
        <v>17</v>
      </c>
      <c r="D6173" s="70" t="s">
        <v>2633</v>
      </c>
      <c r="E6173" s="252" t="s">
        <v>867</v>
      </c>
      <c r="F6173" s="252"/>
      <c r="G6173" s="71" t="s">
        <v>27</v>
      </c>
      <c r="H6173" s="72">
        <v>1</v>
      </c>
      <c r="I6173" s="73">
        <v>0.06</v>
      </c>
      <c r="J6173" s="73">
        <v>0.06</v>
      </c>
    </row>
    <row r="6174" spans="1:10" s="46" customFormat="1" ht="25.5" x14ac:dyDescent="0.2">
      <c r="A6174" s="80"/>
      <c r="B6174" s="80"/>
      <c r="C6174" s="80"/>
      <c r="D6174" s="80"/>
      <c r="E6174" s="80" t="s">
        <v>824</v>
      </c>
      <c r="F6174" s="79">
        <v>0</v>
      </c>
      <c r="G6174" s="80" t="s">
        <v>825</v>
      </c>
      <c r="H6174" s="79">
        <v>0</v>
      </c>
      <c r="I6174" s="80" t="s">
        <v>826</v>
      </c>
      <c r="J6174" s="79">
        <v>0</v>
      </c>
    </row>
    <row r="6175" spans="1:10" s="46" customFormat="1" ht="26.25" thickBot="1" x14ac:dyDescent="0.25">
      <c r="A6175" s="80"/>
      <c r="B6175" s="80"/>
      <c r="C6175" s="80"/>
      <c r="D6175" s="80"/>
      <c r="E6175" s="80" t="s">
        <v>827</v>
      </c>
      <c r="F6175" s="79">
        <v>0.08</v>
      </c>
      <c r="G6175" s="80"/>
      <c r="H6175" s="254" t="s">
        <v>828</v>
      </c>
      <c r="I6175" s="254"/>
      <c r="J6175" s="79">
        <v>0.41</v>
      </c>
    </row>
    <row r="6176" spans="1:10" s="46" customFormat="1" ht="1.1499999999999999" customHeight="1" thickTop="1" x14ac:dyDescent="0.2">
      <c r="A6176" s="81"/>
      <c r="B6176" s="81"/>
      <c r="C6176" s="81"/>
      <c r="D6176" s="81"/>
      <c r="E6176" s="81"/>
      <c r="F6176" s="81"/>
      <c r="G6176" s="81"/>
      <c r="H6176" s="81"/>
      <c r="I6176" s="81"/>
      <c r="J6176" s="81"/>
    </row>
    <row r="6177" spans="1:10" s="46" customFormat="1" ht="18" customHeight="1" x14ac:dyDescent="0.2">
      <c r="A6177" s="65"/>
      <c r="B6177" s="94" t="s">
        <v>2</v>
      </c>
      <c r="C6177" s="65" t="s">
        <v>3</v>
      </c>
      <c r="D6177" s="65" t="s">
        <v>4</v>
      </c>
      <c r="E6177" s="250" t="s">
        <v>812</v>
      </c>
      <c r="F6177" s="250"/>
      <c r="G6177" s="66" t="s">
        <v>5</v>
      </c>
      <c r="H6177" s="94" t="s">
        <v>6</v>
      </c>
      <c r="I6177" s="94" t="s">
        <v>7</v>
      </c>
      <c r="J6177" s="94" t="s">
        <v>9</v>
      </c>
    </row>
    <row r="6178" spans="1:10" s="46" customFormat="1" ht="36" customHeight="1" x14ac:dyDescent="0.2">
      <c r="A6178" s="67" t="s">
        <v>813</v>
      </c>
      <c r="B6178" s="40" t="s">
        <v>941</v>
      </c>
      <c r="C6178" s="67" t="s">
        <v>17</v>
      </c>
      <c r="D6178" s="67" t="s">
        <v>942</v>
      </c>
      <c r="E6178" s="251" t="s">
        <v>867</v>
      </c>
      <c r="F6178" s="251"/>
      <c r="G6178" s="41" t="s">
        <v>868</v>
      </c>
      <c r="H6178" s="68">
        <v>1</v>
      </c>
      <c r="I6178" s="42">
        <v>1.27</v>
      </c>
      <c r="J6178" s="42">
        <v>1.27</v>
      </c>
    </row>
    <row r="6179" spans="1:10" s="46" customFormat="1" ht="36" customHeight="1" x14ac:dyDescent="0.2">
      <c r="A6179" s="70" t="s">
        <v>815</v>
      </c>
      <c r="B6179" s="69" t="s">
        <v>2630</v>
      </c>
      <c r="C6179" s="70" t="s">
        <v>17</v>
      </c>
      <c r="D6179" s="70" t="s">
        <v>2631</v>
      </c>
      <c r="E6179" s="252" t="s">
        <v>867</v>
      </c>
      <c r="F6179" s="252"/>
      <c r="G6179" s="71" t="s">
        <v>27</v>
      </c>
      <c r="H6179" s="72">
        <v>1</v>
      </c>
      <c r="I6179" s="73">
        <v>0.27</v>
      </c>
      <c r="J6179" s="73">
        <v>0.27</v>
      </c>
    </row>
    <row r="6180" spans="1:10" s="46" customFormat="1" ht="36" customHeight="1" x14ac:dyDescent="0.2">
      <c r="A6180" s="70" t="s">
        <v>815</v>
      </c>
      <c r="B6180" s="69" t="s">
        <v>2632</v>
      </c>
      <c r="C6180" s="70" t="s">
        <v>17</v>
      </c>
      <c r="D6180" s="70" t="s">
        <v>2633</v>
      </c>
      <c r="E6180" s="252" t="s">
        <v>867</v>
      </c>
      <c r="F6180" s="252"/>
      <c r="G6180" s="71" t="s">
        <v>27</v>
      </c>
      <c r="H6180" s="72">
        <v>1</v>
      </c>
      <c r="I6180" s="73">
        <v>0.06</v>
      </c>
      <c r="J6180" s="73">
        <v>0.06</v>
      </c>
    </row>
    <row r="6181" spans="1:10" s="46" customFormat="1" ht="36" customHeight="1" x14ac:dyDescent="0.2">
      <c r="A6181" s="70" t="s">
        <v>815</v>
      </c>
      <c r="B6181" s="69" t="s">
        <v>2634</v>
      </c>
      <c r="C6181" s="70" t="s">
        <v>17</v>
      </c>
      <c r="D6181" s="70" t="s">
        <v>2635</v>
      </c>
      <c r="E6181" s="252" t="s">
        <v>867</v>
      </c>
      <c r="F6181" s="252"/>
      <c r="G6181" s="71" t="s">
        <v>27</v>
      </c>
      <c r="H6181" s="72">
        <v>1</v>
      </c>
      <c r="I6181" s="73">
        <v>0.21</v>
      </c>
      <c r="J6181" s="73">
        <v>0.21</v>
      </c>
    </row>
    <row r="6182" spans="1:10" s="46" customFormat="1" ht="36" customHeight="1" x14ac:dyDescent="0.2">
      <c r="A6182" s="70" t="s">
        <v>815</v>
      </c>
      <c r="B6182" s="69" t="s">
        <v>2636</v>
      </c>
      <c r="C6182" s="70" t="s">
        <v>17</v>
      </c>
      <c r="D6182" s="70" t="s">
        <v>2637</v>
      </c>
      <c r="E6182" s="252" t="s">
        <v>867</v>
      </c>
      <c r="F6182" s="252"/>
      <c r="G6182" s="71" t="s">
        <v>27</v>
      </c>
      <c r="H6182" s="72">
        <v>1</v>
      </c>
      <c r="I6182" s="73">
        <v>0.73</v>
      </c>
      <c r="J6182" s="73">
        <v>0.73</v>
      </c>
    </row>
    <row r="6183" spans="1:10" s="46" customFormat="1" ht="25.5" x14ac:dyDescent="0.2">
      <c r="A6183" s="80"/>
      <c r="B6183" s="80"/>
      <c r="C6183" s="80"/>
      <c r="D6183" s="80"/>
      <c r="E6183" s="80" t="s">
        <v>824</v>
      </c>
      <c r="F6183" s="79">
        <v>0</v>
      </c>
      <c r="G6183" s="80" t="s">
        <v>825</v>
      </c>
      <c r="H6183" s="79">
        <v>0</v>
      </c>
      <c r="I6183" s="80" t="s">
        <v>826</v>
      </c>
      <c r="J6183" s="79">
        <v>0</v>
      </c>
    </row>
    <row r="6184" spans="1:10" s="46" customFormat="1" ht="26.25" thickBot="1" x14ac:dyDescent="0.25">
      <c r="A6184" s="80"/>
      <c r="B6184" s="80"/>
      <c r="C6184" s="80"/>
      <c r="D6184" s="80"/>
      <c r="E6184" s="80" t="s">
        <v>827</v>
      </c>
      <c r="F6184" s="79">
        <v>0.31</v>
      </c>
      <c r="G6184" s="80"/>
      <c r="H6184" s="254" t="s">
        <v>828</v>
      </c>
      <c r="I6184" s="254"/>
      <c r="J6184" s="79">
        <v>1.58</v>
      </c>
    </row>
    <row r="6185" spans="1:10" s="46" customFormat="1" ht="1.1499999999999999" customHeight="1" thickTop="1" x14ac:dyDescent="0.2">
      <c r="A6185" s="81"/>
      <c r="B6185" s="81"/>
      <c r="C6185" s="81"/>
      <c r="D6185" s="81"/>
      <c r="E6185" s="81"/>
      <c r="F6185" s="81"/>
      <c r="G6185" s="81"/>
      <c r="H6185" s="81"/>
      <c r="I6185" s="81"/>
      <c r="J6185" s="81"/>
    </row>
    <row r="6186" spans="1:10" s="46" customFormat="1" ht="18" customHeight="1" x14ac:dyDescent="0.2">
      <c r="A6186" s="65"/>
      <c r="B6186" s="94" t="s">
        <v>2</v>
      </c>
      <c r="C6186" s="65" t="s">
        <v>3</v>
      </c>
      <c r="D6186" s="65" t="s">
        <v>4</v>
      </c>
      <c r="E6186" s="250" t="s">
        <v>812</v>
      </c>
      <c r="F6186" s="250"/>
      <c r="G6186" s="66" t="s">
        <v>5</v>
      </c>
      <c r="H6186" s="94" t="s">
        <v>6</v>
      </c>
      <c r="I6186" s="94" t="s">
        <v>7</v>
      </c>
      <c r="J6186" s="94" t="s">
        <v>9</v>
      </c>
    </row>
    <row r="6187" spans="1:10" s="46" customFormat="1" ht="36" customHeight="1" x14ac:dyDescent="0.2">
      <c r="A6187" s="67" t="s">
        <v>813</v>
      </c>
      <c r="B6187" s="40" t="s">
        <v>2630</v>
      </c>
      <c r="C6187" s="67" t="s">
        <v>17</v>
      </c>
      <c r="D6187" s="67" t="s">
        <v>2631</v>
      </c>
      <c r="E6187" s="251" t="s">
        <v>867</v>
      </c>
      <c r="F6187" s="251"/>
      <c r="G6187" s="41" t="s">
        <v>27</v>
      </c>
      <c r="H6187" s="68">
        <v>1</v>
      </c>
      <c r="I6187" s="42">
        <v>0.27</v>
      </c>
      <c r="J6187" s="42">
        <v>0.27</v>
      </c>
    </row>
    <row r="6188" spans="1:10" s="46" customFormat="1" ht="24" customHeight="1" x14ac:dyDescent="0.2">
      <c r="A6188" s="75" t="s">
        <v>816</v>
      </c>
      <c r="B6188" s="74" t="s">
        <v>2638</v>
      </c>
      <c r="C6188" s="75" t="s">
        <v>17</v>
      </c>
      <c r="D6188" s="75" t="s">
        <v>2639</v>
      </c>
      <c r="E6188" s="253" t="s">
        <v>818</v>
      </c>
      <c r="F6188" s="253"/>
      <c r="G6188" s="76" t="s">
        <v>49</v>
      </c>
      <c r="H6188" s="77">
        <v>1.2799999999999999E-4</v>
      </c>
      <c r="I6188" s="78">
        <v>2153.0100000000002</v>
      </c>
      <c r="J6188" s="78">
        <v>0.27</v>
      </c>
    </row>
    <row r="6189" spans="1:10" s="46" customFormat="1" ht="25.5" x14ac:dyDescent="0.2">
      <c r="A6189" s="80"/>
      <c r="B6189" s="80"/>
      <c r="C6189" s="80"/>
      <c r="D6189" s="80"/>
      <c r="E6189" s="80" t="s">
        <v>824</v>
      </c>
      <c r="F6189" s="79">
        <v>0</v>
      </c>
      <c r="G6189" s="80" t="s">
        <v>825</v>
      </c>
      <c r="H6189" s="79">
        <v>0</v>
      </c>
      <c r="I6189" s="80" t="s">
        <v>826</v>
      </c>
      <c r="J6189" s="79">
        <v>0</v>
      </c>
    </row>
    <row r="6190" spans="1:10" s="46" customFormat="1" ht="26.25" thickBot="1" x14ac:dyDescent="0.25">
      <c r="A6190" s="80"/>
      <c r="B6190" s="80"/>
      <c r="C6190" s="80"/>
      <c r="D6190" s="80"/>
      <c r="E6190" s="80" t="s">
        <v>827</v>
      </c>
      <c r="F6190" s="79">
        <v>0.06</v>
      </c>
      <c r="G6190" s="80"/>
      <c r="H6190" s="254" t="s">
        <v>828</v>
      </c>
      <c r="I6190" s="254"/>
      <c r="J6190" s="79">
        <v>0.33</v>
      </c>
    </row>
    <row r="6191" spans="1:10" s="46" customFormat="1" ht="1.1499999999999999" customHeight="1" thickTop="1" x14ac:dyDescent="0.2">
      <c r="A6191" s="81"/>
      <c r="B6191" s="81"/>
      <c r="C6191" s="81"/>
      <c r="D6191" s="81"/>
      <c r="E6191" s="81"/>
      <c r="F6191" s="81"/>
      <c r="G6191" s="81"/>
      <c r="H6191" s="81"/>
      <c r="I6191" s="81"/>
      <c r="J6191" s="81"/>
    </row>
    <row r="6192" spans="1:10" s="46" customFormat="1" ht="18" customHeight="1" x14ac:dyDescent="0.2">
      <c r="A6192" s="65"/>
      <c r="B6192" s="94" t="s">
        <v>2</v>
      </c>
      <c r="C6192" s="65" t="s">
        <v>3</v>
      </c>
      <c r="D6192" s="65" t="s">
        <v>4</v>
      </c>
      <c r="E6192" s="250" t="s">
        <v>812</v>
      </c>
      <c r="F6192" s="250"/>
      <c r="G6192" s="66" t="s">
        <v>5</v>
      </c>
      <c r="H6192" s="94" t="s">
        <v>6</v>
      </c>
      <c r="I6192" s="94" t="s">
        <v>7</v>
      </c>
      <c r="J6192" s="94" t="s">
        <v>9</v>
      </c>
    </row>
    <row r="6193" spans="1:10" s="46" customFormat="1" ht="36" customHeight="1" x14ac:dyDescent="0.2">
      <c r="A6193" s="67" t="s">
        <v>813</v>
      </c>
      <c r="B6193" s="40" t="s">
        <v>2632</v>
      </c>
      <c r="C6193" s="67" t="s">
        <v>17</v>
      </c>
      <c r="D6193" s="67" t="s">
        <v>2633</v>
      </c>
      <c r="E6193" s="251" t="s">
        <v>867</v>
      </c>
      <c r="F6193" s="251"/>
      <c r="G6193" s="41" t="s">
        <v>27</v>
      </c>
      <c r="H6193" s="68">
        <v>1</v>
      </c>
      <c r="I6193" s="42">
        <v>0.06</v>
      </c>
      <c r="J6193" s="42">
        <v>0.06</v>
      </c>
    </row>
    <row r="6194" spans="1:10" s="46" customFormat="1" ht="24" customHeight="1" x14ac:dyDescent="0.2">
      <c r="A6194" s="75" t="s">
        <v>816</v>
      </c>
      <c r="B6194" s="74" t="s">
        <v>2638</v>
      </c>
      <c r="C6194" s="75" t="s">
        <v>17</v>
      </c>
      <c r="D6194" s="75" t="s">
        <v>2639</v>
      </c>
      <c r="E6194" s="253" t="s">
        <v>818</v>
      </c>
      <c r="F6194" s="253"/>
      <c r="G6194" s="76" t="s">
        <v>49</v>
      </c>
      <c r="H6194" s="77">
        <v>2.8799999999999999E-5</v>
      </c>
      <c r="I6194" s="78">
        <v>2153.0100000000002</v>
      </c>
      <c r="J6194" s="78">
        <v>0.06</v>
      </c>
    </row>
    <row r="6195" spans="1:10" s="46" customFormat="1" ht="25.5" x14ac:dyDescent="0.2">
      <c r="A6195" s="80"/>
      <c r="B6195" s="80"/>
      <c r="C6195" s="80"/>
      <c r="D6195" s="80"/>
      <c r="E6195" s="80" t="s">
        <v>824</v>
      </c>
      <c r="F6195" s="79">
        <v>0</v>
      </c>
      <c r="G6195" s="80" t="s">
        <v>825</v>
      </c>
      <c r="H6195" s="79">
        <v>0</v>
      </c>
      <c r="I6195" s="80" t="s">
        <v>826</v>
      </c>
      <c r="J6195" s="79">
        <v>0</v>
      </c>
    </row>
    <row r="6196" spans="1:10" s="46" customFormat="1" ht="26.25" thickBot="1" x14ac:dyDescent="0.25">
      <c r="A6196" s="80"/>
      <c r="B6196" s="80"/>
      <c r="C6196" s="80"/>
      <c r="D6196" s="80"/>
      <c r="E6196" s="80" t="s">
        <v>827</v>
      </c>
      <c r="F6196" s="79">
        <v>0.01</v>
      </c>
      <c r="G6196" s="80"/>
      <c r="H6196" s="254" t="s">
        <v>828</v>
      </c>
      <c r="I6196" s="254"/>
      <c r="J6196" s="79">
        <v>7.0000000000000007E-2</v>
      </c>
    </row>
    <row r="6197" spans="1:10" s="46" customFormat="1" ht="1.1499999999999999" customHeight="1" thickTop="1" x14ac:dyDescent="0.2">
      <c r="A6197" s="81"/>
      <c r="B6197" s="81"/>
      <c r="C6197" s="81"/>
      <c r="D6197" s="81"/>
      <c r="E6197" s="81"/>
      <c r="F6197" s="81"/>
      <c r="G6197" s="81"/>
      <c r="H6197" s="81"/>
      <c r="I6197" s="81"/>
      <c r="J6197" s="81"/>
    </row>
    <row r="6198" spans="1:10" s="46" customFormat="1" ht="18" customHeight="1" x14ac:dyDescent="0.2">
      <c r="A6198" s="65"/>
      <c r="B6198" s="94" t="s">
        <v>2</v>
      </c>
      <c r="C6198" s="65" t="s">
        <v>3</v>
      </c>
      <c r="D6198" s="65" t="s">
        <v>4</v>
      </c>
      <c r="E6198" s="250" t="s">
        <v>812</v>
      </c>
      <c r="F6198" s="250"/>
      <c r="G6198" s="66" t="s">
        <v>5</v>
      </c>
      <c r="H6198" s="94" t="s">
        <v>6</v>
      </c>
      <c r="I6198" s="94" t="s">
        <v>7</v>
      </c>
      <c r="J6198" s="94" t="s">
        <v>9</v>
      </c>
    </row>
    <row r="6199" spans="1:10" s="46" customFormat="1" ht="36" customHeight="1" x14ac:dyDescent="0.2">
      <c r="A6199" s="67" t="s">
        <v>813</v>
      </c>
      <c r="B6199" s="40" t="s">
        <v>2634</v>
      </c>
      <c r="C6199" s="67" t="s">
        <v>17</v>
      </c>
      <c r="D6199" s="67" t="s">
        <v>2635</v>
      </c>
      <c r="E6199" s="251" t="s">
        <v>867</v>
      </c>
      <c r="F6199" s="251"/>
      <c r="G6199" s="41" t="s">
        <v>27</v>
      </c>
      <c r="H6199" s="68">
        <v>1</v>
      </c>
      <c r="I6199" s="42">
        <v>0.21</v>
      </c>
      <c r="J6199" s="42">
        <v>0.21</v>
      </c>
    </row>
    <row r="6200" spans="1:10" s="46" customFormat="1" ht="24" customHeight="1" x14ac:dyDescent="0.2">
      <c r="A6200" s="75" t="s">
        <v>816</v>
      </c>
      <c r="B6200" s="74" t="s">
        <v>2638</v>
      </c>
      <c r="C6200" s="75" t="s">
        <v>17</v>
      </c>
      <c r="D6200" s="75" t="s">
        <v>2639</v>
      </c>
      <c r="E6200" s="253" t="s">
        <v>818</v>
      </c>
      <c r="F6200" s="253"/>
      <c r="G6200" s="76" t="s">
        <v>49</v>
      </c>
      <c r="H6200" s="77">
        <v>1E-4</v>
      </c>
      <c r="I6200" s="78">
        <v>2153.0100000000002</v>
      </c>
      <c r="J6200" s="78">
        <v>0.21</v>
      </c>
    </row>
    <row r="6201" spans="1:10" s="46" customFormat="1" ht="25.5" x14ac:dyDescent="0.2">
      <c r="A6201" s="80"/>
      <c r="B6201" s="80"/>
      <c r="C6201" s="80"/>
      <c r="D6201" s="80"/>
      <c r="E6201" s="80" t="s">
        <v>824</v>
      </c>
      <c r="F6201" s="79">
        <v>0</v>
      </c>
      <c r="G6201" s="80" t="s">
        <v>825</v>
      </c>
      <c r="H6201" s="79">
        <v>0</v>
      </c>
      <c r="I6201" s="80" t="s">
        <v>826</v>
      </c>
      <c r="J6201" s="79">
        <v>0</v>
      </c>
    </row>
    <row r="6202" spans="1:10" s="46" customFormat="1" ht="26.25" thickBot="1" x14ac:dyDescent="0.25">
      <c r="A6202" s="80"/>
      <c r="B6202" s="80"/>
      <c r="C6202" s="80"/>
      <c r="D6202" s="80"/>
      <c r="E6202" s="80" t="s">
        <v>827</v>
      </c>
      <c r="F6202" s="79">
        <v>0.05</v>
      </c>
      <c r="G6202" s="80"/>
      <c r="H6202" s="254" t="s">
        <v>828</v>
      </c>
      <c r="I6202" s="254"/>
      <c r="J6202" s="79">
        <v>0.26</v>
      </c>
    </row>
    <row r="6203" spans="1:10" s="46" customFormat="1" ht="1.1499999999999999" customHeight="1" thickTop="1" x14ac:dyDescent="0.2">
      <c r="A6203" s="81"/>
      <c r="B6203" s="81"/>
      <c r="C6203" s="81"/>
      <c r="D6203" s="81"/>
      <c r="E6203" s="81"/>
      <c r="F6203" s="81"/>
      <c r="G6203" s="81"/>
      <c r="H6203" s="81"/>
      <c r="I6203" s="81"/>
      <c r="J6203" s="81"/>
    </row>
    <row r="6204" spans="1:10" s="46" customFormat="1" ht="18" customHeight="1" x14ac:dyDescent="0.2">
      <c r="A6204" s="65"/>
      <c r="B6204" s="94" t="s">
        <v>2</v>
      </c>
      <c r="C6204" s="65" t="s">
        <v>3</v>
      </c>
      <c r="D6204" s="65" t="s">
        <v>4</v>
      </c>
      <c r="E6204" s="250" t="s">
        <v>812</v>
      </c>
      <c r="F6204" s="250"/>
      <c r="G6204" s="66" t="s">
        <v>5</v>
      </c>
      <c r="H6204" s="94" t="s">
        <v>6</v>
      </c>
      <c r="I6204" s="94" t="s">
        <v>7</v>
      </c>
      <c r="J6204" s="94" t="s">
        <v>9</v>
      </c>
    </row>
    <row r="6205" spans="1:10" s="46" customFormat="1" ht="36" customHeight="1" x14ac:dyDescent="0.2">
      <c r="A6205" s="67" t="s">
        <v>813</v>
      </c>
      <c r="B6205" s="40" t="s">
        <v>2636</v>
      </c>
      <c r="C6205" s="67" t="s">
        <v>17</v>
      </c>
      <c r="D6205" s="67" t="s">
        <v>2637</v>
      </c>
      <c r="E6205" s="251" t="s">
        <v>867</v>
      </c>
      <c r="F6205" s="251"/>
      <c r="G6205" s="41" t="s">
        <v>27</v>
      </c>
      <c r="H6205" s="68">
        <v>1</v>
      </c>
      <c r="I6205" s="42">
        <v>0.73</v>
      </c>
      <c r="J6205" s="42">
        <v>0.73</v>
      </c>
    </row>
    <row r="6206" spans="1:10" s="46" customFormat="1" ht="24" customHeight="1" x14ac:dyDescent="0.2">
      <c r="A6206" s="75" t="s">
        <v>816</v>
      </c>
      <c r="B6206" s="74" t="s">
        <v>2065</v>
      </c>
      <c r="C6206" s="75" t="s">
        <v>17</v>
      </c>
      <c r="D6206" s="75" t="s">
        <v>2066</v>
      </c>
      <c r="E6206" s="253" t="s">
        <v>821</v>
      </c>
      <c r="F6206" s="253"/>
      <c r="G6206" s="76" t="s">
        <v>2067</v>
      </c>
      <c r="H6206" s="77">
        <v>1.25</v>
      </c>
      <c r="I6206" s="78">
        <v>0.59</v>
      </c>
      <c r="J6206" s="78">
        <v>0.73</v>
      </c>
    </row>
    <row r="6207" spans="1:10" s="46" customFormat="1" ht="25.5" x14ac:dyDescent="0.2">
      <c r="A6207" s="80"/>
      <c r="B6207" s="80"/>
      <c r="C6207" s="80"/>
      <c r="D6207" s="80"/>
      <c r="E6207" s="80" t="s">
        <v>824</v>
      </c>
      <c r="F6207" s="79">
        <v>0</v>
      </c>
      <c r="G6207" s="80" t="s">
        <v>825</v>
      </c>
      <c r="H6207" s="79">
        <v>0</v>
      </c>
      <c r="I6207" s="80" t="s">
        <v>826</v>
      </c>
      <c r="J6207" s="79">
        <v>0</v>
      </c>
    </row>
    <row r="6208" spans="1:10" s="46" customFormat="1" ht="26.25" thickBot="1" x14ac:dyDescent="0.25">
      <c r="A6208" s="80"/>
      <c r="B6208" s="80"/>
      <c r="C6208" s="80"/>
      <c r="D6208" s="80"/>
      <c r="E6208" s="80" t="s">
        <v>827</v>
      </c>
      <c r="F6208" s="79">
        <v>0.18</v>
      </c>
      <c r="G6208" s="80"/>
      <c r="H6208" s="254" t="s">
        <v>828</v>
      </c>
      <c r="I6208" s="254"/>
      <c r="J6208" s="79">
        <v>0.91</v>
      </c>
    </row>
    <row r="6209" spans="1:10" s="46" customFormat="1" ht="1.1499999999999999" customHeight="1" thickTop="1" x14ac:dyDescent="0.2">
      <c r="A6209" s="81"/>
      <c r="B6209" s="81"/>
      <c r="C6209" s="81"/>
      <c r="D6209" s="81"/>
      <c r="E6209" s="81"/>
      <c r="F6209" s="81"/>
      <c r="G6209" s="81"/>
      <c r="H6209" s="81"/>
      <c r="I6209" s="81"/>
      <c r="J6209" s="81"/>
    </row>
    <row r="6210" spans="1:10" s="46" customFormat="1" ht="18" customHeight="1" x14ac:dyDescent="0.2">
      <c r="A6210" s="65"/>
      <c r="B6210" s="94" t="s">
        <v>2</v>
      </c>
      <c r="C6210" s="65" t="s">
        <v>3</v>
      </c>
      <c r="D6210" s="65" t="s">
        <v>4</v>
      </c>
      <c r="E6210" s="250" t="s">
        <v>812</v>
      </c>
      <c r="F6210" s="250"/>
      <c r="G6210" s="66" t="s">
        <v>5</v>
      </c>
      <c r="H6210" s="94" t="s">
        <v>6</v>
      </c>
      <c r="I6210" s="94" t="s">
        <v>7</v>
      </c>
      <c r="J6210" s="94" t="s">
        <v>9</v>
      </c>
    </row>
    <row r="6211" spans="1:10" s="46" customFormat="1" ht="24" customHeight="1" x14ac:dyDescent="0.2">
      <c r="A6211" s="67" t="s">
        <v>813</v>
      </c>
      <c r="B6211" s="40" t="s">
        <v>1179</v>
      </c>
      <c r="C6211" s="67" t="s">
        <v>17</v>
      </c>
      <c r="D6211" s="67" t="s">
        <v>1180</v>
      </c>
      <c r="E6211" s="251" t="s">
        <v>814</v>
      </c>
      <c r="F6211" s="251"/>
      <c r="G6211" s="41" t="s">
        <v>27</v>
      </c>
      <c r="H6211" s="68">
        <v>1</v>
      </c>
      <c r="I6211" s="42">
        <v>17.21</v>
      </c>
      <c r="J6211" s="42">
        <v>17.21</v>
      </c>
    </row>
    <row r="6212" spans="1:10" s="46" customFormat="1" ht="24" customHeight="1" x14ac:dyDescent="0.2">
      <c r="A6212" s="70" t="s">
        <v>815</v>
      </c>
      <c r="B6212" s="69" t="s">
        <v>2276</v>
      </c>
      <c r="C6212" s="70" t="s">
        <v>17</v>
      </c>
      <c r="D6212" s="70" t="s">
        <v>2277</v>
      </c>
      <c r="E6212" s="252" t="s">
        <v>814</v>
      </c>
      <c r="F6212" s="252"/>
      <c r="G6212" s="71" t="s">
        <v>27</v>
      </c>
      <c r="H6212" s="72">
        <v>1</v>
      </c>
      <c r="I6212" s="73">
        <v>0.12</v>
      </c>
      <c r="J6212" s="73">
        <v>0.12</v>
      </c>
    </row>
    <row r="6213" spans="1:10" s="46" customFormat="1" ht="24" customHeight="1" x14ac:dyDescent="0.2">
      <c r="A6213" s="75" t="s">
        <v>816</v>
      </c>
      <c r="B6213" s="74" t="s">
        <v>1962</v>
      </c>
      <c r="C6213" s="75" t="s">
        <v>17</v>
      </c>
      <c r="D6213" s="75" t="s">
        <v>1963</v>
      </c>
      <c r="E6213" s="253" t="s">
        <v>850</v>
      </c>
      <c r="F6213" s="253"/>
      <c r="G6213" s="76" t="s">
        <v>27</v>
      </c>
      <c r="H6213" s="77">
        <v>1</v>
      </c>
      <c r="I6213" s="78">
        <v>2.2000000000000002</v>
      </c>
      <c r="J6213" s="78">
        <v>2.2000000000000002</v>
      </c>
    </row>
    <row r="6214" spans="1:10" s="46" customFormat="1" ht="24" customHeight="1" x14ac:dyDescent="0.2">
      <c r="A6214" s="75" t="s">
        <v>816</v>
      </c>
      <c r="B6214" s="74" t="s">
        <v>1964</v>
      </c>
      <c r="C6214" s="75" t="s">
        <v>17</v>
      </c>
      <c r="D6214" s="75" t="s">
        <v>1965</v>
      </c>
      <c r="E6214" s="253" t="s">
        <v>818</v>
      </c>
      <c r="F6214" s="253"/>
      <c r="G6214" s="76" t="s">
        <v>27</v>
      </c>
      <c r="H6214" s="77">
        <v>1</v>
      </c>
      <c r="I6214" s="78">
        <v>0.96</v>
      </c>
      <c r="J6214" s="78">
        <v>0.96</v>
      </c>
    </row>
    <row r="6215" spans="1:10" s="46" customFormat="1" ht="24" customHeight="1" x14ac:dyDescent="0.2">
      <c r="A6215" s="75" t="s">
        <v>816</v>
      </c>
      <c r="B6215" s="74" t="s">
        <v>848</v>
      </c>
      <c r="C6215" s="75" t="s">
        <v>17</v>
      </c>
      <c r="D6215" s="75" t="s">
        <v>849</v>
      </c>
      <c r="E6215" s="253" t="s">
        <v>850</v>
      </c>
      <c r="F6215" s="253"/>
      <c r="G6215" s="76" t="s">
        <v>27</v>
      </c>
      <c r="H6215" s="77">
        <v>1</v>
      </c>
      <c r="I6215" s="78">
        <v>0.35</v>
      </c>
      <c r="J6215" s="78">
        <v>0.35</v>
      </c>
    </row>
    <row r="6216" spans="1:10" s="46" customFormat="1" ht="24" customHeight="1" x14ac:dyDescent="0.2">
      <c r="A6216" s="75" t="s">
        <v>816</v>
      </c>
      <c r="B6216" s="74" t="s">
        <v>1966</v>
      </c>
      <c r="C6216" s="75" t="s">
        <v>17</v>
      </c>
      <c r="D6216" s="75" t="s">
        <v>1967</v>
      </c>
      <c r="E6216" s="253" t="s">
        <v>818</v>
      </c>
      <c r="F6216" s="253"/>
      <c r="G6216" s="76" t="s">
        <v>27</v>
      </c>
      <c r="H6216" s="77">
        <v>1</v>
      </c>
      <c r="I6216" s="78">
        <v>0.5</v>
      </c>
      <c r="J6216" s="78">
        <v>0.5</v>
      </c>
    </row>
    <row r="6217" spans="1:10" s="46" customFormat="1" ht="24" customHeight="1" x14ac:dyDescent="0.2">
      <c r="A6217" s="75" t="s">
        <v>816</v>
      </c>
      <c r="B6217" s="74" t="s">
        <v>853</v>
      </c>
      <c r="C6217" s="75" t="s">
        <v>17</v>
      </c>
      <c r="D6217" s="75" t="s">
        <v>854</v>
      </c>
      <c r="E6217" s="253" t="s">
        <v>855</v>
      </c>
      <c r="F6217" s="253"/>
      <c r="G6217" s="76" t="s">
        <v>27</v>
      </c>
      <c r="H6217" s="77">
        <v>1</v>
      </c>
      <c r="I6217" s="78">
        <v>7.0000000000000007E-2</v>
      </c>
      <c r="J6217" s="78">
        <v>7.0000000000000007E-2</v>
      </c>
    </row>
    <row r="6218" spans="1:10" s="46" customFormat="1" ht="24" customHeight="1" x14ac:dyDescent="0.2">
      <c r="A6218" s="75" t="s">
        <v>816</v>
      </c>
      <c r="B6218" s="74" t="s">
        <v>1968</v>
      </c>
      <c r="C6218" s="75" t="s">
        <v>17</v>
      </c>
      <c r="D6218" s="75" t="s">
        <v>1969</v>
      </c>
      <c r="E6218" s="253" t="s">
        <v>1304</v>
      </c>
      <c r="F6218" s="253"/>
      <c r="G6218" s="76" t="s">
        <v>27</v>
      </c>
      <c r="H6218" s="77">
        <v>1</v>
      </c>
      <c r="I6218" s="78">
        <v>0.71</v>
      </c>
      <c r="J6218" s="78">
        <v>0.71</v>
      </c>
    </row>
    <row r="6219" spans="1:10" s="46" customFormat="1" ht="24" customHeight="1" x14ac:dyDescent="0.2">
      <c r="A6219" s="75" t="s">
        <v>816</v>
      </c>
      <c r="B6219" s="74" t="s">
        <v>2278</v>
      </c>
      <c r="C6219" s="75" t="s">
        <v>17</v>
      </c>
      <c r="D6219" s="75" t="s">
        <v>2279</v>
      </c>
      <c r="E6219" s="253" t="s">
        <v>817</v>
      </c>
      <c r="F6219" s="253"/>
      <c r="G6219" s="76" t="s">
        <v>27</v>
      </c>
      <c r="H6219" s="77">
        <v>1</v>
      </c>
      <c r="I6219" s="78">
        <v>12.3</v>
      </c>
      <c r="J6219" s="78">
        <v>12.3</v>
      </c>
    </row>
    <row r="6220" spans="1:10" s="46" customFormat="1" ht="25.5" x14ac:dyDescent="0.2">
      <c r="A6220" s="80"/>
      <c r="B6220" s="80"/>
      <c r="C6220" s="80"/>
      <c r="D6220" s="80"/>
      <c r="E6220" s="80" t="s">
        <v>824</v>
      </c>
      <c r="F6220" s="79">
        <v>12.42</v>
      </c>
      <c r="G6220" s="80" t="s">
        <v>825</v>
      </c>
      <c r="H6220" s="79">
        <v>0</v>
      </c>
      <c r="I6220" s="80" t="s">
        <v>826</v>
      </c>
      <c r="J6220" s="79">
        <v>12.42</v>
      </c>
    </row>
    <row r="6221" spans="1:10" s="46" customFormat="1" ht="26.25" thickBot="1" x14ac:dyDescent="0.25">
      <c r="A6221" s="80"/>
      <c r="B6221" s="80"/>
      <c r="C6221" s="80"/>
      <c r="D6221" s="80"/>
      <c r="E6221" s="80" t="s">
        <v>827</v>
      </c>
      <c r="F6221" s="79">
        <v>4.28</v>
      </c>
      <c r="G6221" s="80"/>
      <c r="H6221" s="254" t="s">
        <v>828</v>
      </c>
      <c r="I6221" s="254"/>
      <c r="J6221" s="79">
        <v>21.49</v>
      </c>
    </row>
    <row r="6222" spans="1:10" s="46" customFormat="1" ht="1.1499999999999999" customHeight="1" thickTop="1" x14ac:dyDescent="0.2">
      <c r="A6222" s="81"/>
      <c r="B6222" s="81"/>
      <c r="C6222" s="81"/>
      <c r="D6222" s="81"/>
      <c r="E6222" s="81"/>
      <c r="F6222" s="81"/>
      <c r="G6222" s="81"/>
      <c r="H6222" s="81"/>
      <c r="I6222" s="81"/>
      <c r="J6222" s="81"/>
    </row>
    <row r="6223" spans="1:10" s="46" customFormat="1" ht="18" customHeight="1" x14ac:dyDescent="0.2">
      <c r="A6223" s="65"/>
      <c r="B6223" s="94" t="s">
        <v>2</v>
      </c>
      <c r="C6223" s="65" t="s">
        <v>3</v>
      </c>
      <c r="D6223" s="65" t="s">
        <v>4</v>
      </c>
      <c r="E6223" s="250" t="s">
        <v>812</v>
      </c>
      <c r="F6223" s="250"/>
      <c r="G6223" s="66" t="s">
        <v>5</v>
      </c>
      <c r="H6223" s="94" t="s">
        <v>6</v>
      </c>
      <c r="I6223" s="94" t="s">
        <v>7</v>
      </c>
      <c r="J6223" s="94" t="s">
        <v>9</v>
      </c>
    </row>
    <row r="6224" spans="1:10" s="46" customFormat="1" ht="24" customHeight="1" x14ac:dyDescent="0.2">
      <c r="A6224" s="67" t="s">
        <v>813</v>
      </c>
      <c r="B6224" s="40" t="s">
        <v>1189</v>
      </c>
      <c r="C6224" s="67" t="s">
        <v>17</v>
      </c>
      <c r="D6224" s="67" t="s">
        <v>1190</v>
      </c>
      <c r="E6224" s="251" t="s">
        <v>1166</v>
      </c>
      <c r="F6224" s="251"/>
      <c r="G6224" s="41" t="s">
        <v>36</v>
      </c>
      <c r="H6224" s="68">
        <v>1</v>
      </c>
      <c r="I6224" s="42">
        <v>236.8</v>
      </c>
      <c r="J6224" s="42">
        <v>236.8</v>
      </c>
    </row>
    <row r="6225" spans="1:10" s="46" customFormat="1" ht="24" customHeight="1" x14ac:dyDescent="0.2">
      <c r="A6225" s="70" t="s">
        <v>815</v>
      </c>
      <c r="B6225" s="69" t="s">
        <v>908</v>
      </c>
      <c r="C6225" s="70" t="s">
        <v>17</v>
      </c>
      <c r="D6225" s="70" t="s">
        <v>909</v>
      </c>
      <c r="E6225" s="252" t="s">
        <v>814</v>
      </c>
      <c r="F6225" s="252"/>
      <c r="G6225" s="71" t="s">
        <v>27</v>
      </c>
      <c r="H6225" s="72">
        <v>0.5</v>
      </c>
      <c r="I6225" s="73">
        <v>14.42</v>
      </c>
      <c r="J6225" s="73">
        <v>7.21</v>
      </c>
    </row>
    <row r="6226" spans="1:10" s="46" customFormat="1" ht="24" customHeight="1" x14ac:dyDescent="0.2">
      <c r="A6226" s="70" t="s">
        <v>815</v>
      </c>
      <c r="B6226" s="69" t="s">
        <v>1179</v>
      </c>
      <c r="C6226" s="70" t="s">
        <v>17</v>
      </c>
      <c r="D6226" s="70" t="s">
        <v>1180</v>
      </c>
      <c r="E6226" s="252" t="s">
        <v>814</v>
      </c>
      <c r="F6226" s="252"/>
      <c r="G6226" s="71" t="s">
        <v>27</v>
      </c>
      <c r="H6226" s="72">
        <v>0.5</v>
      </c>
      <c r="I6226" s="73">
        <v>17.21</v>
      </c>
      <c r="J6226" s="73">
        <v>8.6</v>
      </c>
    </row>
    <row r="6227" spans="1:10" s="46" customFormat="1" ht="24" customHeight="1" x14ac:dyDescent="0.2">
      <c r="A6227" s="75" t="s">
        <v>816</v>
      </c>
      <c r="B6227" s="74" t="s">
        <v>2640</v>
      </c>
      <c r="C6227" s="75" t="s">
        <v>17</v>
      </c>
      <c r="D6227" s="75" t="s">
        <v>2641</v>
      </c>
      <c r="E6227" s="253" t="s">
        <v>821</v>
      </c>
      <c r="F6227" s="253"/>
      <c r="G6227" s="76" t="s">
        <v>85</v>
      </c>
      <c r="H6227" s="77">
        <v>1.5</v>
      </c>
      <c r="I6227" s="78">
        <v>6.61</v>
      </c>
      <c r="J6227" s="78">
        <v>9.91</v>
      </c>
    </row>
    <row r="6228" spans="1:10" s="46" customFormat="1" ht="24" customHeight="1" x14ac:dyDescent="0.2">
      <c r="A6228" s="75" t="s">
        <v>816</v>
      </c>
      <c r="B6228" s="74" t="s">
        <v>2642</v>
      </c>
      <c r="C6228" s="75" t="s">
        <v>17</v>
      </c>
      <c r="D6228" s="75" t="s">
        <v>2643</v>
      </c>
      <c r="E6228" s="253" t="s">
        <v>821</v>
      </c>
      <c r="F6228" s="253"/>
      <c r="G6228" s="76" t="s">
        <v>36</v>
      </c>
      <c r="H6228" s="77">
        <v>1</v>
      </c>
      <c r="I6228" s="78">
        <v>211.08</v>
      </c>
      <c r="J6228" s="78">
        <v>211.08</v>
      </c>
    </row>
    <row r="6229" spans="1:10" s="46" customFormat="1" ht="25.5" x14ac:dyDescent="0.2">
      <c r="A6229" s="80"/>
      <c r="B6229" s="80"/>
      <c r="C6229" s="80"/>
      <c r="D6229" s="80"/>
      <c r="E6229" s="80" t="s">
        <v>824</v>
      </c>
      <c r="F6229" s="79">
        <v>11.05</v>
      </c>
      <c r="G6229" s="80" t="s">
        <v>825</v>
      </c>
      <c r="H6229" s="79">
        <v>0</v>
      </c>
      <c r="I6229" s="80" t="s">
        <v>826</v>
      </c>
      <c r="J6229" s="79">
        <v>11.05</v>
      </c>
    </row>
    <row r="6230" spans="1:10" s="46" customFormat="1" ht="26.25" thickBot="1" x14ac:dyDescent="0.25">
      <c r="A6230" s="80"/>
      <c r="B6230" s="80"/>
      <c r="C6230" s="80"/>
      <c r="D6230" s="80"/>
      <c r="E6230" s="80" t="s">
        <v>827</v>
      </c>
      <c r="F6230" s="79">
        <v>58.89</v>
      </c>
      <c r="G6230" s="80"/>
      <c r="H6230" s="254" t="s">
        <v>828</v>
      </c>
      <c r="I6230" s="254"/>
      <c r="J6230" s="79">
        <v>295.69</v>
      </c>
    </row>
    <row r="6231" spans="1:10" s="46" customFormat="1" ht="1.1499999999999999" customHeight="1" thickTop="1" x14ac:dyDescent="0.2">
      <c r="A6231" s="81"/>
      <c r="B6231" s="81"/>
      <c r="C6231" s="81"/>
      <c r="D6231" s="81"/>
      <c r="E6231" s="81"/>
      <c r="F6231" s="81"/>
      <c r="G6231" s="81"/>
      <c r="H6231" s="81"/>
      <c r="I6231" s="81"/>
      <c r="J6231" s="81"/>
    </row>
    <row r="6232" spans="1:10" s="46" customFormat="1" ht="18" customHeight="1" x14ac:dyDescent="0.2">
      <c r="A6232" s="65"/>
      <c r="B6232" s="94" t="s">
        <v>2</v>
      </c>
      <c r="C6232" s="65" t="s">
        <v>3</v>
      </c>
      <c r="D6232" s="65" t="s">
        <v>4</v>
      </c>
      <c r="E6232" s="250" t="s">
        <v>812</v>
      </c>
      <c r="F6232" s="250"/>
      <c r="G6232" s="66" t="s">
        <v>5</v>
      </c>
      <c r="H6232" s="94" t="s">
        <v>6</v>
      </c>
      <c r="I6232" s="94" t="s">
        <v>7</v>
      </c>
      <c r="J6232" s="94" t="s">
        <v>9</v>
      </c>
    </row>
    <row r="6233" spans="1:10" s="46" customFormat="1" ht="36" customHeight="1" x14ac:dyDescent="0.2">
      <c r="A6233" s="67" t="s">
        <v>813</v>
      </c>
      <c r="B6233" s="40" t="s">
        <v>1230</v>
      </c>
      <c r="C6233" s="67" t="s">
        <v>17</v>
      </c>
      <c r="D6233" s="67" t="s">
        <v>1231</v>
      </c>
      <c r="E6233" s="251" t="s">
        <v>895</v>
      </c>
      <c r="F6233" s="251"/>
      <c r="G6233" s="41" t="s">
        <v>49</v>
      </c>
      <c r="H6233" s="68">
        <v>1</v>
      </c>
      <c r="I6233" s="42">
        <v>54.01</v>
      </c>
      <c r="J6233" s="42">
        <v>54.01</v>
      </c>
    </row>
    <row r="6234" spans="1:10" s="46" customFormat="1" ht="24" customHeight="1" x14ac:dyDescent="0.2">
      <c r="A6234" s="70" t="s">
        <v>815</v>
      </c>
      <c r="B6234" s="69" t="s">
        <v>1204</v>
      </c>
      <c r="C6234" s="70" t="s">
        <v>17</v>
      </c>
      <c r="D6234" s="70" t="s">
        <v>1205</v>
      </c>
      <c r="E6234" s="252" t="s">
        <v>814</v>
      </c>
      <c r="F6234" s="252"/>
      <c r="G6234" s="71" t="s">
        <v>27</v>
      </c>
      <c r="H6234" s="72">
        <v>0.17</v>
      </c>
      <c r="I6234" s="73">
        <v>17.86</v>
      </c>
      <c r="J6234" s="73">
        <v>3.03</v>
      </c>
    </row>
    <row r="6235" spans="1:10" s="46" customFormat="1" ht="24" customHeight="1" x14ac:dyDescent="0.2">
      <c r="A6235" s="70" t="s">
        <v>815</v>
      </c>
      <c r="B6235" s="69" t="s">
        <v>908</v>
      </c>
      <c r="C6235" s="70" t="s">
        <v>17</v>
      </c>
      <c r="D6235" s="70" t="s">
        <v>909</v>
      </c>
      <c r="E6235" s="252" t="s">
        <v>814</v>
      </c>
      <c r="F6235" s="252"/>
      <c r="G6235" s="71" t="s">
        <v>27</v>
      </c>
      <c r="H6235" s="72">
        <v>0.05</v>
      </c>
      <c r="I6235" s="73">
        <v>14.42</v>
      </c>
      <c r="J6235" s="73">
        <v>0.72</v>
      </c>
    </row>
    <row r="6236" spans="1:10" s="46" customFormat="1" ht="24" customHeight="1" x14ac:dyDescent="0.2">
      <c r="A6236" s="75" t="s">
        <v>816</v>
      </c>
      <c r="B6236" s="74" t="s">
        <v>1212</v>
      </c>
      <c r="C6236" s="75" t="s">
        <v>17</v>
      </c>
      <c r="D6236" s="75" t="s">
        <v>1213</v>
      </c>
      <c r="E6236" s="253" t="s">
        <v>821</v>
      </c>
      <c r="F6236" s="253"/>
      <c r="G6236" s="76" t="s">
        <v>49</v>
      </c>
      <c r="H6236" s="77">
        <v>0.04</v>
      </c>
      <c r="I6236" s="78">
        <v>4.1500000000000004</v>
      </c>
      <c r="J6236" s="78">
        <v>0.16</v>
      </c>
    </row>
    <row r="6237" spans="1:10" s="46" customFormat="1" ht="24" customHeight="1" x14ac:dyDescent="0.2">
      <c r="A6237" s="75" t="s">
        <v>816</v>
      </c>
      <c r="B6237" s="74" t="s">
        <v>2644</v>
      </c>
      <c r="C6237" s="75" t="s">
        <v>17</v>
      </c>
      <c r="D6237" s="75" t="s">
        <v>2645</v>
      </c>
      <c r="E6237" s="253" t="s">
        <v>821</v>
      </c>
      <c r="F6237" s="253"/>
      <c r="G6237" s="76" t="s">
        <v>49</v>
      </c>
      <c r="H6237" s="77">
        <v>1</v>
      </c>
      <c r="I6237" s="78">
        <v>50.1</v>
      </c>
      <c r="J6237" s="78">
        <v>50.1</v>
      </c>
    </row>
    <row r="6238" spans="1:10" s="46" customFormat="1" ht="25.5" x14ac:dyDescent="0.2">
      <c r="A6238" s="80"/>
      <c r="B6238" s="80"/>
      <c r="C6238" s="80"/>
      <c r="D6238" s="80"/>
      <c r="E6238" s="80" t="s">
        <v>824</v>
      </c>
      <c r="F6238" s="79">
        <v>2.76</v>
      </c>
      <c r="G6238" s="80" t="s">
        <v>825</v>
      </c>
      <c r="H6238" s="79">
        <v>0</v>
      </c>
      <c r="I6238" s="80" t="s">
        <v>826</v>
      </c>
      <c r="J6238" s="79">
        <v>2.76</v>
      </c>
    </row>
    <row r="6239" spans="1:10" s="46" customFormat="1" ht="40.9" customHeight="1" x14ac:dyDescent="0.2">
      <c r="A6239" s="80"/>
      <c r="B6239" s="80"/>
      <c r="C6239" s="80"/>
      <c r="D6239" s="80"/>
      <c r="E6239" s="80" t="s">
        <v>827</v>
      </c>
      <c r="F6239" s="79">
        <v>13.43</v>
      </c>
      <c r="G6239" s="80"/>
      <c r="H6239" s="254" t="s">
        <v>828</v>
      </c>
      <c r="I6239" s="254"/>
      <c r="J6239" s="79">
        <v>67.44</v>
      </c>
    </row>
    <row r="6240" spans="1:10" s="46" customFormat="1" ht="70.150000000000006" customHeight="1" x14ac:dyDescent="0.2">
      <c r="A6240" s="234" t="s">
        <v>805</v>
      </c>
      <c r="B6240" s="255"/>
      <c r="C6240" s="255"/>
      <c r="D6240" s="255"/>
      <c r="E6240" s="255"/>
      <c r="F6240" s="255"/>
      <c r="G6240" s="255"/>
      <c r="H6240" s="255"/>
      <c r="I6240" s="255"/>
      <c r="J6240" s="255"/>
    </row>
  </sheetData>
  <mergeCells count="4934">
    <mergeCell ref="E5615:F5615"/>
    <mergeCell ref="E5622:F5622"/>
    <mergeCell ref="E5603:F5603"/>
    <mergeCell ref="E5601:F5601"/>
    <mergeCell ref="E6085:F6085"/>
    <mergeCell ref="E6094:F6094"/>
    <mergeCell ref="E6089:F6089"/>
    <mergeCell ref="E6086:F6086"/>
    <mergeCell ref="E6087:F6087"/>
    <mergeCell ref="H5885:I5885"/>
    <mergeCell ref="E5869:F5869"/>
    <mergeCell ref="E5887:F5887"/>
    <mergeCell ref="E5888:F5888"/>
    <mergeCell ref="E5889:F5889"/>
    <mergeCell ref="E5890:F5890"/>
    <mergeCell ref="E5891:F5891"/>
    <mergeCell ref="E5879:F5879"/>
    <mergeCell ref="E5880:F5880"/>
    <mergeCell ref="E5878:F5878"/>
    <mergeCell ref="H5859:I5859"/>
    <mergeCell ref="E5916:F5916"/>
    <mergeCell ref="E5925:F5925"/>
    <mergeCell ref="E5926:F5926"/>
    <mergeCell ref="E5944:F5944"/>
    <mergeCell ref="E5957:F5957"/>
    <mergeCell ref="E5966:F5966"/>
    <mergeCell ref="E5931:F5931"/>
    <mergeCell ref="E5932:F5932"/>
    <mergeCell ref="E5933:F5933"/>
    <mergeCell ref="E5934:F5934"/>
    <mergeCell ref="E5935:F5935"/>
    <mergeCell ref="H5937:I5937"/>
    <mergeCell ref="E5503:F5503"/>
    <mergeCell ref="E5504:F5504"/>
    <mergeCell ref="E5505:F5505"/>
    <mergeCell ref="H5473:I5473"/>
    <mergeCell ref="H5480:I5480"/>
    <mergeCell ref="H5489:I5489"/>
    <mergeCell ref="H5498:I5498"/>
    <mergeCell ref="H5507:I5507"/>
    <mergeCell ref="E5530:F5530"/>
    <mergeCell ref="E5539:F5539"/>
    <mergeCell ref="E5540:F5540"/>
    <mergeCell ref="E5541:F5541"/>
    <mergeCell ref="E5550:F5550"/>
    <mergeCell ref="E5551:F5551"/>
    <mergeCell ref="E5552:F5552"/>
    <mergeCell ref="E5561:F5561"/>
    <mergeCell ref="E5562:F5562"/>
    <mergeCell ref="E5547:F5547"/>
    <mergeCell ref="E5548:F5548"/>
    <mergeCell ref="E5549:F5549"/>
    <mergeCell ref="E5537:F5537"/>
    <mergeCell ref="E5538:F5538"/>
    <mergeCell ref="E5559:F5559"/>
    <mergeCell ref="E5482:F5482"/>
    <mergeCell ref="E5483:F5483"/>
    <mergeCell ref="E5105:F5105"/>
    <mergeCell ref="E5106:F5106"/>
    <mergeCell ref="E5111:F5111"/>
    <mergeCell ref="E5112:F5112"/>
    <mergeCell ref="H5115:I5115"/>
    <mergeCell ref="E5117:F5117"/>
    <mergeCell ref="E5118:F5118"/>
    <mergeCell ref="H5122:I5122"/>
    <mergeCell ref="H5108:I5108"/>
    <mergeCell ref="E5110:F5110"/>
    <mergeCell ref="E5419:F5419"/>
    <mergeCell ref="E5420:F5420"/>
    <mergeCell ref="E5431:F5431"/>
    <mergeCell ref="E5451:F5451"/>
    <mergeCell ref="E5452:F5452"/>
    <mergeCell ref="E5453:F5453"/>
    <mergeCell ref="E5462:F5462"/>
    <mergeCell ref="E5437:F5437"/>
    <mergeCell ref="E5438:F5438"/>
    <mergeCell ref="E5439:F5439"/>
    <mergeCell ref="E5427:F5427"/>
    <mergeCell ref="E5425:F5425"/>
    <mergeCell ref="E5426:F5426"/>
    <mergeCell ref="E5457:F5457"/>
    <mergeCell ref="E5458:F5458"/>
    <mergeCell ref="E5113:F5113"/>
    <mergeCell ref="E5124:F5124"/>
    <mergeCell ref="E5131:F5131"/>
    <mergeCell ref="E5151:F5151"/>
    <mergeCell ref="E5152:F5152"/>
    <mergeCell ref="E5158:F5158"/>
    <mergeCell ref="E5143:F5143"/>
    <mergeCell ref="H4943:I4943"/>
    <mergeCell ref="H4956:I4956"/>
    <mergeCell ref="E4958:F4958"/>
    <mergeCell ref="E4959:F4959"/>
    <mergeCell ref="E5011:F5011"/>
    <mergeCell ref="E5012:F5012"/>
    <mergeCell ref="E5013:F5013"/>
    <mergeCell ref="E5024:F5024"/>
    <mergeCell ref="E5025:F5025"/>
    <mergeCell ref="E5026:F5026"/>
    <mergeCell ref="E5037:F5037"/>
    <mergeCell ref="E5054:F5054"/>
    <mergeCell ref="E5055:F5055"/>
    <mergeCell ref="E5065:F5065"/>
    <mergeCell ref="E5045:F5045"/>
    <mergeCell ref="E5049:F5049"/>
    <mergeCell ref="E5050:F5050"/>
    <mergeCell ref="E5036:F5036"/>
    <mergeCell ref="E5041:F5041"/>
    <mergeCell ref="E4961:F4961"/>
    <mergeCell ref="E4962:F4962"/>
    <mergeCell ref="E4963:F4963"/>
    <mergeCell ref="E4953:F4953"/>
    <mergeCell ref="E4954:F4954"/>
    <mergeCell ref="E4945:F4945"/>
    <mergeCell ref="E4946:F4946"/>
    <mergeCell ref="E4967:F4967"/>
    <mergeCell ref="E4989:F4989"/>
    <mergeCell ref="E4990:F4990"/>
    <mergeCell ref="E4991:F4991"/>
    <mergeCell ref="E4977:F4977"/>
    <mergeCell ref="E4975:F4975"/>
    <mergeCell ref="H4684:I4684"/>
    <mergeCell ref="E4686:F4686"/>
    <mergeCell ref="E4782:F4782"/>
    <mergeCell ref="E4783:F4783"/>
    <mergeCell ref="E4795:F4795"/>
    <mergeCell ref="E4796:F4796"/>
    <mergeCell ref="E4807:F4807"/>
    <mergeCell ref="E4808:F4808"/>
    <mergeCell ref="E4820:F4820"/>
    <mergeCell ref="E4789:F4789"/>
    <mergeCell ref="E4790:F4790"/>
    <mergeCell ref="E4791:F4791"/>
    <mergeCell ref="E4784:F4784"/>
    <mergeCell ref="E4785:F4785"/>
    <mergeCell ref="E4776:F4776"/>
    <mergeCell ref="E4777:F4777"/>
    <mergeCell ref="E4778:F4778"/>
    <mergeCell ref="E4803:F4803"/>
    <mergeCell ref="E4743:F4743"/>
    <mergeCell ref="E4744:F4744"/>
    <mergeCell ref="E4748:F4748"/>
    <mergeCell ref="E4742:F4742"/>
    <mergeCell ref="E4804:F4804"/>
    <mergeCell ref="E4805:F4805"/>
    <mergeCell ref="E4806:F4806"/>
    <mergeCell ref="E4797:F4797"/>
    <mergeCell ref="E4798:F4798"/>
    <mergeCell ref="H4717:I4717"/>
    <mergeCell ref="E4725:F4725"/>
    <mergeCell ref="E4726:F4726"/>
    <mergeCell ref="H4728:I4728"/>
    <mergeCell ref="E4731:F4731"/>
    <mergeCell ref="E4676:F4676"/>
    <mergeCell ref="E4681:F4681"/>
    <mergeCell ref="E4682:F4682"/>
    <mergeCell ref="E4687:F4687"/>
    <mergeCell ref="E4688:F4688"/>
    <mergeCell ref="E4692:F4692"/>
    <mergeCell ref="E4693:F4693"/>
    <mergeCell ref="E4712:F4712"/>
    <mergeCell ref="E4722:F4722"/>
    <mergeCell ref="E4700:F4700"/>
    <mergeCell ref="E4689:F4689"/>
    <mergeCell ref="E4690:F4690"/>
    <mergeCell ref="E4691:F4691"/>
    <mergeCell ref="E4677:F4677"/>
    <mergeCell ref="E4678:F4678"/>
    <mergeCell ref="E4679:F4679"/>
    <mergeCell ref="E4680:F4680"/>
    <mergeCell ref="E4719:F4719"/>
    <mergeCell ref="E4720:F4720"/>
    <mergeCell ref="E4721:F4721"/>
    <mergeCell ref="E4086:F4086"/>
    <mergeCell ref="E4087:F4087"/>
    <mergeCell ref="E4096:F4096"/>
    <mergeCell ref="E4097:F4097"/>
    <mergeCell ref="E4106:F4106"/>
    <mergeCell ref="E4107:F4107"/>
    <mergeCell ref="E4108:F4108"/>
    <mergeCell ref="E4117:F4117"/>
    <mergeCell ref="E4118:F4118"/>
    <mergeCell ref="E4119:F4119"/>
    <mergeCell ref="E4116:F4116"/>
    <mergeCell ref="E4099:F4099"/>
    <mergeCell ref="E4100:F4100"/>
    <mergeCell ref="H4104:I4104"/>
    <mergeCell ref="E4109:F4109"/>
    <mergeCell ref="E4110:F4110"/>
    <mergeCell ref="E4111:F4111"/>
    <mergeCell ref="H4114:I4114"/>
    <mergeCell ref="E4091:F4091"/>
    <mergeCell ref="E4095:F4095"/>
    <mergeCell ref="H3866:I3866"/>
    <mergeCell ref="E3800:F3800"/>
    <mergeCell ref="E3801:F3801"/>
    <mergeCell ref="H3803:I3803"/>
    <mergeCell ref="E3808:F3808"/>
    <mergeCell ref="E3809:F3809"/>
    <mergeCell ref="E3810:F3810"/>
    <mergeCell ref="E4009:F4009"/>
    <mergeCell ref="E4010:F4010"/>
    <mergeCell ref="E4020:F4020"/>
    <mergeCell ref="E4021:F4021"/>
    <mergeCell ref="E4022:F4022"/>
    <mergeCell ref="H4024:I4024"/>
    <mergeCell ref="E4031:F4031"/>
    <mergeCell ref="E4032:F4032"/>
    <mergeCell ref="E4033:F4033"/>
    <mergeCell ref="E4042:F4042"/>
    <mergeCell ref="E4026:F4026"/>
    <mergeCell ref="E4027:F4027"/>
    <mergeCell ref="E4028:F4028"/>
    <mergeCell ref="E4029:F4029"/>
    <mergeCell ref="E4030:F4030"/>
    <mergeCell ref="E4015:F4015"/>
    <mergeCell ref="E4016:F4016"/>
    <mergeCell ref="H4012:I4012"/>
    <mergeCell ref="E4014:F4014"/>
    <mergeCell ref="H4018:I4018"/>
    <mergeCell ref="E4034:F4034"/>
    <mergeCell ref="E4035:F4035"/>
    <mergeCell ref="H4037:I4037"/>
    <mergeCell ref="E3868:F3868"/>
    <mergeCell ref="E3819:F3819"/>
    <mergeCell ref="E3820:F3820"/>
    <mergeCell ref="E3821:F3821"/>
    <mergeCell ref="E3807:F3807"/>
    <mergeCell ref="E3811:F3811"/>
    <mergeCell ref="E3812:F3812"/>
    <mergeCell ref="E3813:F3813"/>
    <mergeCell ref="E3814:F3814"/>
    <mergeCell ref="E3805:F3805"/>
    <mergeCell ref="E3806:F3806"/>
    <mergeCell ref="E3841:F3841"/>
    <mergeCell ref="E3842:F3842"/>
    <mergeCell ref="E3853:F3853"/>
    <mergeCell ref="E3859:F3859"/>
    <mergeCell ref="E3860:F3860"/>
    <mergeCell ref="E3861:F3861"/>
    <mergeCell ref="E3057:F3057"/>
    <mergeCell ref="H3066:I3066"/>
    <mergeCell ref="E3068:F3068"/>
    <mergeCell ref="E3075:F3075"/>
    <mergeCell ref="E3357:F3357"/>
    <mergeCell ref="E3366:F3366"/>
    <mergeCell ref="H3374:I3374"/>
    <mergeCell ref="E3376:F3376"/>
    <mergeCell ref="E3377:F3377"/>
    <mergeCell ref="E3382:F3382"/>
    <mergeCell ref="E3383:F3383"/>
    <mergeCell ref="H3386:I3386"/>
    <mergeCell ref="E3388:F3388"/>
    <mergeCell ref="E3389:F3389"/>
    <mergeCell ref="E3378:F3378"/>
    <mergeCell ref="E3365:F3365"/>
    <mergeCell ref="E3370:F3370"/>
    <mergeCell ref="E3371:F3371"/>
    <mergeCell ref="E3372:F3372"/>
    <mergeCell ref="E3364:F3364"/>
    <mergeCell ref="E3358:F3358"/>
    <mergeCell ref="E3359:F3359"/>
    <mergeCell ref="E3360:F3360"/>
    <mergeCell ref="H3362:I3362"/>
    <mergeCell ref="E3367:F3367"/>
    <mergeCell ref="E3368:F3368"/>
    <mergeCell ref="H3099:I3099"/>
    <mergeCell ref="E3101:F3101"/>
    <mergeCell ref="E3097:F3097"/>
    <mergeCell ref="E3085:F3085"/>
    <mergeCell ref="E2792:F2792"/>
    <mergeCell ref="E2739:F2739"/>
    <mergeCell ref="E2740:F2740"/>
    <mergeCell ref="E2744:F2744"/>
    <mergeCell ref="E2731:F2731"/>
    <mergeCell ref="E2732:F2732"/>
    <mergeCell ref="E2728:F2728"/>
    <mergeCell ref="E2729:F2729"/>
    <mergeCell ref="E2730:F2730"/>
    <mergeCell ref="E2856:F2856"/>
    <mergeCell ref="E2869:F2869"/>
    <mergeCell ref="E2884:F2884"/>
    <mergeCell ref="E2885:F2885"/>
    <mergeCell ref="E2890:F2890"/>
    <mergeCell ref="E2891:F2891"/>
    <mergeCell ref="E2902:F2902"/>
    <mergeCell ref="H2858:I2858"/>
    <mergeCell ref="H2866:I2866"/>
    <mergeCell ref="H2874:I2874"/>
    <mergeCell ref="H2887:I2887"/>
    <mergeCell ref="H2897:I2897"/>
    <mergeCell ref="E2899:F2899"/>
    <mergeCell ref="E2900:F2900"/>
    <mergeCell ref="E2901:F2901"/>
    <mergeCell ref="E2850:F2850"/>
    <mergeCell ref="E2851:F2851"/>
    <mergeCell ref="E2852:F2852"/>
    <mergeCell ref="E2853:F2853"/>
    <mergeCell ref="E2844:F2844"/>
    <mergeCell ref="E2845:F2845"/>
    <mergeCell ref="E2839:F2839"/>
    <mergeCell ref="E2840:F2840"/>
    <mergeCell ref="E2675:F2675"/>
    <mergeCell ref="E2676:F2676"/>
    <mergeCell ref="E2693:F2693"/>
    <mergeCell ref="H2640:I2640"/>
    <mergeCell ref="H2651:I2651"/>
    <mergeCell ref="H2662:I2662"/>
    <mergeCell ref="E2668:F2668"/>
    <mergeCell ref="E2669:F2669"/>
    <mergeCell ref="H2673:I2673"/>
    <mergeCell ref="E2677:F2677"/>
    <mergeCell ref="E2678:F2678"/>
    <mergeCell ref="E2679:F2679"/>
    <mergeCell ref="E2723:F2723"/>
    <mergeCell ref="E2724:F2724"/>
    <mergeCell ref="H2726:I2726"/>
    <mergeCell ref="E2749:F2749"/>
    <mergeCell ref="E2750:F2750"/>
    <mergeCell ref="H2706:I2706"/>
    <mergeCell ref="E2715:F2715"/>
    <mergeCell ref="H2717:I2717"/>
    <mergeCell ref="E2698:F2698"/>
    <mergeCell ref="E2699:F2699"/>
    <mergeCell ref="E2700:F2700"/>
    <mergeCell ref="E2688:F2688"/>
    <mergeCell ref="E2689:F2689"/>
    <mergeCell ref="E2690:F2690"/>
    <mergeCell ref="E2691:F2691"/>
    <mergeCell ref="E2692:F2692"/>
    <mergeCell ref="E2680:F2680"/>
    <mergeCell ref="E2681:F2681"/>
    <mergeCell ref="E2682:F2682"/>
    <mergeCell ref="H2684:I2684"/>
    <mergeCell ref="E2414:F2414"/>
    <mergeCell ref="E2435:F2435"/>
    <mergeCell ref="E2436:F2436"/>
    <mergeCell ref="E2409:F2409"/>
    <mergeCell ref="E2410:F2410"/>
    <mergeCell ref="E2429:F2429"/>
    <mergeCell ref="E2430:F2430"/>
    <mergeCell ref="E2431:F2431"/>
    <mergeCell ref="E2421:F2421"/>
    <mergeCell ref="E2422:F2422"/>
    <mergeCell ref="E2418:F2418"/>
    <mergeCell ref="E2419:F2419"/>
    <mergeCell ref="E2420:F2420"/>
    <mergeCell ref="H2412:I2412"/>
    <mergeCell ref="E2415:F2415"/>
    <mergeCell ref="E2467:F2467"/>
    <mergeCell ref="E2478:F2478"/>
    <mergeCell ref="E2473:F2473"/>
    <mergeCell ref="E2474:F2474"/>
    <mergeCell ref="E2475:F2475"/>
    <mergeCell ref="E2476:F2476"/>
    <mergeCell ref="E2477:F2477"/>
    <mergeCell ref="E2465:F2465"/>
    <mergeCell ref="E2466:F2466"/>
    <mergeCell ref="E2462:F2462"/>
    <mergeCell ref="E2463:F2463"/>
    <mergeCell ref="E2464:F2464"/>
    <mergeCell ref="A2426:K2426"/>
    <mergeCell ref="E2427:F2427"/>
    <mergeCell ref="E2428:F2428"/>
    <mergeCell ref="H2433:I2433"/>
    <mergeCell ref="E2437:F2437"/>
    <mergeCell ref="H1946:I1946"/>
    <mergeCell ref="E1961:F1961"/>
    <mergeCell ref="E1870:F1870"/>
    <mergeCell ref="E1871:F1871"/>
    <mergeCell ref="E1872:F1872"/>
    <mergeCell ref="E1873:F1873"/>
    <mergeCell ref="H1875:I1875"/>
    <mergeCell ref="E1863:F1863"/>
    <mergeCell ref="E1864:F1864"/>
    <mergeCell ref="E1865:F1865"/>
    <mergeCell ref="E1855:F1855"/>
    <mergeCell ref="E2094:F2094"/>
    <mergeCell ref="E2103:F2103"/>
    <mergeCell ref="H2105:I2105"/>
    <mergeCell ref="E2178:F2178"/>
    <mergeCell ref="E2211:F2211"/>
    <mergeCell ref="E2003:F2003"/>
    <mergeCell ref="E2009:F2009"/>
    <mergeCell ref="E2010:F2010"/>
    <mergeCell ref="E1995:F1995"/>
    <mergeCell ref="E2001:F2001"/>
    <mergeCell ref="E2002:F2002"/>
    <mergeCell ref="E1993:F1993"/>
    <mergeCell ref="E1994:F1994"/>
    <mergeCell ref="E2027:F2027"/>
    <mergeCell ref="E1902:F1902"/>
    <mergeCell ref="E1903:F1903"/>
    <mergeCell ref="E1904:F1904"/>
    <mergeCell ref="E1905:F1905"/>
    <mergeCell ref="H1907:I1907"/>
    <mergeCell ref="E1912:F1912"/>
    <mergeCell ref="H1914:I1914"/>
    <mergeCell ref="E1716:F1716"/>
    <mergeCell ref="E1717:F1717"/>
    <mergeCell ref="E1751:F1751"/>
    <mergeCell ref="E1752:F1752"/>
    <mergeCell ref="E1753:F1753"/>
    <mergeCell ref="E1754:F1754"/>
    <mergeCell ref="E1857:F1857"/>
    <mergeCell ref="E1797:F1797"/>
    <mergeCell ref="E1798:F1798"/>
    <mergeCell ref="E1799:F1799"/>
    <mergeCell ref="E1789:F1789"/>
    <mergeCell ref="E1790:F1790"/>
    <mergeCell ref="E1796:F1796"/>
    <mergeCell ref="E1781:F1781"/>
    <mergeCell ref="E1787:F1787"/>
    <mergeCell ref="E1788:F1788"/>
    <mergeCell ref="E1794:F1794"/>
    <mergeCell ref="E1795:F1795"/>
    <mergeCell ref="E1746:F1746"/>
    <mergeCell ref="E1735:F1735"/>
    <mergeCell ref="E1736:F1736"/>
    <mergeCell ref="E1742:F1742"/>
    <mergeCell ref="E1548:F1548"/>
    <mergeCell ref="E1564:F1564"/>
    <mergeCell ref="E1580:F1580"/>
    <mergeCell ref="E1591:F1591"/>
    <mergeCell ref="E1592:F1592"/>
    <mergeCell ref="E1593:F1593"/>
    <mergeCell ref="E1552:F1552"/>
    <mergeCell ref="E1553:F1553"/>
    <mergeCell ref="E1554:F1554"/>
    <mergeCell ref="E1569:F1569"/>
    <mergeCell ref="E1570:F1570"/>
    <mergeCell ref="E1571:F1571"/>
    <mergeCell ref="E1561:F1561"/>
    <mergeCell ref="E1562:F1562"/>
    <mergeCell ref="E1563:F1563"/>
    <mergeCell ref="E1568:F1568"/>
    <mergeCell ref="E1555:F1555"/>
    <mergeCell ref="E1559:F1559"/>
    <mergeCell ref="E1560:F1560"/>
    <mergeCell ref="E1500:F1500"/>
    <mergeCell ref="E1518:F1518"/>
    <mergeCell ref="E1449:F1449"/>
    <mergeCell ref="E1450:F1450"/>
    <mergeCell ref="E1451:F1451"/>
    <mergeCell ref="E1452:F1452"/>
    <mergeCell ref="E1453:F1453"/>
    <mergeCell ref="E1454:F1454"/>
    <mergeCell ref="E1443:F1443"/>
    <mergeCell ref="E1444:F1444"/>
    <mergeCell ref="E1445:F1445"/>
    <mergeCell ref="E1446:F1446"/>
    <mergeCell ref="E1447:F1447"/>
    <mergeCell ref="E1448:F1448"/>
    <mergeCell ref="E1435:F1435"/>
    <mergeCell ref="E1436:F1436"/>
    <mergeCell ref="E1437:F1437"/>
    <mergeCell ref="E1480:F1480"/>
    <mergeCell ref="E1507:F1507"/>
    <mergeCell ref="E1511:F1511"/>
    <mergeCell ref="E1512:F1512"/>
    <mergeCell ref="E1501:F1501"/>
    <mergeCell ref="E1502:F1502"/>
    <mergeCell ref="E1503:F1503"/>
    <mergeCell ref="E1504:F1504"/>
    <mergeCell ref="E1505:F1505"/>
    <mergeCell ref="E1506:F1506"/>
    <mergeCell ref="E1493:F1493"/>
    <mergeCell ref="E1494:F1494"/>
    <mergeCell ref="E1495:F1495"/>
    <mergeCell ref="E1496:F1496"/>
    <mergeCell ref="E1497:F1497"/>
    <mergeCell ref="E1265:F1265"/>
    <mergeCell ref="E1266:F1266"/>
    <mergeCell ref="E1267:F1267"/>
    <mergeCell ref="E1221:F1221"/>
    <mergeCell ref="E1222:F1222"/>
    <mergeCell ref="E1209:F1209"/>
    <mergeCell ref="E1210:F1210"/>
    <mergeCell ref="E1211:F1211"/>
    <mergeCell ref="E1212:F1212"/>
    <mergeCell ref="E1213:F1213"/>
    <mergeCell ref="E1239:F1239"/>
    <mergeCell ref="E1244:F1244"/>
    <mergeCell ref="E1416:F1416"/>
    <mergeCell ref="E1438:F1438"/>
    <mergeCell ref="E1439:F1439"/>
    <mergeCell ref="E1440:F1440"/>
    <mergeCell ref="E1468:F1468"/>
    <mergeCell ref="E1261:F1261"/>
    <mergeCell ref="E1262:F1262"/>
    <mergeCell ref="E1263:F1263"/>
    <mergeCell ref="E1264:F1264"/>
    <mergeCell ref="E1253:F1253"/>
    <mergeCell ref="E1254:F1254"/>
    <mergeCell ref="E1255:F1255"/>
    <mergeCell ref="E1256:F1256"/>
    <mergeCell ref="E1247:F1247"/>
    <mergeCell ref="E1251:F1251"/>
    <mergeCell ref="E1252:F1252"/>
    <mergeCell ref="E1243:F1243"/>
    <mergeCell ref="E1285:F1285"/>
    <mergeCell ref="E1289:F1289"/>
    <mergeCell ref="E1290:F1290"/>
    <mergeCell ref="E771:F771"/>
    <mergeCell ref="E780:F780"/>
    <mergeCell ref="E781:F781"/>
    <mergeCell ref="E782:F782"/>
    <mergeCell ref="E792:F792"/>
    <mergeCell ref="E793:F793"/>
    <mergeCell ref="E768:F768"/>
    <mergeCell ref="H766:I766"/>
    <mergeCell ref="E772:F772"/>
    <mergeCell ref="E773:F773"/>
    <mergeCell ref="E774:F774"/>
    <mergeCell ref="E791:F791"/>
    <mergeCell ref="E993:F993"/>
    <mergeCell ref="E1002:F1002"/>
    <mergeCell ref="E1011:F1011"/>
    <mergeCell ref="E1045:F1045"/>
    <mergeCell ref="E1050:F1050"/>
    <mergeCell ref="E1042:F1042"/>
    <mergeCell ref="E1043:F1043"/>
    <mergeCell ref="E1044:F1044"/>
    <mergeCell ref="E1033:F1033"/>
    <mergeCell ref="E1034:F1034"/>
    <mergeCell ref="E1035:F1035"/>
    <mergeCell ref="E1036:F1036"/>
    <mergeCell ref="H1029:I1029"/>
    <mergeCell ref="E794:F794"/>
    <mergeCell ref="E779:F779"/>
    <mergeCell ref="E778:F778"/>
    <mergeCell ref="E811:F811"/>
    <mergeCell ref="E817:F817"/>
    <mergeCell ref="E818:F818"/>
    <mergeCell ref="E803:F803"/>
    <mergeCell ref="E477:F477"/>
    <mergeCell ref="E478:F478"/>
    <mergeCell ref="E465:F465"/>
    <mergeCell ref="E466:F466"/>
    <mergeCell ref="E457:F457"/>
    <mergeCell ref="E462:F462"/>
    <mergeCell ref="E463:F463"/>
    <mergeCell ref="E464:F464"/>
    <mergeCell ref="E496:F496"/>
    <mergeCell ref="E497:F497"/>
    <mergeCell ref="E488:F488"/>
    <mergeCell ref="E749:F749"/>
    <mergeCell ref="E750:F750"/>
    <mergeCell ref="E759:F759"/>
    <mergeCell ref="E760:F760"/>
    <mergeCell ref="E769:F769"/>
    <mergeCell ref="E770:F770"/>
    <mergeCell ref="E489:F489"/>
    <mergeCell ref="E490:F490"/>
    <mergeCell ref="E491:F491"/>
    <mergeCell ref="E483:F483"/>
    <mergeCell ref="E484:F484"/>
    <mergeCell ref="E515:F515"/>
    <mergeCell ref="E516:F516"/>
    <mergeCell ref="E517:F517"/>
    <mergeCell ref="E522:F522"/>
    <mergeCell ref="E509:F509"/>
    <mergeCell ref="E510:F510"/>
    <mergeCell ref="E514:F514"/>
    <mergeCell ref="E501:F501"/>
    <mergeCell ref="E502:F502"/>
    <mergeCell ref="E503:F503"/>
    <mergeCell ref="E238:F238"/>
    <mergeCell ref="H241:I241"/>
    <mergeCell ref="E248:F248"/>
    <mergeCell ref="E249:F249"/>
    <mergeCell ref="E250:F250"/>
    <mergeCell ref="H252:I252"/>
    <mergeCell ref="E259:F259"/>
    <mergeCell ref="E260:F260"/>
    <mergeCell ref="E261:F261"/>
    <mergeCell ref="H264:I264"/>
    <mergeCell ref="E271:F271"/>
    <mergeCell ref="E272:F272"/>
    <mergeCell ref="E273:F273"/>
    <mergeCell ref="H279:I279"/>
    <mergeCell ref="E286:F286"/>
    <mergeCell ref="E287:F287"/>
    <mergeCell ref="E288:F288"/>
    <mergeCell ref="E254:F254"/>
    <mergeCell ref="E255:F255"/>
    <mergeCell ref="E256:F256"/>
    <mergeCell ref="E257:F257"/>
    <mergeCell ref="E258:F258"/>
    <mergeCell ref="E245:F245"/>
    <mergeCell ref="E246:F246"/>
    <mergeCell ref="E247:F247"/>
    <mergeCell ref="E239:F239"/>
    <mergeCell ref="E243:F243"/>
    <mergeCell ref="E244:F244"/>
    <mergeCell ref="E275:F275"/>
    <mergeCell ref="E276:F276"/>
    <mergeCell ref="E277:F277"/>
    <mergeCell ref="E267:F267"/>
    <mergeCell ref="E154:F154"/>
    <mergeCell ref="E158:F158"/>
    <mergeCell ref="H160:I160"/>
    <mergeCell ref="E183:F183"/>
    <mergeCell ref="E184:F184"/>
    <mergeCell ref="H186:I186"/>
    <mergeCell ref="E193:F193"/>
    <mergeCell ref="E194:F194"/>
    <mergeCell ref="H196:I196"/>
    <mergeCell ref="E170:F170"/>
    <mergeCell ref="E188:F188"/>
    <mergeCell ref="E189:F189"/>
    <mergeCell ref="E190:F190"/>
    <mergeCell ref="E191:F191"/>
    <mergeCell ref="E192:F192"/>
    <mergeCell ref="E179:F179"/>
    <mergeCell ref="E180:F180"/>
    <mergeCell ref="E181:F181"/>
    <mergeCell ref="E182:F182"/>
    <mergeCell ref="E171:F171"/>
    <mergeCell ref="E172:F172"/>
    <mergeCell ref="E173:F173"/>
    <mergeCell ref="E174:F174"/>
    <mergeCell ref="H176:I176"/>
    <mergeCell ref="E178:F178"/>
    <mergeCell ref="A7:J7"/>
    <mergeCell ref="A8:J8"/>
    <mergeCell ref="E9:F9"/>
    <mergeCell ref="E10:F10"/>
    <mergeCell ref="E11:F11"/>
    <mergeCell ref="E12:F12"/>
    <mergeCell ref="C6:D6"/>
    <mergeCell ref="E6:F6"/>
    <mergeCell ref="G6:H6"/>
    <mergeCell ref="I6:J6"/>
    <mergeCell ref="E41:F41"/>
    <mergeCell ref="E42:F42"/>
    <mergeCell ref="H44:I44"/>
    <mergeCell ref="E52:F52"/>
    <mergeCell ref="E53:F53"/>
    <mergeCell ref="H55:I55"/>
    <mergeCell ref="E63:F63"/>
    <mergeCell ref="E27:F27"/>
    <mergeCell ref="E28:F28"/>
    <mergeCell ref="E29:F29"/>
    <mergeCell ref="H31:I31"/>
    <mergeCell ref="E33:F33"/>
    <mergeCell ref="E34:F34"/>
    <mergeCell ref="E21:F21"/>
    <mergeCell ref="E22:F22"/>
    <mergeCell ref="E23:F23"/>
    <mergeCell ref="E24:F24"/>
    <mergeCell ref="E25:F25"/>
    <mergeCell ref="E26:F26"/>
    <mergeCell ref="E13:F13"/>
    <mergeCell ref="E14:F14"/>
    <mergeCell ref="E15:F15"/>
    <mergeCell ref="E16:F16"/>
    <mergeCell ref="H18:I18"/>
    <mergeCell ref="E20:F20"/>
    <mergeCell ref="E49:F49"/>
    <mergeCell ref="E50:F50"/>
    <mergeCell ref="E51:F51"/>
    <mergeCell ref="E46:F46"/>
    <mergeCell ref="E47:F47"/>
    <mergeCell ref="E48:F48"/>
    <mergeCell ref="E35:F35"/>
    <mergeCell ref="E36:F36"/>
    <mergeCell ref="E37:F37"/>
    <mergeCell ref="E38:F38"/>
    <mergeCell ref="E39:F39"/>
    <mergeCell ref="E40:F40"/>
    <mergeCell ref="E71:F71"/>
    <mergeCell ref="E72:F72"/>
    <mergeCell ref="E76:F76"/>
    <mergeCell ref="E77:F77"/>
    <mergeCell ref="E78:F78"/>
    <mergeCell ref="E68:F68"/>
    <mergeCell ref="E69:F69"/>
    <mergeCell ref="E70:F70"/>
    <mergeCell ref="E57:F57"/>
    <mergeCell ref="E58:F58"/>
    <mergeCell ref="E59:F59"/>
    <mergeCell ref="E60:F60"/>
    <mergeCell ref="E61:F61"/>
    <mergeCell ref="E62:F62"/>
    <mergeCell ref="E64:F64"/>
    <mergeCell ref="H66:I66"/>
    <mergeCell ref="E73:F73"/>
    <mergeCell ref="E74:F74"/>
    <mergeCell ref="E75:F75"/>
    <mergeCell ref="E96:F96"/>
    <mergeCell ref="E102:F102"/>
    <mergeCell ref="E90:F90"/>
    <mergeCell ref="E82:F82"/>
    <mergeCell ref="E83:F83"/>
    <mergeCell ref="E84:F84"/>
    <mergeCell ref="H80:I80"/>
    <mergeCell ref="H86:I86"/>
    <mergeCell ref="E88:F88"/>
    <mergeCell ref="E89:F89"/>
    <mergeCell ref="H92:I92"/>
    <mergeCell ref="E94:F94"/>
    <mergeCell ref="E95:F95"/>
    <mergeCell ref="H98:I98"/>
    <mergeCell ref="E100:F100"/>
    <mergeCell ref="E101:F101"/>
    <mergeCell ref="E121:F121"/>
    <mergeCell ref="E122:F122"/>
    <mergeCell ref="E123:F123"/>
    <mergeCell ref="E113:F113"/>
    <mergeCell ref="E114:F114"/>
    <mergeCell ref="E115:F115"/>
    <mergeCell ref="E103:F103"/>
    <mergeCell ref="E104:F104"/>
    <mergeCell ref="E108:F108"/>
    <mergeCell ref="E109:F109"/>
    <mergeCell ref="E105:F105"/>
    <mergeCell ref="E106:F106"/>
    <mergeCell ref="E107:F107"/>
    <mergeCell ref="H111:I111"/>
    <mergeCell ref="H117:I117"/>
    <mergeCell ref="E119:F119"/>
    <mergeCell ref="E120:F120"/>
    <mergeCell ref="E124:F124"/>
    <mergeCell ref="E125:F125"/>
    <mergeCell ref="E141:F141"/>
    <mergeCell ref="E142:F142"/>
    <mergeCell ref="E143:F143"/>
    <mergeCell ref="E133:F133"/>
    <mergeCell ref="E134:F134"/>
    <mergeCell ref="E135:F135"/>
    <mergeCell ref="E139:F139"/>
    <mergeCell ref="E140:F140"/>
    <mergeCell ref="E127:F127"/>
    <mergeCell ref="E131:F131"/>
    <mergeCell ref="E132:F132"/>
    <mergeCell ref="E163:F163"/>
    <mergeCell ref="E164:F164"/>
    <mergeCell ref="E165:F165"/>
    <mergeCell ref="E166:F166"/>
    <mergeCell ref="H168:I168"/>
    <mergeCell ref="E155:F155"/>
    <mergeCell ref="E156:F156"/>
    <mergeCell ref="E157:F157"/>
    <mergeCell ref="E162:F162"/>
    <mergeCell ref="E147:F147"/>
    <mergeCell ref="E148:F148"/>
    <mergeCell ref="E149:F149"/>
    <mergeCell ref="E126:F126"/>
    <mergeCell ref="H129:I129"/>
    <mergeCell ref="E136:F136"/>
    <mergeCell ref="E137:F137"/>
    <mergeCell ref="E138:F138"/>
    <mergeCell ref="H145:I145"/>
    <mergeCell ref="H151:I151"/>
    <mergeCell ref="E153:F153"/>
    <mergeCell ref="E209:F209"/>
    <mergeCell ref="E210:F210"/>
    <mergeCell ref="E211:F211"/>
    <mergeCell ref="E212:F212"/>
    <mergeCell ref="E216:F216"/>
    <mergeCell ref="E201:F201"/>
    <mergeCell ref="E202:F202"/>
    <mergeCell ref="E208:F208"/>
    <mergeCell ref="E198:F198"/>
    <mergeCell ref="E199:F199"/>
    <mergeCell ref="E200:F200"/>
    <mergeCell ref="E203:F203"/>
    <mergeCell ref="E204:F204"/>
    <mergeCell ref="H206:I206"/>
    <mergeCell ref="E213:F213"/>
    <mergeCell ref="E214:F214"/>
    <mergeCell ref="E215:F215"/>
    <mergeCell ref="E231:F231"/>
    <mergeCell ref="E232:F232"/>
    <mergeCell ref="E233:F233"/>
    <mergeCell ref="E234:F234"/>
    <mergeCell ref="E235:F235"/>
    <mergeCell ref="E223:F223"/>
    <mergeCell ref="E224:F224"/>
    <mergeCell ref="E220:F220"/>
    <mergeCell ref="E221:F221"/>
    <mergeCell ref="E222:F222"/>
    <mergeCell ref="H218:I218"/>
    <mergeCell ref="E225:F225"/>
    <mergeCell ref="E226:F226"/>
    <mergeCell ref="E227:F227"/>
    <mergeCell ref="H229:I229"/>
    <mergeCell ref="E236:F236"/>
    <mergeCell ref="E237:F237"/>
    <mergeCell ref="E312:F312"/>
    <mergeCell ref="E313:F313"/>
    <mergeCell ref="H317:I317"/>
    <mergeCell ref="E268:F268"/>
    <mergeCell ref="E269:F269"/>
    <mergeCell ref="E270:F270"/>
    <mergeCell ref="E274:F274"/>
    <mergeCell ref="E262:F262"/>
    <mergeCell ref="E266:F266"/>
    <mergeCell ref="E295:F295"/>
    <mergeCell ref="E296:F296"/>
    <mergeCell ref="E297:F297"/>
    <mergeCell ref="E301:F301"/>
    <mergeCell ref="E302:F302"/>
    <mergeCell ref="E289:F289"/>
    <mergeCell ref="E293:F293"/>
    <mergeCell ref="E294:F294"/>
    <mergeCell ref="E281:F281"/>
    <mergeCell ref="E282:F282"/>
    <mergeCell ref="E283:F283"/>
    <mergeCell ref="E284:F284"/>
    <mergeCell ref="E285:F285"/>
    <mergeCell ref="E331:F331"/>
    <mergeCell ref="E335:F335"/>
    <mergeCell ref="E323:F323"/>
    <mergeCell ref="E327:F327"/>
    <mergeCell ref="E328:F328"/>
    <mergeCell ref="E329:F329"/>
    <mergeCell ref="E330:F330"/>
    <mergeCell ref="E332:F332"/>
    <mergeCell ref="E333:F333"/>
    <mergeCell ref="E334:F334"/>
    <mergeCell ref="E324:F324"/>
    <mergeCell ref="E325:F325"/>
    <mergeCell ref="E326:F326"/>
    <mergeCell ref="H337:I337"/>
    <mergeCell ref="E339:F339"/>
    <mergeCell ref="H291:I291"/>
    <mergeCell ref="E298:F298"/>
    <mergeCell ref="E299:F299"/>
    <mergeCell ref="E300:F300"/>
    <mergeCell ref="E319:F319"/>
    <mergeCell ref="E320:F320"/>
    <mergeCell ref="E321:F321"/>
    <mergeCell ref="E322:F322"/>
    <mergeCell ref="E309:F309"/>
    <mergeCell ref="E310:F310"/>
    <mergeCell ref="E314:F314"/>
    <mergeCell ref="E315:F315"/>
    <mergeCell ref="E306:F306"/>
    <mergeCell ref="E307:F307"/>
    <mergeCell ref="E308:F308"/>
    <mergeCell ref="H304:I304"/>
    <mergeCell ref="E311:F311"/>
    <mergeCell ref="E405:F405"/>
    <mergeCell ref="E406:F406"/>
    <mergeCell ref="E412:F412"/>
    <mergeCell ref="E399:F399"/>
    <mergeCell ref="E400:F400"/>
    <mergeCell ref="E404:F404"/>
    <mergeCell ref="E391:F391"/>
    <mergeCell ref="E392:F392"/>
    <mergeCell ref="E398:F398"/>
    <mergeCell ref="E402:F402"/>
    <mergeCell ref="E403:F403"/>
    <mergeCell ref="H408:I408"/>
    <mergeCell ref="E410:F410"/>
    <mergeCell ref="E411:F411"/>
    <mergeCell ref="E340:F340"/>
    <mergeCell ref="E341:F341"/>
    <mergeCell ref="E342:F342"/>
    <mergeCell ref="E343:F343"/>
    <mergeCell ref="E356:F356"/>
    <mergeCell ref="E361:F361"/>
    <mergeCell ref="E370:F370"/>
    <mergeCell ref="E371:F371"/>
    <mergeCell ref="E372:F372"/>
    <mergeCell ref="H374:I374"/>
    <mergeCell ref="E381:F381"/>
    <mergeCell ref="E396:F396"/>
    <mergeCell ref="E397:F397"/>
    <mergeCell ref="E365:F365"/>
    <mergeCell ref="E360:F360"/>
    <mergeCell ref="E349:F349"/>
    <mergeCell ref="E350:F350"/>
    <mergeCell ref="E351:F351"/>
    <mergeCell ref="E432:F432"/>
    <mergeCell ref="E424:F424"/>
    <mergeCell ref="E428:F428"/>
    <mergeCell ref="E413:F413"/>
    <mergeCell ref="E414:F414"/>
    <mergeCell ref="E415:F415"/>
    <mergeCell ref="E416:F416"/>
    <mergeCell ref="E420:F420"/>
    <mergeCell ref="E433:F433"/>
    <mergeCell ref="E417:F417"/>
    <mergeCell ref="E418:F418"/>
    <mergeCell ref="E419:F419"/>
    <mergeCell ref="H422:I422"/>
    <mergeCell ref="E425:F425"/>
    <mergeCell ref="E426:F426"/>
    <mergeCell ref="E427:F427"/>
    <mergeCell ref="H430:I430"/>
    <mergeCell ref="E486:F486"/>
    <mergeCell ref="E487:F487"/>
    <mergeCell ref="E495:F495"/>
    <mergeCell ref="E568:F568"/>
    <mergeCell ref="E569:F569"/>
    <mergeCell ref="E570:F570"/>
    <mergeCell ref="E571:F571"/>
    <mergeCell ref="E572:F572"/>
    <mergeCell ref="H574:I574"/>
    <mergeCell ref="E581:F581"/>
    <mergeCell ref="E582:F582"/>
    <mergeCell ref="H584:I584"/>
    <mergeCell ref="E560:F560"/>
    <mergeCell ref="E551:F551"/>
    <mergeCell ref="E552:F552"/>
    <mergeCell ref="E556:F556"/>
    <mergeCell ref="E543:F543"/>
    <mergeCell ref="E548:F548"/>
    <mergeCell ref="E549:F549"/>
    <mergeCell ref="E550:F550"/>
    <mergeCell ref="E561:F561"/>
    <mergeCell ref="E562:F562"/>
    <mergeCell ref="E547:F547"/>
    <mergeCell ref="E553:F553"/>
    <mergeCell ref="E554:F554"/>
    <mergeCell ref="E555:F555"/>
    <mergeCell ref="H558:I558"/>
    <mergeCell ref="E563:F563"/>
    <mergeCell ref="E564:F564"/>
    <mergeCell ref="H566:I566"/>
    <mergeCell ref="E589:F589"/>
    <mergeCell ref="E596:F596"/>
    <mergeCell ref="E590:F590"/>
    <mergeCell ref="E591:F591"/>
    <mergeCell ref="E600:F600"/>
    <mergeCell ref="E609:F609"/>
    <mergeCell ref="E592:F592"/>
    <mergeCell ref="H594:I594"/>
    <mergeCell ref="E601:F601"/>
    <mergeCell ref="H603:I603"/>
    <mergeCell ref="E586:F586"/>
    <mergeCell ref="E587:F587"/>
    <mergeCell ref="E588:F588"/>
    <mergeCell ref="E576:F576"/>
    <mergeCell ref="E577:F577"/>
    <mergeCell ref="E578:F578"/>
    <mergeCell ref="E579:F579"/>
    <mergeCell ref="E580:F580"/>
    <mergeCell ref="E654:F654"/>
    <mergeCell ref="E655:F655"/>
    <mergeCell ref="E633:F633"/>
    <mergeCell ref="E634:F634"/>
    <mergeCell ref="E624:F624"/>
    <mergeCell ref="E625:F625"/>
    <mergeCell ref="E626:F626"/>
    <mergeCell ref="E615:F615"/>
    <mergeCell ref="E616:F616"/>
    <mergeCell ref="E617:F617"/>
    <mergeCell ref="E618:F618"/>
    <mergeCell ref="E627:F627"/>
    <mergeCell ref="E605:F605"/>
    <mergeCell ref="E606:F606"/>
    <mergeCell ref="E607:F607"/>
    <mergeCell ref="E608:F608"/>
    <mergeCell ref="E597:F597"/>
    <mergeCell ref="E598:F598"/>
    <mergeCell ref="E599:F599"/>
    <mergeCell ref="E610:F610"/>
    <mergeCell ref="E611:F611"/>
    <mergeCell ref="E667:F667"/>
    <mergeCell ref="E672:F672"/>
    <mergeCell ref="E673:F673"/>
    <mergeCell ref="E674:F674"/>
    <mergeCell ref="E664:F664"/>
    <mergeCell ref="E665:F665"/>
    <mergeCell ref="E666:F666"/>
    <mergeCell ref="H660:I660"/>
    <mergeCell ref="E662:F662"/>
    <mergeCell ref="E663:F663"/>
    <mergeCell ref="H669:I669"/>
    <mergeCell ref="E671:F671"/>
    <mergeCell ref="H677:I677"/>
    <mergeCell ref="E679:F679"/>
    <mergeCell ref="E656:F656"/>
    <mergeCell ref="E657:F657"/>
    <mergeCell ref="E658:F658"/>
    <mergeCell ref="E699:F699"/>
    <mergeCell ref="E691:F691"/>
    <mergeCell ref="E698:F698"/>
    <mergeCell ref="E683:F683"/>
    <mergeCell ref="E689:F689"/>
    <mergeCell ref="E690:F690"/>
    <mergeCell ref="E703:F703"/>
    <mergeCell ref="H685:I685"/>
    <mergeCell ref="E687:F687"/>
    <mergeCell ref="E688:F688"/>
    <mergeCell ref="H693:I693"/>
    <mergeCell ref="E695:F695"/>
    <mergeCell ref="E696:F696"/>
    <mergeCell ref="E697:F697"/>
    <mergeCell ref="H701:I701"/>
    <mergeCell ref="E675:F675"/>
    <mergeCell ref="E680:F680"/>
    <mergeCell ref="E681:F681"/>
    <mergeCell ref="E682:F682"/>
    <mergeCell ref="E747:F747"/>
    <mergeCell ref="E748:F748"/>
    <mergeCell ref="E729:F729"/>
    <mergeCell ref="E733:F733"/>
    <mergeCell ref="E734:F734"/>
    <mergeCell ref="E738:F738"/>
    <mergeCell ref="E739:F739"/>
    <mergeCell ref="E740:F740"/>
    <mergeCell ref="E758:F758"/>
    <mergeCell ref="E764:F764"/>
    <mergeCell ref="E754:F754"/>
    <mergeCell ref="E751:F751"/>
    <mergeCell ref="E752:F752"/>
    <mergeCell ref="E753:F753"/>
    <mergeCell ref="H756:I756"/>
    <mergeCell ref="E761:F761"/>
    <mergeCell ref="E762:F762"/>
    <mergeCell ref="E763:F763"/>
    <mergeCell ref="H776:I776"/>
    <mergeCell ref="E783:F783"/>
    <mergeCell ref="E784:F784"/>
    <mergeCell ref="E785:F785"/>
    <mergeCell ref="H787:I787"/>
    <mergeCell ref="E789:F789"/>
    <mergeCell ref="E790:F790"/>
    <mergeCell ref="E854:F854"/>
    <mergeCell ref="E855:F855"/>
    <mergeCell ref="E856:F856"/>
    <mergeCell ref="E857:F857"/>
    <mergeCell ref="E858:F858"/>
    <mergeCell ref="E847:F847"/>
    <mergeCell ref="E848:F848"/>
    <mergeCell ref="E849:F849"/>
    <mergeCell ref="H845:I845"/>
    <mergeCell ref="H851:I851"/>
    <mergeCell ref="E853:F853"/>
    <mergeCell ref="E796:F796"/>
    <mergeCell ref="H798:I798"/>
    <mergeCell ref="E804:F804"/>
    <mergeCell ref="E805:F805"/>
    <mergeCell ref="E806:F806"/>
    <mergeCell ref="H809:I809"/>
    <mergeCell ref="E812:F812"/>
    <mergeCell ref="E813:F813"/>
    <mergeCell ref="H815:I815"/>
    <mergeCell ref="H838:I838"/>
    <mergeCell ref="E842:F842"/>
    <mergeCell ref="E843:F843"/>
    <mergeCell ref="E875:F875"/>
    <mergeCell ref="E880:F880"/>
    <mergeCell ref="E881:F881"/>
    <mergeCell ref="E882:F882"/>
    <mergeCell ref="E872:F872"/>
    <mergeCell ref="E873:F873"/>
    <mergeCell ref="E874:F874"/>
    <mergeCell ref="H868:I868"/>
    <mergeCell ref="E870:F870"/>
    <mergeCell ref="E871:F871"/>
    <mergeCell ref="H877:I877"/>
    <mergeCell ref="E879:F879"/>
    <mergeCell ref="E807:F807"/>
    <mergeCell ref="E795:F795"/>
    <mergeCell ref="E800:F800"/>
    <mergeCell ref="E801:F801"/>
    <mergeCell ref="E802:F802"/>
    <mergeCell ref="E934:F934"/>
    <mergeCell ref="E935:F935"/>
    <mergeCell ref="E936:F936"/>
    <mergeCell ref="H938:I938"/>
    <mergeCell ref="E940:F940"/>
    <mergeCell ref="E941:F941"/>
    <mergeCell ref="H947:I947"/>
    <mergeCell ref="E949:F949"/>
    <mergeCell ref="H956:I956"/>
    <mergeCell ref="E958:F958"/>
    <mergeCell ref="H886:I886"/>
    <mergeCell ref="E888:F888"/>
    <mergeCell ref="E863:F863"/>
    <mergeCell ref="E864:F864"/>
    <mergeCell ref="E865:F865"/>
    <mergeCell ref="E866:F866"/>
    <mergeCell ref="E907:F907"/>
    <mergeCell ref="E908:F908"/>
    <mergeCell ref="E909:F909"/>
    <mergeCell ref="E899:F899"/>
    <mergeCell ref="E900:F900"/>
    <mergeCell ref="E901:F901"/>
    <mergeCell ref="H903:I903"/>
    <mergeCell ref="E905:F905"/>
    <mergeCell ref="E906:F906"/>
    <mergeCell ref="E891:F891"/>
    <mergeCell ref="E892:F892"/>
    <mergeCell ref="E893:F893"/>
    <mergeCell ref="H895:I895"/>
    <mergeCell ref="E897:F897"/>
    <mergeCell ref="E898:F898"/>
    <mergeCell ref="E1024:F1024"/>
    <mergeCell ref="E1025:F1025"/>
    <mergeCell ref="E1026:F1026"/>
    <mergeCell ref="E1027:F1027"/>
    <mergeCell ref="E1015:F1015"/>
    <mergeCell ref="E1016:F1016"/>
    <mergeCell ref="E1017:F1017"/>
    <mergeCell ref="E1018:F1018"/>
    <mergeCell ref="E1007:F1007"/>
    <mergeCell ref="E1023:F1023"/>
    <mergeCell ref="E977:F977"/>
    <mergeCell ref="E978:F978"/>
    <mergeCell ref="E979:F979"/>
    <mergeCell ref="E980:F980"/>
    <mergeCell ref="E969:F969"/>
    <mergeCell ref="E970:F970"/>
    <mergeCell ref="E971:F971"/>
    <mergeCell ref="E996:F996"/>
    <mergeCell ref="E975:F975"/>
    <mergeCell ref="E976:F976"/>
    <mergeCell ref="H1101:I1101"/>
    <mergeCell ref="E1103:F1103"/>
    <mergeCell ref="E1104:F1104"/>
    <mergeCell ref="E1105:F1105"/>
    <mergeCell ref="H1115:I1115"/>
    <mergeCell ref="E1092:F1092"/>
    <mergeCell ref="E1093:F1093"/>
    <mergeCell ref="E1094:F1094"/>
    <mergeCell ref="E1081:F1081"/>
    <mergeCell ref="E1082:F1082"/>
    <mergeCell ref="E1078:F1078"/>
    <mergeCell ref="E1079:F1079"/>
    <mergeCell ref="E1080:F1080"/>
    <mergeCell ref="E1083:F1083"/>
    <mergeCell ref="E1084:F1084"/>
    <mergeCell ref="E1085:F1085"/>
    <mergeCell ref="E1109:F1109"/>
    <mergeCell ref="E1089:F1089"/>
    <mergeCell ref="E1090:F1090"/>
    <mergeCell ref="E1091:F1091"/>
    <mergeCell ref="E1123:F1123"/>
    <mergeCell ref="E1124:F1124"/>
    <mergeCell ref="E1120:F1120"/>
    <mergeCell ref="E1121:F1121"/>
    <mergeCell ref="E1122:F1122"/>
    <mergeCell ref="E1125:F1125"/>
    <mergeCell ref="E1126:F1126"/>
    <mergeCell ref="E1127:F1127"/>
    <mergeCell ref="E1151:F1151"/>
    <mergeCell ref="E1110:F1110"/>
    <mergeCell ref="E1106:F1106"/>
    <mergeCell ref="E1107:F1107"/>
    <mergeCell ref="E1108:F1108"/>
    <mergeCell ref="E1095:F1095"/>
    <mergeCell ref="E1096:F1096"/>
    <mergeCell ref="E1097:F1097"/>
    <mergeCell ref="E1098:F1098"/>
    <mergeCell ref="E1099:F1099"/>
    <mergeCell ref="E1111:F1111"/>
    <mergeCell ref="E1112:F1112"/>
    <mergeCell ref="E1113:F1113"/>
    <mergeCell ref="E1117:F1117"/>
    <mergeCell ref="E1118:F1118"/>
    <mergeCell ref="E1119:F1119"/>
    <mergeCell ref="H1194:I1194"/>
    <mergeCell ref="E1180:F1180"/>
    <mergeCell ref="E1181:F1181"/>
    <mergeCell ref="H1183:I1183"/>
    <mergeCell ref="E1173:F1173"/>
    <mergeCell ref="E1174:F1174"/>
    <mergeCell ref="E1175:F1175"/>
    <mergeCell ref="E1160:F1160"/>
    <mergeCell ref="E1161:F1161"/>
    <mergeCell ref="E1162:F1162"/>
    <mergeCell ref="E1163:F1163"/>
    <mergeCell ref="E1164:F1164"/>
    <mergeCell ref="E1165:F1165"/>
    <mergeCell ref="E1166:F1166"/>
    <mergeCell ref="E1167:F1167"/>
    <mergeCell ref="E1176:F1176"/>
    <mergeCell ref="E1177:F1177"/>
    <mergeCell ref="E1178:F1178"/>
    <mergeCell ref="E1196:F1196"/>
    <mergeCell ref="E1197:F1197"/>
    <mergeCell ref="E1198:F1198"/>
    <mergeCell ref="E1199:F1199"/>
    <mergeCell ref="E1200:F1200"/>
    <mergeCell ref="E1190:F1190"/>
    <mergeCell ref="E1191:F1191"/>
    <mergeCell ref="E1192:F1192"/>
    <mergeCell ref="E1185:F1185"/>
    <mergeCell ref="E1186:F1186"/>
    <mergeCell ref="E1187:F1187"/>
    <mergeCell ref="E1188:F1188"/>
    <mergeCell ref="E1189:F1189"/>
    <mergeCell ref="E1201:F1201"/>
    <mergeCell ref="E1202:F1202"/>
    <mergeCell ref="E1203:F1203"/>
    <mergeCell ref="E1214:F1214"/>
    <mergeCell ref="E1291:F1291"/>
    <mergeCell ref="E1292:F1292"/>
    <mergeCell ref="E1286:F1286"/>
    <mergeCell ref="E1287:F1287"/>
    <mergeCell ref="E1288:F1288"/>
    <mergeCell ref="E1281:F1281"/>
    <mergeCell ref="E1273:F1273"/>
    <mergeCell ref="E1274:F1274"/>
    <mergeCell ref="E1275:F1275"/>
    <mergeCell ref="E1276:F1276"/>
    <mergeCell ref="E1277:F1277"/>
    <mergeCell ref="E1268:F1268"/>
    <mergeCell ref="E1269:F1269"/>
    <mergeCell ref="E1270:F1270"/>
    <mergeCell ref="E1271:F1271"/>
    <mergeCell ref="E1272:F1272"/>
    <mergeCell ref="E1278:F1278"/>
    <mergeCell ref="E1279:F1279"/>
    <mergeCell ref="E1280:F1280"/>
    <mergeCell ref="E1326:F1326"/>
    <mergeCell ref="E1314:F1314"/>
    <mergeCell ref="E1315:F1315"/>
    <mergeCell ref="E1316:F1316"/>
    <mergeCell ref="E1317:F1317"/>
    <mergeCell ref="E1318:F1318"/>
    <mergeCell ref="E1307:F1307"/>
    <mergeCell ref="E1308:F1308"/>
    <mergeCell ref="E1309:F1309"/>
    <mergeCell ref="E1310:F1310"/>
    <mergeCell ref="E1319:F1319"/>
    <mergeCell ref="E1343:F1343"/>
    <mergeCell ref="E1302:F1302"/>
    <mergeCell ref="E1306:F1306"/>
    <mergeCell ref="E1293:F1293"/>
    <mergeCell ref="E1294:F1294"/>
    <mergeCell ref="E1298:F1298"/>
    <mergeCell ref="E1299:F1299"/>
    <mergeCell ref="E1300:F1300"/>
    <mergeCell ref="E1301:F1301"/>
    <mergeCell ref="E1369:F1369"/>
    <mergeCell ref="E1370:F1370"/>
    <mergeCell ref="H1372:I1372"/>
    <mergeCell ref="E1377:F1377"/>
    <mergeCell ref="E1378:F1378"/>
    <mergeCell ref="E1379:F1379"/>
    <mergeCell ref="H1383:I1383"/>
    <mergeCell ref="E1387:F1387"/>
    <mergeCell ref="E1388:F1388"/>
    <mergeCell ref="E1389:F1389"/>
    <mergeCell ref="E1363:F1363"/>
    <mergeCell ref="E1364:F1364"/>
    <mergeCell ref="E1360:F1360"/>
    <mergeCell ref="E1361:F1361"/>
    <mergeCell ref="E1362:F1362"/>
    <mergeCell ref="E1349:F1349"/>
    <mergeCell ref="E1350:F1350"/>
    <mergeCell ref="E1351:F1351"/>
    <mergeCell ref="E1352:F1352"/>
    <mergeCell ref="E1353:F1353"/>
    <mergeCell ref="E1354:F1354"/>
    <mergeCell ref="E1355:F1355"/>
    <mergeCell ref="E1365:F1365"/>
    <mergeCell ref="E1366:F1366"/>
    <mergeCell ref="E1367:F1367"/>
    <mergeCell ref="E1396:F1396"/>
    <mergeCell ref="E1405:F1405"/>
    <mergeCell ref="H1394:I1394"/>
    <mergeCell ref="E1397:F1397"/>
    <mergeCell ref="E1398:F1398"/>
    <mergeCell ref="E1399:F1399"/>
    <mergeCell ref="H1403:I1403"/>
    <mergeCell ref="E1406:F1406"/>
    <mergeCell ref="E1407:F1407"/>
    <mergeCell ref="E1408:F1408"/>
    <mergeCell ref="H1413:I1413"/>
    <mergeCell ref="E1390:F1390"/>
    <mergeCell ref="E1391:F1391"/>
    <mergeCell ref="E1392:F1392"/>
    <mergeCell ref="E1380:F1380"/>
    <mergeCell ref="E1381:F1381"/>
    <mergeCell ref="E1374:F1374"/>
    <mergeCell ref="E1375:F1375"/>
    <mergeCell ref="E1376:F1376"/>
    <mergeCell ref="E1385:F1385"/>
    <mergeCell ref="E1386:F1386"/>
    <mergeCell ref="E1415:F1415"/>
    <mergeCell ref="E1429:F1429"/>
    <mergeCell ref="E1434:F1434"/>
    <mergeCell ref="E1425:F1425"/>
    <mergeCell ref="E1426:F1426"/>
    <mergeCell ref="E1427:F1427"/>
    <mergeCell ref="E1428:F1428"/>
    <mergeCell ref="E1417:F1417"/>
    <mergeCell ref="E1418:F1418"/>
    <mergeCell ref="E1419:F1419"/>
    <mergeCell ref="E1420:F1420"/>
    <mergeCell ref="E1421:F1421"/>
    <mergeCell ref="E1409:F1409"/>
    <mergeCell ref="E1410:F1410"/>
    <mergeCell ref="E1411:F1411"/>
    <mergeCell ref="E1401:F1401"/>
    <mergeCell ref="E1400:F1400"/>
    <mergeCell ref="E1441:F1441"/>
    <mergeCell ref="E1442:F1442"/>
    <mergeCell ref="E1467:F1467"/>
    <mergeCell ref="E1471:F1471"/>
    <mergeCell ref="E1472:F1472"/>
    <mergeCell ref="E1473:F1473"/>
    <mergeCell ref="E1474:F1474"/>
    <mergeCell ref="E1463:F1463"/>
    <mergeCell ref="E1464:F1464"/>
    <mergeCell ref="E1465:F1465"/>
    <mergeCell ref="E1466:F1466"/>
    <mergeCell ref="E1458:F1458"/>
    <mergeCell ref="E1459:F1459"/>
    <mergeCell ref="E1469:F1469"/>
    <mergeCell ref="E1470:F1470"/>
    <mergeCell ref="E1498:F1498"/>
    <mergeCell ref="E1499:F1499"/>
    <mergeCell ref="E1611:F1611"/>
    <mergeCell ref="E1612:F1612"/>
    <mergeCell ref="E1600:F1600"/>
    <mergeCell ref="E1601:F1601"/>
    <mergeCell ref="E1602:F1602"/>
    <mergeCell ref="E1603:F1603"/>
    <mergeCell ref="E1604:F1604"/>
    <mergeCell ref="E1607:F1607"/>
    <mergeCell ref="H1609:I1609"/>
    <mergeCell ref="E1527:F1527"/>
    <mergeCell ref="E1528:F1528"/>
    <mergeCell ref="E1529:F1529"/>
    <mergeCell ref="E1530:F1530"/>
    <mergeCell ref="E1531:F1531"/>
    <mergeCell ref="E1521:F1521"/>
    <mergeCell ref="E1522:F1522"/>
    <mergeCell ref="E1523:F1523"/>
    <mergeCell ref="E1532:F1532"/>
    <mergeCell ref="E1547:F1547"/>
    <mergeCell ref="E1543:F1543"/>
    <mergeCell ref="E1544:F1544"/>
    <mergeCell ref="E1545:F1545"/>
    <mergeCell ref="E1546:F1546"/>
    <mergeCell ref="E1536:F1536"/>
    <mergeCell ref="E1537:F1537"/>
    <mergeCell ref="E1538:F1538"/>
    <mergeCell ref="E1539:F1539"/>
    <mergeCell ref="E1526:F1526"/>
    <mergeCell ref="H1534:I1534"/>
    <mergeCell ref="E1540:F1540"/>
    <mergeCell ref="E1541:F1541"/>
    <mergeCell ref="E1542:F1542"/>
    <mergeCell ref="E1613:F1613"/>
    <mergeCell ref="E1614:F1614"/>
    <mergeCell ref="E1615:F1615"/>
    <mergeCell ref="E1633:F1633"/>
    <mergeCell ref="E1634:F1634"/>
    <mergeCell ref="E1622:F1622"/>
    <mergeCell ref="E1623:F1623"/>
    <mergeCell ref="E1624:F1624"/>
    <mergeCell ref="E1625:F1625"/>
    <mergeCell ref="E1626:F1626"/>
    <mergeCell ref="E1616:F1616"/>
    <mergeCell ref="E1617:F1617"/>
    <mergeCell ref="E1618:F1618"/>
    <mergeCell ref="H1620:I1620"/>
    <mergeCell ref="E1627:F1627"/>
    <mergeCell ref="E1628:F1628"/>
    <mergeCell ref="E1629:F1629"/>
    <mergeCell ref="H1631:I1631"/>
    <mergeCell ref="E1675:F1675"/>
    <mergeCell ref="E1676:F1676"/>
    <mergeCell ref="E1677:F1677"/>
    <mergeCell ref="H1679:I1679"/>
    <mergeCell ref="E1666:F1666"/>
    <mergeCell ref="E1667:F1667"/>
    <mergeCell ref="E1668:F1668"/>
    <mergeCell ref="E1669:F1669"/>
    <mergeCell ref="E1635:F1635"/>
    <mergeCell ref="E1636:F1636"/>
    <mergeCell ref="E1637:F1637"/>
    <mergeCell ref="E1658:F1658"/>
    <mergeCell ref="E1659:F1659"/>
    <mergeCell ref="E1660:F1660"/>
    <mergeCell ref="E1650:F1650"/>
    <mergeCell ref="E1651:F1651"/>
    <mergeCell ref="E1644:F1644"/>
    <mergeCell ref="E1645:F1645"/>
    <mergeCell ref="E1646:F1646"/>
    <mergeCell ref="E1656:F1656"/>
    <mergeCell ref="E1657:F1657"/>
    <mergeCell ref="E1638:F1638"/>
    <mergeCell ref="E1639:F1639"/>
    <mergeCell ref="E1640:F1640"/>
    <mergeCell ref="H1642:I1642"/>
    <mergeCell ref="E1647:F1647"/>
    <mergeCell ref="E1648:F1648"/>
    <mergeCell ref="E1649:F1649"/>
    <mergeCell ref="H1653:I1653"/>
    <mergeCell ref="E1655:F1655"/>
    <mergeCell ref="E1661:F1661"/>
    <mergeCell ref="E1850:F1850"/>
    <mergeCell ref="E1822:F1822"/>
    <mergeCell ref="E1823:F1823"/>
    <mergeCell ref="E1824:F1824"/>
    <mergeCell ref="E1825:F1825"/>
    <mergeCell ref="E1826:F1826"/>
    <mergeCell ref="E1814:F1814"/>
    <mergeCell ref="E1815:F1815"/>
    <mergeCell ref="E1816:F1816"/>
    <mergeCell ref="E1817:F1817"/>
    <mergeCell ref="E1805:F1805"/>
    <mergeCell ref="E1806:F1806"/>
    <mergeCell ref="E1807:F1807"/>
    <mergeCell ref="E1808:F1808"/>
    <mergeCell ref="E1849:F1849"/>
    <mergeCell ref="H1704:I1704"/>
    <mergeCell ref="E1681:F1681"/>
    <mergeCell ref="E1682:F1682"/>
    <mergeCell ref="E1683:F1683"/>
    <mergeCell ref="E1684:F1684"/>
    <mergeCell ref="E1685:F1685"/>
    <mergeCell ref="H1687:I1687"/>
    <mergeCell ref="E1722:F1722"/>
    <mergeCell ref="E1726:F1726"/>
    <mergeCell ref="E1727:F1727"/>
    <mergeCell ref="E1747:F1747"/>
    <mergeCell ref="E1733:F1733"/>
    <mergeCell ref="E1734:F1734"/>
    <mergeCell ref="E1723:F1723"/>
    <mergeCell ref="E1724:F1724"/>
    <mergeCell ref="E1725:F1725"/>
    <mergeCell ref="E1715:F1715"/>
    <mergeCell ref="E1832:F1832"/>
    <mergeCell ref="E1833:F1833"/>
    <mergeCell ref="E1834:F1834"/>
    <mergeCell ref="E1835:F1835"/>
    <mergeCell ref="H1837:I1837"/>
    <mergeCell ref="E1842:F1842"/>
    <mergeCell ref="E1843:F1843"/>
    <mergeCell ref="H1845:I1845"/>
    <mergeCell ref="E1778:F1778"/>
    <mergeCell ref="E1779:F1779"/>
    <mergeCell ref="E1780:F1780"/>
    <mergeCell ref="E1769:F1769"/>
    <mergeCell ref="E1770:F1770"/>
    <mergeCell ref="E1771:F1771"/>
    <mergeCell ref="E1772:F1772"/>
    <mergeCell ref="E1760:F1760"/>
    <mergeCell ref="E1761:F1761"/>
    <mergeCell ref="E1762:F1762"/>
    <mergeCell ref="E1763:F1763"/>
    <mergeCell ref="H1922:I1922"/>
    <mergeCell ref="H1930:I1930"/>
    <mergeCell ref="H1938:I1938"/>
    <mergeCell ref="E1856:F1856"/>
    <mergeCell ref="E1894:F1894"/>
    <mergeCell ref="E1895:F1895"/>
    <mergeCell ref="E1886:F1886"/>
    <mergeCell ref="E1887:F1887"/>
    <mergeCell ref="E1877:F1877"/>
    <mergeCell ref="E1878:F1878"/>
    <mergeCell ref="E1879:F1879"/>
    <mergeCell ref="E1880:F1880"/>
    <mergeCell ref="E1917:F1917"/>
    <mergeCell ref="E1918:F1918"/>
    <mergeCell ref="H1900:I1900"/>
    <mergeCell ref="E1928:F1928"/>
    <mergeCell ref="H1801:I1801"/>
    <mergeCell ref="E1803:F1803"/>
    <mergeCell ref="E1804:F1804"/>
    <mergeCell ref="H1810:I1810"/>
    <mergeCell ref="E1812:F1812"/>
    <mergeCell ref="E1813:F1813"/>
    <mergeCell ref="H1819:I1819"/>
    <mergeCell ref="E1821:F1821"/>
    <mergeCell ref="E1847:F1847"/>
    <mergeCell ref="E1848:F1848"/>
    <mergeCell ref="E1839:F1839"/>
    <mergeCell ref="E1840:F1840"/>
    <mergeCell ref="E1841:F1841"/>
    <mergeCell ref="H1828:I1828"/>
    <mergeCell ref="E1830:F1830"/>
    <mergeCell ref="E1831:F1831"/>
    <mergeCell ref="E1933:F1933"/>
    <mergeCell ref="E1934:F1934"/>
    <mergeCell ref="E1935:F1935"/>
    <mergeCell ref="E1936:F1936"/>
    <mergeCell ref="E1925:F1925"/>
    <mergeCell ref="E1926:F1926"/>
    <mergeCell ref="E1927:F1927"/>
    <mergeCell ref="E1932:F1932"/>
    <mergeCell ref="E1959:F1959"/>
    <mergeCell ref="E1919:F1919"/>
    <mergeCell ref="E1924:F1924"/>
    <mergeCell ref="E1909:F1909"/>
    <mergeCell ref="E1910:F1910"/>
    <mergeCell ref="E1911:F1911"/>
    <mergeCell ref="E1916:F1916"/>
    <mergeCell ref="E1951:F1951"/>
    <mergeCell ref="E1952:F1952"/>
    <mergeCell ref="E1956:F1956"/>
    <mergeCell ref="E1957:F1957"/>
    <mergeCell ref="E1958:F1958"/>
    <mergeCell ref="E1948:F1948"/>
    <mergeCell ref="E1949:F1949"/>
    <mergeCell ref="E1950:F1950"/>
    <mergeCell ref="E1920:F1920"/>
    <mergeCell ref="E1985:F1985"/>
    <mergeCell ref="E1986:F1986"/>
    <mergeCell ref="E1975:F1975"/>
    <mergeCell ref="E1976:F1976"/>
    <mergeCell ref="E1977:F1977"/>
    <mergeCell ref="E1967:F1967"/>
    <mergeCell ref="E1968:F1968"/>
    <mergeCell ref="E1969:F1969"/>
    <mergeCell ref="E1973:F1973"/>
    <mergeCell ref="E1974:F1974"/>
    <mergeCell ref="E1953:F1953"/>
    <mergeCell ref="E1954:F1954"/>
    <mergeCell ref="E1955:F1955"/>
    <mergeCell ref="E1962:F1962"/>
    <mergeCell ref="E1963:F1963"/>
    <mergeCell ref="E1964:F1964"/>
    <mergeCell ref="E1940:F1940"/>
    <mergeCell ref="E1941:F1941"/>
    <mergeCell ref="E1942:F1942"/>
    <mergeCell ref="E1943:F1943"/>
    <mergeCell ref="E1944:F1944"/>
    <mergeCell ref="E2019:F2019"/>
    <mergeCell ref="E2020:F2020"/>
    <mergeCell ref="E2021:F2021"/>
    <mergeCell ref="E2025:F2025"/>
    <mergeCell ref="E2026:F2026"/>
    <mergeCell ref="E2011:F2011"/>
    <mergeCell ref="E2017:F2017"/>
    <mergeCell ref="E2018:F2018"/>
    <mergeCell ref="E2023:F2023"/>
    <mergeCell ref="E2024:F2024"/>
    <mergeCell ref="H2030:I2030"/>
    <mergeCell ref="E2032:F2032"/>
    <mergeCell ref="E1960:F1960"/>
    <mergeCell ref="E1965:F1965"/>
    <mergeCell ref="E1966:F1966"/>
    <mergeCell ref="H1971:I1971"/>
    <mergeCell ref="H1979:I1979"/>
    <mergeCell ref="E1981:F1981"/>
    <mergeCell ref="H1988:I1988"/>
    <mergeCell ref="E1990:F1990"/>
    <mergeCell ref="E1991:F1991"/>
    <mergeCell ref="E1992:F1992"/>
    <mergeCell ref="H1997:I1997"/>
    <mergeCell ref="E1999:F1999"/>
    <mergeCell ref="E2000:F2000"/>
    <mergeCell ref="H2005:I2005"/>
    <mergeCell ref="E2007:F2007"/>
    <mergeCell ref="E2008:F2008"/>
    <mergeCell ref="H2013:I2013"/>
    <mergeCell ref="E1982:F1982"/>
    <mergeCell ref="E1983:F1983"/>
    <mergeCell ref="E1984:F1984"/>
    <mergeCell ref="H2057:I2057"/>
    <mergeCell ref="E2075:F2075"/>
    <mergeCell ref="E2076:F2076"/>
    <mergeCell ref="E2077:F2077"/>
    <mergeCell ref="E2067:F2067"/>
    <mergeCell ref="E2068:F2068"/>
    <mergeCell ref="E2069:F2069"/>
    <mergeCell ref="E2059:F2059"/>
    <mergeCell ref="E2060:F2060"/>
    <mergeCell ref="E2061:F2061"/>
    <mergeCell ref="E2062:F2062"/>
    <mergeCell ref="E2063:F2063"/>
    <mergeCell ref="H2065:I2065"/>
    <mergeCell ref="E2070:F2070"/>
    <mergeCell ref="E2028:F2028"/>
    <mergeCell ref="E2033:F2033"/>
    <mergeCell ref="E2034:F2034"/>
    <mergeCell ref="E2051:F2051"/>
    <mergeCell ref="E2052:F2052"/>
    <mergeCell ref="E2053:F2053"/>
    <mergeCell ref="E2043:F2043"/>
    <mergeCell ref="E2044:F2044"/>
    <mergeCell ref="E2045:F2045"/>
    <mergeCell ref="E2035:F2035"/>
    <mergeCell ref="E2036:F2036"/>
    <mergeCell ref="E2037:F2037"/>
    <mergeCell ref="E2038:F2038"/>
    <mergeCell ref="E2039:F2039"/>
    <mergeCell ref="H2041:I2041"/>
    <mergeCell ref="E2046:F2046"/>
    <mergeCell ref="E2047:F2047"/>
    <mergeCell ref="H2049:I2049"/>
    <mergeCell ref="E2054:F2054"/>
    <mergeCell ref="E2055:F2055"/>
    <mergeCell ref="E2071:F2071"/>
    <mergeCell ref="H2073:I2073"/>
    <mergeCell ref="E2078:F2078"/>
    <mergeCell ref="E2079:F2079"/>
    <mergeCell ref="H2113:I2113"/>
    <mergeCell ref="E2115:F2115"/>
    <mergeCell ref="H2121:I2121"/>
    <mergeCell ref="E2099:F2099"/>
    <mergeCell ref="E2100:F2100"/>
    <mergeCell ref="E2101:F2101"/>
    <mergeCell ref="E2102:F2102"/>
    <mergeCell ref="E2091:F2091"/>
    <mergeCell ref="E2092:F2092"/>
    <mergeCell ref="E2093:F2093"/>
    <mergeCell ref="E2083:F2083"/>
    <mergeCell ref="E2084:F2084"/>
    <mergeCell ref="E2085:F2085"/>
    <mergeCell ref="H2081:I2081"/>
    <mergeCell ref="E2125:F2125"/>
    <mergeCell ref="E2126:F2126"/>
    <mergeCell ref="E2127:F2127"/>
    <mergeCell ref="E2086:F2086"/>
    <mergeCell ref="E2087:F2087"/>
    <mergeCell ref="H2089:I2089"/>
    <mergeCell ref="E2095:F2095"/>
    <mergeCell ref="H2097:I2097"/>
    <mergeCell ref="E2123:F2123"/>
    <mergeCell ref="E2124:F2124"/>
    <mergeCell ref="E2116:F2116"/>
    <mergeCell ref="E2117:F2117"/>
    <mergeCell ref="E2118:F2118"/>
    <mergeCell ref="E2119:F2119"/>
    <mergeCell ref="E2107:F2107"/>
    <mergeCell ref="E2108:F2108"/>
    <mergeCell ref="E2109:F2109"/>
    <mergeCell ref="E2110:F2110"/>
    <mergeCell ref="E2111:F2111"/>
    <mergeCell ref="E2142:F2142"/>
    <mergeCell ref="E2143:F2143"/>
    <mergeCell ref="E2144:F2144"/>
    <mergeCell ref="E2133:F2133"/>
    <mergeCell ref="E2134:F2134"/>
    <mergeCell ref="E2135:F2135"/>
    <mergeCell ref="E2193:F2193"/>
    <mergeCell ref="E2194:F2194"/>
    <mergeCell ref="E2199:F2199"/>
    <mergeCell ref="E2200:F2200"/>
    <mergeCell ref="E2185:F2185"/>
    <mergeCell ref="E2186:F2186"/>
    <mergeCell ref="E2191:F2191"/>
    <mergeCell ref="E2192:F2192"/>
    <mergeCell ref="E2177:F2177"/>
    <mergeCell ref="E2183:F2183"/>
    <mergeCell ref="E2184:F2184"/>
    <mergeCell ref="E2217:F2217"/>
    <mergeCell ref="E2195:F2195"/>
    <mergeCell ref="H2197:I2197"/>
    <mergeCell ref="E2169:F2169"/>
    <mergeCell ref="E2175:F2175"/>
    <mergeCell ref="E2176:F2176"/>
    <mergeCell ref="E2218:F2218"/>
    <mergeCell ref="E2219:F2219"/>
    <mergeCell ref="E2224:F2224"/>
    <mergeCell ref="E2209:F2209"/>
    <mergeCell ref="E2210:F2210"/>
    <mergeCell ref="E2216:F2216"/>
    <mergeCell ref="E2201:F2201"/>
    <mergeCell ref="E2202:F2202"/>
    <mergeCell ref="E2207:F2207"/>
    <mergeCell ref="E2208:F2208"/>
    <mergeCell ref="E2241:F2241"/>
    <mergeCell ref="H2181:I2181"/>
    <mergeCell ref="E2187:F2187"/>
    <mergeCell ref="H2189:I2189"/>
    <mergeCell ref="E2242:F2242"/>
    <mergeCell ref="E2243:F2243"/>
    <mergeCell ref="E2203:F2203"/>
    <mergeCell ref="H2205:I2205"/>
    <mergeCell ref="H2213:I2213"/>
    <mergeCell ref="E2215:F2215"/>
    <mergeCell ref="H2221:I2221"/>
    <mergeCell ref="E2223:F2223"/>
    <mergeCell ref="H2272:I2272"/>
    <mergeCell ref="E2248:F2248"/>
    <mergeCell ref="E2233:F2233"/>
    <mergeCell ref="E2234:F2234"/>
    <mergeCell ref="E2235:F2235"/>
    <mergeCell ref="E2236:F2236"/>
    <mergeCell ref="H2238:I2238"/>
    <mergeCell ref="E2240:F2240"/>
    <mergeCell ref="E2225:F2225"/>
    <mergeCell ref="E2226:F2226"/>
    <mergeCell ref="E2227:F2227"/>
    <mergeCell ref="E2228:F2228"/>
    <mergeCell ref="H2230:I2230"/>
    <mergeCell ref="E2232:F2232"/>
    <mergeCell ref="E2270:F2270"/>
    <mergeCell ref="E2244:F2244"/>
    <mergeCell ref="H2246:I2246"/>
    <mergeCell ref="E2257:F2257"/>
    <mergeCell ref="E2262:F2262"/>
    <mergeCell ref="E2249:F2249"/>
    <mergeCell ref="E2250:F2250"/>
    <mergeCell ref="E2256:F2256"/>
    <mergeCell ref="E2261:F2261"/>
    <mergeCell ref="E2266:F2266"/>
    <mergeCell ref="E2251:F2251"/>
    <mergeCell ref="E2252:F2252"/>
    <mergeCell ref="H2254:I2254"/>
    <mergeCell ref="E2258:F2258"/>
    <mergeCell ref="E2259:F2259"/>
    <mergeCell ref="E2260:F2260"/>
    <mergeCell ref="H2264:I2264"/>
    <mergeCell ref="E2267:F2267"/>
    <mergeCell ref="E2268:F2268"/>
    <mergeCell ref="E2269:F2269"/>
    <mergeCell ref="E2297:F2297"/>
    <mergeCell ref="E2298:F2298"/>
    <mergeCell ref="E2304:F2304"/>
    <mergeCell ref="E2307:F2307"/>
    <mergeCell ref="E2299:F2299"/>
    <mergeCell ref="E2300:F2300"/>
    <mergeCell ref="H2302:I2302"/>
    <mergeCell ref="E2290:F2290"/>
    <mergeCell ref="E2282:F2282"/>
    <mergeCell ref="E2286:F2286"/>
    <mergeCell ref="E2274:F2274"/>
    <mergeCell ref="E2278:F2278"/>
    <mergeCell ref="E2275:F2275"/>
    <mergeCell ref="E2276:F2276"/>
    <mergeCell ref="E2277:F2277"/>
    <mergeCell ref="H2280:I2280"/>
    <mergeCell ref="E2283:F2283"/>
    <mergeCell ref="E2284:F2284"/>
    <mergeCell ref="E2285:F2285"/>
    <mergeCell ref="H2288:I2288"/>
    <mergeCell ref="E2291:F2291"/>
    <mergeCell ref="E2292:F2292"/>
    <mergeCell ref="E2293:F2293"/>
    <mergeCell ref="H2295:I2295"/>
    <mergeCell ref="E2347:F2347"/>
    <mergeCell ref="E2352:F2352"/>
    <mergeCell ref="E2385:F2385"/>
    <mergeCell ref="H2362:I2362"/>
    <mergeCell ref="E2365:F2365"/>
    <mergeCell ref="E2366:F2366"/>
    <mergeCell ref="E2367:F2367"/>
    <mergeCell ref="E2314:F2314"/>
    <mergeCell ref="E2315:F2315"/>
    <mergeCell ref="E2316:F2316"/>
    <mergeCell ref="E2305:F2305"/>
    <mergeCell ref="E2306:F2306"/>
    <mergeCell ref="E2321:F2321"/>
    <mergeCell ref="E2328:F2328"/>
    <mergeCell ref="E2339:F2339"/>
    <mergeCell ref="E2340:F2340"/>
    <mergeCell ref="E2344:F2344"/>
    <mergeCell ref="E2345:F2345"/>
    <mergeCell ref="E2346:F2346"/>
    <mergeCell ref="E2356:F2356"/>
    <mergeCell ref="E2329:F2329"/>
    <mergeCell ref="E2322:F2322"/>
    <mergeCell ref="E2323:F2323"/>
    <mergeCell ref="H2318:I2318"/>
    <mergeCell ref="E2320:F2320"/>
    <mergeCell ref="E2324:F2324"/>
    <mergeCell ref="H2309:I2309"/>
    <mergeCell ref="E2311:F2311"/>
    <mergeCell ref="E2312:F2312"/>
    <mergeCell ref="E2313:F2313"/>
    <mergeCell ref="H2378:I2378"/>
    <mergeCell ref="E2382:F2382"/>
    <mergeCell ref="E2383:F2383"/>
    <mergeCell ref="E2384:F2384"/>
    <mergeCell ref="H2387:I2387"/>
    <mergeCell ref="H2400:I2400"/>
    <mergeCell ref="E2404:F2404"/>
    <mergeCell ref="H2406:I2406"/>
    <mergeCell ref="E2392:F2392"/>
    <mergeCell ref="H2394:I2394"/>
    <mergeCell ref="E2402:F2402"/>
    <mergeCell ref="E2403:F2403"/>
    <mergeCell ref="E2364:F2364"/>
    <mergeCell ref="E2368:F2368"/>
    <mergeCell ref="E2353:F2353"/>
    <mergeCell ref="E2354:F2354"/>
    <mergeCell ref="E2355:F2355"/>
    <mergeCell ref="E2360:F2360"/>
    <mergeCell ref="H2535:I2535"/>
    <mergeCell ref="E2487:F2487"/>
    <mergeCell ref="E2488:F2488"/>
    <mergeCell ref="E2484:F2484"/>
    <mergeCell ref="E2485:F2485"/>
    <mergeCell ref="E2486:F2486"/>
    <mergeCell ref="E2519:F2519"/>
    <mergeCell ref="E2520:F2520"/>
    <mergeCell ref="E2521:F2521"/>
    <mergeCell ref="E2522:F2522"/>
    <mergeCell ref="E2509:F2509"/>
    <mergeCell ref="E2510:F2510"/>
    <mergeCell ref="E2515:F2515"/>
    <mergeCell ref="E2506:F2506"/>
    <mergeCell ref="E2507:F2507"/>
    <mergeCell ref="E2508:F2508"/>
    <mergeCell ref="E2511:F2511"/>
    <mergeCell ref="E2489:F2489"/>
    <mergeCell ref="E2500:F2500"/>
    <mergeCell ref="E2495:F2495"/>
    <mergeCell ref="E2496:F2496"/>
    <mergeCell ref="E2497:F2497"/>
    <mergeCell ref="E2498:F2498"/>
    <mergeCell ref="E2499:F2499"/>
    <mergeCell ref="E2561:F2561"/>
    <mergeCell ref="E2562:F2562"/>
    <mergeCell ref="E2540:F2540"/>
    <mergeCell ref="E2541:F2541"/>
    <mergeCell ref="E2532:F2532"/>
    <mergeCell ref="E2533:F2533"/>
    <mergeCell ref="E2527:F2527"/>
    <mergeCell ref="E2528:F2528"/>
    <mergeCell ref="E2526:F2526"/>
    <mergeCell ref="E2537:F2537"/>
    <mergeCell ref="E2538:F2538"/>
    <mergeCell ref="E2539:F2539"/>
    <mergeCell ref="E2529:F2529"/>
    <mergeCell ref="E2530:F2530"/>
    <mergeCell ref="E2531:F2531"/>
    <mergeCell ref="E2542:F2542"/>
    <mergeCell ref="E2543:F2543"/>
    <mergeCell ref="E2544:F2544"/>
    <mergeCell ref="E2603:F2603"/>
    <mergeCell ref="E2609:F2609"/>
    <mergeCell ref="E2610:F2610"/>
    <mergeCell ref="E2600:F2600"/>
    <mergeCell ref="E2601:F2601"/>
    <mergeCell ref="E2602:F2602"/>
    <mergeCell ref="E2589:F2589"/>
    <mergeCell ref="E2590:F2590"/>
    <mergeCell ref="E2594:F2594"/>
    <mergeCell ref="E2595:F2595"/>
    <mergeCell ref="E2596:F2596"/>
    <mergeCell ref="E2587:F2587"/>
    <mergeCell ref="E2588:F2588"/>
    <mergeCell ref="H2592:I2592"/>
    <mergeCell ref="E2597:F2597"/>
    <mergeCell ref="E2598:F2598"/>
    <mergeCell ref="E2599:F2599"/>
    <mergeCell ref="H2605:I2605"/>
    <mergeCell ref="E2607:F2607"/>
    <mergeCell ref="E2608:F2608"/>
    <mergeCell ref="E2627:F2627"/>
    <mergeCell ref="E2631:F2631"/>
    <mergeCell ref="E2620:F2620"/>
    <mergeCell ref="E2621:F2621"/>
    <mergeCell ref="E2622:F2622"/>
    <mergeCell ref="E2611:F2611"/>
    <mergeCell ref="E2612:F2612"/>
    <mergeCell ref="E2613:F2613"/>
    <mergeCell ref="E2614:F2614"/>
    <mergeCell ref="E2623:F2623"/>
    <mergeCell ref="E2615:F2615"/>
    <mergeCell ref="E2616:F2616"/>
    <mergeCell ref="H2618:I2618"/>
    <mergeCell ref="E2624:F2624"/>
    <mergeCell ref="E2625:F2625"/>
    <mergeCell ref="E2626:F2626"/>
    <mergeCell ref="H2629:I2629"/>
    <mergeCell ref="E2632:F2632"/>
    <mergeCell ref="E2649:F2649"/>
    <mergeCell ref="E2647:F2647"/>
    <mergeCell ref="E2648:F2648"/>
    <mergeCell ref="E2636:F2636"/>
    <mergeCell ref="E2637:F2637"/>
    <mergeCell ref="E2638:F2638"/>
    <mergeCell ref="E2671:F2671"/>
    <mergeCell ref="E2666:F2666"/>
    <mergeCell ref="E2670:F2670"/>
    <mergeCell ref="E2658:F2658"/>
    <mergeCell ref="E2659:F2659"/>
    <mergeCell ref="E2660:F2660"/>
    <mergeCell ref="E2633:F2633"/>
    <mergeCell ref="E2634:F2634"/>
    <mergeCell ref="E2635:F2635"/>
    <mergeCell ref="E2644:F2644"/>
    <mergeCell ref="E2645:F2645"/>
    <mergeCell ref="E2646:F2646"/>
    <mergeCell ref="E2655:F2655"/>
    <mergeCell ref="E2656:F2656"/>
    <mergeCell ref="E2657:F2657"/>
    <mergeCell ref="E2667:F2667"/>
    <mergeCell ref="E2642:F2642"/>
    <mergeCell ref="E2643:F2643"/>
    <mergeCell ref="E2653:F2653"/>
    <mergeCell ref="E2654:F2654"/>
    <mergeCell ref="E2664:F2664"/>
    <mergeCell ref="E2665:F2665"/>
    <mergeCell ref="E2686:F2686"/>
    <mergeCell ref="E2687:F2687"/>
    <mergeCell ref="H2695:I2695"/>
    <mergeCell ref="E2697:F2697"/>
    <mergeCell ref="E2785:F2785"/>
    <mergeCell ref="E2786:F2786"/>
    <mergeCell ref="E2719:F2719"/>
    <mergeCell ref="E2720:F2720"/>
    <mergeCell ref="E2721:F2721"/>
    <mergeCell ref="E2722:F2722"/>
    <mergeCell ref="E2709:F2709"/>
    <mergeCell ref="E2710:F2710"/>
    <mergeCell ref="E2711:F2711"/>
    <mergeCell ref="E2701:F2701"/>
    <mergeCell ref="E2702:F2702"/>
    <mergeCell ref="E2708:F2708"/>
    <mergeCell ref="E2703:F2703"/>
    <mergeCell ref="E2712:F2712"/>
    <mergeCell ref="E2713:F2713"/>
    <mergeCell ref="E2714:F2714"/>
    <mergeCell ref="E2704:F2704"/>
    <mergeCell ref="E2751:F2751"/>
    <mergeCell ref="E2762:F2762"/>
    <mergeCell ref="E2763:F2763"/>
    <mergeCell ref="E2772:F2772"/>
    <mergeCell ref="E2773:F2773"/>
    <mergeCell ref="E2782:F2782"/>
    <mergeCell ref="E2783:F2783"/>
    <mergeCell ref="E2733:F2733"/>
    <mergeCell ref="E2734:F2734"/>
    <mergeCell ref="E2735:F2735"/>
    <mergeCell ref="H2737:I2737"/>
    <mergeCell ref="E2841:F2841"/>
    <mergeCell ref="E2842:F2842"/>
    <mergeCell ref="E2843:F2843"/>
    <mergeCell ref="E2846:F2846"/>
    <mergeCell ref="H2848:I2848"/>
    <mergeCell ref="E2831:F2831"/>
    <mergeCell ref="E2832:F2832"/>
    <mergeCell ref="E2823:F2823"/>
    <mergeCell ref="E2824:F2824"/>
    <mergeCell ref="E2825:F2825"/>
    <mergeCell ref="E2826:F2826"/>
    <mergeCell ref="E2830:F2830"/>
    <mergeCell ref="E2854:F2854"/>
    <mergeCell ref="E2855:F2855"/>
    <mergeCell ref="E2871:F2871"/>
    <mergeCell ref="E2872:F2872"/>
    <mergeCell ref="E2878:F2878"/>
    <mergeCell ref="E2863:F2863"/>
    <mergeCell ref="E2864:F2864"/>
    <mergeCell ref="E2870:F2870"/>
    <mergeCell ref="E2862:F2862"/>
    <mergeCell ref="E2904:F2904"/>
    <mergeCell ref="E2892:F2892"/>
    <mergeCell ref="E2879:F2879"/>
    <mergeCell ref="E2880:F2880"/>
    <mergeCell ref="E2903:F2903"/>
    <mergeCell ref="E2860:F2860"/>
    <mergeCell ref="E2861:F2861"/>
    <mergeCell ref="E2868:F2868"/>
    <mergeCell ref="E2876:F2876"/>
    <mergeCell ref="E2877:F2877"/>
    <mergeCell ref="E2881:F2881"/>
    <mergeCell ref="E2882:F2882"/>
    <mergeCell ref="E2883:F2883"/>
    <mergeCell ref="E2889:F2889"/>
    <mergeCell ref="E2893:F2893"/>
    <mergeCell ref="E2894:F2894"/>
    <mergeCell ref="E2895:F2895"/>
    <mergeCell ref="E2932:F2932"/>
    <mergeCell ref="E2938:F2938"/>
    <mergeCell ref="E2930:F2930"/>
    <mergeCell ref="E2931:F2931"/>
    <mergeCell ref="E2936:F2936"/>
    <mergeCell ref="E2937:F2937"/>
    <mergeCell ref="H2940:I2940"/>
    <mergeCell ref="E2942:F2942"/>
    <mergeCell ref="E2943:F2943"/>
    <mergeCell ref="E2947:F2947"/>
    <mergeCell ref="E2913:F2913"/>
    <mergeCell ref="E2919:F2919"/>
    <mergeCell ref="E2920:F2920"/>
    <mergeCell ref="E2905:F2905"/>
    <mergeCell ref="E2910:F2910"/>
    <mergeCell ref="E2911:F2911"/>
    <mergeCell ref="E2912:F2912"/>
    <mergeCell ref="H2907:I2907"/>
    <mergeCell ref="E2909:F2909"/>
    <mergeCell ref="E2914:F2914"/>
    <mergeCell ref="E2924:F2924"/>
    <mergeCell ref="E2925:F2925"/>
    <mergeCell ref="E2915:F2915"/>
    <mergeCell ref="H2917:I2917"/>
    <mergeCell ref="E2921:F2921"/>
    <mergeCell ref="E2922:F2922"/>
    <mergeCell ref="E2923:F2923"/>
    <mergeCell ref="H2927:I2927"/>
    <mergeCell ref="E2929:F2929"/>
    <mergeCell ref="E2933:F2933"/>
    <mergeCell ref="E2984:F2984"/>
    <mergeCell ref="E2985:F2985"/>
    <mergeCell ref="E2986:F2986"/>
    <mergeCell ref="E2983:F2983"/>
    <mergeCell ref="E2990:F2990"/>
    <mergeCell ref="E2996:F2996"/>
    <mergeCell ref="E2997:F2997"/>
    <mergeCell ref="E3001:F3001"/>
    <mergeCell ref="E2981:F2981"/>
    <mergeCell ref="E2982:F2982"/>
    <mergeCell ref="E2987:F2987"/>
    <mergeCell ref="E2988:F2988"/>
    <mergeCell ref="E2989:F2989"/>
    <mergeCell ref="H2992:I2992"/>
    <mergeCell ref="E2994:F2994"/>
    <mergeCell ref="E2995:F2995"/>
    <mergeCell ref="H2999:I2999"/>
    <mergeCell ref="E3002:F3002"/>
    <mergeCell ref="E3003:F3003"/>
    <mergeCell ref="E3022:F3022"/>
    <mergeCell ref="E3023:F3023"/>
    <mergeCell ref="E3024:F3024"/>
    <mergeCell ref="E3016:F3016"/>
    <mergeCell ref="E3017:F3017"/>
    <mergeCell ref="E3010:F3010"/>
    <mergeCell ref="E3004:F3004"/>
    <mergeCell ref="E3005:F3005"/>
    <mergeCell ref="E3006:F3006"/>
    <mergeCell ref="H3008:I3008"/>
    <mergeCell ref="E3011:F3011"/>
    <mergeCell ref="E3012:F3012"/>
    <mergeCell ref="H3014:I3014"/>
    <mergeCell ref="E3018:F3018"/>
    <mergeCell ref="H3020:I3020"/>
    <mergeCell ref="H3026:I3026"/>
    <mergeCell ref="E3045:F3045"/>
    <mergeCell ref="E3050:F3050"/>
    <mergeCell ref="E3051:F3051"/>
    <mergeCell ref="E3052:F3052"/>
    <mergeCell ref="E3037:F3037"/>
    <mergeCell ref="E3043:F3043"/>
    <mergeCell ref="E3044:F3044"/>
    <mergeCell ref="E3029:F3029"/>
    <mergeCell ref="E3030:F3030"/>
    <mergeCell ref="E3036:F3036"/>
    <mergeCell ref="E3069:F3069"/>
    <mergeCell ref="E3070:F3070"/>
    <mergeCell ref="E3076:F3076"/>
    <mergeCell ref="E3062:F3062"/>
    <mergeCell ref="E3063:F3063"/>
    <mergeCell ref="E3064:F3064"/>
    <mergeCell ref="H3032:I3032"/>
    <mergeCell ref="E3034:F3034"/>
    <mergeCell ref="H3054:I3054"/>
    <mergeCell ref="E3058:F3058"/>
    <mergeCell ref="H3060:I3060"/>
    <mergeCell ref="H3072:I3072"/>
    <mergeCell ref="E3074:F3074"/>
    <mergeCell ref="E3028:F3028"/>
    <mergeCell ref="E3035:F3035"/>
    <mergeCell ref="H3039:I3039"/>
    <mergeCell ref="E3041:F3041"/>
    <mergeCell ref="E3042:F3042"/>
    <mergeCell ref="E3046:F3046"/>
    <mergeCell ref="H3048:I3048"/>
    <mergeCell ref="E3056:F3056"/>
    <mergeCell ref="E3090:F3090"/>
    <mergeCell ref="E3077:F3077"/>
    <mergeCell ref="E3078:F3078"/>
    <mergeCell ref="E3083:F3083"/>
    <mergeCell ref="E3084:F3084"/>
    <mergeCell ref="E3089:F3089"/>
    <mergeCell ref="E3095:F3095"/>
    <mergeCell ref="E3096:F3096"/>
    <mergeCell ref="E3079:F3079"/>
    <mergeCell ref="H3081:I3081"/>
    <mergeCell ref="E3086:F3086"/>
    <mergeCell ref="E3087:F3087"/>
    <mergeCell ref="E3088:F3088"/>
    <mergeCell ref="H3092:I3092"/>
    <mergeCell ref="E3094:F3094"/>
    <mergeCell ref="E3168:F3168"/>
    <mergeCell ref="E3169:F3169"/>
    <mergeCell ref="E3139:F3139"/>
    <mergeCell ref="E3140:F3140"/>
    <mergeCell ref="E3141:F3141"/>
    <mergeCell ref="E3146:F3146"/>
    <mergeCell ref="E3131:F3131"/>
    <mergeCell ref="E3132:F3132"/>
    <mergeCell ref="E3133:F3133"/>
    <mergeCell ref="E3129:F3129"/>
    <mergeCell ref="E3130:F3130"/>
    <mergeCell ref="E3163:F3163"/>
    <mergeCell ref="E3117:F3117"/>
    <mergeCell ref="E3118:F3118"/>
    <mergeCell ref="E3124:F3124"/>
    <mergeCell ref="E3111:F3111"/>
    <mergeCell ref="E3116:F3116"/>
    <mergeCell ref="E3123:F3123"/>
    <mergeCell ref="E3187:F3187"/>
    <mergeCell ref="E3188:F3188"/>
    <mergeCell ref="E3189:F3189"/>
    <mergeCell ref="E3194:F3194"/>
    <mergeCell ref="E3182:F3182"/>
    <mergeCell ref="E3186:F3186"/>
    <mergeCell ref="E3173:F3173"/>
    <mergeCell ref="E3174:F3174"/>
    <mergeCell ref="E3178:F3178"/>
    <mergeCell ref="H3171:I3171"/>
    <mergeCell ref="E3175:F3175"/>
    <mergeCell ref="E3176:F3176"/>
    <mergeCell ref="E3177:F3177"/>
    <mergeCell ref="H3180:I3180"/>
    <mergeCell ref="E3183:F3183"/>
    <mergeCell ref="E3184:F3184"/>
    <mergeCell ref="E3185:F3185"/>
    <mergeCell ref="H3191:I3191"/>
    <mergeCell ref="E3193:F3193"/>
    <mergeCell ref="E3252:F3252"/>
    <mergeCell ref="E3253:F3253"/>
    <mergeCell ref="E3254:F3254"/>
    <mergeCell ref="E3255:F3255"/>
    <mergeCell ref="E3256:F3256"/>
    <mergeCell ref="E3257:F3257"/>
    <mergeCell ref="E3195:F3195"/>
    <mergeCell ref="E3196:F3196"/>
    <mergeCell ref="E3200:F3200"/>
    <mergeCell ref="E3210:F3210"/>
    <mergeCell ref="E3216:F3216"/>
    <mergeCell ref="E3217:F3217"/>
    <mergeCell ref="H3198:I3198"/>
    <mergeCell ref="E3201:F3201"/>
    <mergeCell ref="E3202:F3202"/>
    <mergeCell ref="E3203:F3203"/>
    <mergeCell ref="H3205:I3205"/>
    <mergeCell ref="E3207:F3207"/>
    <mergeCell ref="E3208:F3208"/>
    <mergeCell ref="E3209:F3209"/>
    <mergeCell ref="H3212:I3212"/>
    <mergeCell ref="E3214:F3214"/>
    <mergeCell ref="E3215:F3215"/>
    <mergeCell ref="E3311:F3311"/>
    <mergeCell ref="E3312:F3312"/>
    <mergeCell ref="E3281:F3281"/>
    <mergeCell ref="E3286:F3286"/>
    <mergeCell ref="E3273:F3273"/>
    <mergeCell ref="E3277:F3277"/>
    <mergeCell ref="E3265:F3265"/>
    <mergeCell ref="E3269:F3269"/>
    <mergeCell ref="E3278:F3278"/>
    <mergeCell ref="E3279:F3279"/>
    <mergeCell ref="E3280:F3280"/>
    <mergeCell ref="E3270:F3270"/>
    <mergeCell ref="E3271:F3271"/>
    <mergeCell ref="E3272:F3272"/>
    <mergeCell ref="H3275:I3275"/>
    <mergeCell ref="E3282:F3282"/>
    <mergeCell ref="H3284:I3284"/>
    <mergeCell ref="E3342:F3342"/>
    <mergeCell ref="H3344:I3344"/>
    <mergeCell ref="H3332:I3332"/>
    <mergeCell ref="E3305:F3305"/>
    <mergeCell ref="E3306:F3306"/>
    <mergeCell ref="E3297:F3297"/>
    <mergeCell ref="E3298:F3298"/>
    <mergeCell ref="E3287:F3287"/>
    <mergeCell ref="E3288:F3288"/>
    <mergeCell ref="E3289:F3289"/>
    <mergeCell ref="E3290:F3290"/>
    <mergeCell ref="H3292:I3292"/>
    <mergeCell ref="E3294:F3294"/>
    <mergeCell ref="E3295:F3295"/>
    <mergeCell ref="E3296:F3296"/>
    <mergeCell ref="H3300:I3300"/>
    <mergeCell ref="E3302:F3302"/>
    <mergeCell ref="E3303:F3303"/>
    <mergeCell ref="E3304:F3304"/>
    <mergeCell ref="H3308:I3308"/>
    <mergeCell ref="H3326:I3326"/>
    <mergeCell ref="E3328:F3328"/>
    <mergeCell ref="E3329:F3329"/>
    <mergeCell ref="E3330:F3330"/>
    <mergeCell ref="E3321:F3321"/>
    <mergeCell ref="E3322:F3322"/>
    <mergeCell ref="E3323:F3323"/>
    <mergeCell ref="E3324:F3324"/>
    <mergeCell ref="E3313:F3313"/>
    <mergeCell ref="E3314:F3314"/>
    <mergeCell ref="E3320:F3320"/>
    <mergeCell ref="E3310:F3310"/>
    <mergeCell ref="E3414:F3414"/>
    <mergeCell ref="E3412:F3412"/>
    <mergeCell ref="E3413:F3413"/>
    <mergeCell ref="E3424:F3424"/>
    <mergeCell ref="E3425:F3425"/>
    <mergeCell ref="E3430:F3430"/>
    <mergeCell ref="E3431:F3431"/>
    <mergeCell ref="E3411:F3411"/>
    <mergeCell ref="E3415:F3415"/>
    <mergeCell ref="E3416:F3416"/>
    <mergeCell ref="E3417:F3417"/>
    <mergeCell ref="H3419:I3419"/>
    <mergeCell ref="E3421:F3421"/>
    <mergeCell ref="E3486:F3486"/>
    <mergeCell ref="H3316:I3316"/>
    <mergeCell ref="E3318:F3318"/>
    <mergeCell ref="E3319:F3319"/>
    <mergeCell ref="H3350:I3350"/>
    <mergeCell ref="E3352:F3352"/>
    <mergeCell ref="E3353:F3353"/>
    <mergeCell ref="E3354:F3354"/>
    <mergeCell ref="E3355:F3355"/>
    <mergeCell ref="E3356:F3356"/>
    <mergeCell ref="E3346:F3346"/>
    <mergeCell ref="E3347:F3347"/>
    <mergeCell ref="E3348:F3348"/>
    <mergeCell ref="E3336:F3336"/>
    <mergeCell ref="E3340:F3340"/>
    <mergeCell ref="E3334:F3334"/>
    <mergeCell ref="E3335:F3335"/>
    <mergeCell ref="H3338:I3338"/>
    <mergeCell ref="E3341:F3341"/>
    <mergeCell ref="E3480:F3480"/>
    <mergeCell ref="E3468:F3468"/>
    <mergeCell ref="E3472:F3472"/>
    <mergeCell ref="E3478:F3478"/>
    <mergeCell ref="E3479:F3479"/>
    <mergeCell ref="E3485:F3485"/>
    <mergeCell ref="H3466:I3466"/>
    <mergeCell ref="E3469:F3469"/>
    <mergeCell ref="E3470:F3470"/>
    <mergeCell ref="E3471:F3471"/>
    <mergeCell ref="H3474:I3474"/>
    <mergeCell ref="E3476:F3476"/>
    <mergeCell ref="E3477:F3477"/>
    <mergeCell ref="E3481:F3481"/>
    <mergeCell ref="H3483:I3483"/>
    <mergeCell ref="E3487:F3487"/>
    <mergeCell ref="E3526:F3526"/>
    <mergeCell ref="E3489:F3489"/>
    <mergeCell ref="H3522:I3522"/>
    <mergeCell ref="E3520:F3520"/>
    <mergeCell ref="E3488:F3488"/>
    <mergeCell ref="E3532:F3532"/>
    <mergeCell ref="E3538:F3538"/>
    <mergeCell ref="E3524:F3524"/>
    <mergeCell ref="E3525:F3525"/>
    <mergeCell ref="H3528:I3528"/>
    <mergeCell ref="E3530:F3530"/>
    <mergeCell ref="E3531:F3531"/>
    <mergeCell ref="H3534:I3534"/>
    <mergeCell ref="E3536:F3536"/>
    <mergeCell ref="E3537:F3537"/>
    <mergeCell ref="H3540:I3540"/>
    <mergeCell ref="E3542:F3542"/>
    <mergeCell ref="E3490:F3490"/>
    <mergeCell ref="E3496:F3496"/>
    <mergeCell ref="E3502:F3502"/>
    <mergeCell ref="E3508:F3508"/>
    <mergeCell ref="E3514:F3514"/>
    <mergeCell ref="H3492:I3492"/>
    <mergeCell ref="E3494:F3494"/>
    <mergeCell ref="E3495:F3495"/>
    <mergeCell ref="H3498:I3498"/>
    <mergeCell ref="E3500:F3500"/>
    <mergeCell ref="E3501:F3501"/>
    <mergeCell ref="H3504:I3504"/>
    <mergeCell ref="E3506:F3506"/>
    <mergeCell ref="E3507:F3507"/>
    <mergeCell ref="H3510:I3510"/>
    <mergeCell ref="E3512:F3512"/>
    <mergeCell ref="E3513:F3513"/>
    <mergeCell ref="H3516:I3516"/>
    <mergeCell ref="E3518:F3518"/>
    <mergeCell ref="E3519:F3519"/>
    <mergeCell ref="E3580:F3580"/>
    <mergeCell ref="E3586:F3586"/>
    <mergeCell ref="E3592:F3592"/>
    <mergeCell ref="E3578:F3578"/>
    <mergeCell ref="E3579:F3579"/>
    <mergeCell ref="H3582:I3582"/>
    <mergeCell ref="E3584:F3584"/>
    <mergeCell ref="E3585:F3585"/>
    <mergeCell ref="H3588:I3588"/>
    <mergeCell ref="E3590:F3590"/>
    <mergeCell ref="E3591:F3591"/>
    <mergeCell ref="H3594:I3594"/>
    <mergeCell ref="E3596:F3596"/>
    <mergeCell ref="E3544:F3544"/>
    <mergeCell ref="E3550:F3550"/>
    <mergeCell ref="E3556:F3556"/>
    <mergeCell ref="E3562:F3562"/>
    <mergeCell ref="E3568:F3568"/>
    <mergeCell ref="E3662:F3662"/>
    <mergeCell ref="E3663:F3663"/>
    <mergeCell ref="E3668:F3668"/>
    <mergeCell ref="E3650:F3650"/>
    <mergeCell ref="E3651:F3651"/>
    <mergeCell ref="E3652:F3652"/>
    <mergeCell ref="H3648:I3648"/>
    <mergeCell ref="H3654:I3654"/>
    <mergeCell ref="E3656:F3656"/>
    <mergeCell ref="E3657:F3657"/>
    <mergeCell ref="E3658:F3658"/>
    <mergeCell ref="H3660:I3660"/>
    <mergeCell ref="E3664:F3664"/>
    <mergeCell ref="H3666:I3666"/>
    <mergeCell ref="E3621:F3621"/>
    <mergeCell ref="E3622:F3622"/>
    <mergeCell ref="H3624:I3624"/>
    <mergeCell ref="E3639:F3639"/>
    <mergeCell ref="E3640:F3640"/>
    <mergeCell ref="E3646:F3646"/>
    <mergeCell ref="E3638:F3638"/>
    <mergeCell ref="E3626:F3626"/>
    <mergeCell ref="E3627:F3627"/>
    <mergeCell ref="E3628:F3628"/>
    <mergeCell ref="E3632:F3632"/>
    <mergeCell ref="E3645:F3645"/>
    <mergeCell ref="E3710:F3710"/>
    <mergeCell ref="E3711:F3711"/>
    <mergeCell ref="E3712:F3712"/>
    <mergeCell ref="E3699:F3699"/>
    <mergeCell ref="E3700:F3700"/>
    <mergeCell ref="E3692:F3692"/>
    <mergeCell ref="E3693:F3693"/>
    <mergeCell ref="E3694:F3694"/>
    <mergeCell ref="E3704:F3704"/>
    <mergeCell ref="E3705:F3705"/>
    <mergeCell ref="E3706:F3706"/>
    <mergeCell ref="H3708:I3708"/>
    <mergeCell ref="H3696:I3696"/>
    <mergeCell ref="E3698:F3698"/>
    <mergeCell ref="H3702:I3702"/>
    <mergeCell ref="E3688:F3688"/>
    <mergeCell ref="E3669:F3669"/>
    <mergeCell ref="E3670:F3670"/>
    <mergeCell ref="E3675:F3675"/>
    <mergeCell ref="E3676:F3676"/>
    <mergeCell ref="E3680:F3680"/>
    <mergeCell ref="E3681:F3681"/>
    <mergeCell ref="E3682:F3682"/>
    <mergeCell ref="H3672:I3672"/>
    <mergeCell ref="E3674:F3674"/>
    <mergeCell ref="H3678:I3678"/>
    <mergeCell ref="H3684:I3684"/>
    <mergeCell ref="E3686:F3686"/>
    <mergeCell ref="E3687:F3687"/>
    <mergeCell ref="H3690:I3690"/>
    <mergeCell ref="E3768:F3768"/>
    <mergeCell ref="E3769:F3769"/>
    <mergeCell ref="E3770:F3770"/>
    <mergeCell ref="H3774:I3774"/>
    <mergeCell ref="E3771:F3771"/>
    <mergeCell ref="E3730:F3730"/>
    <mergeCell ref="E3734:F3734"/>
    <mergeCell ref="E3722:F3722"/>
    <mergeCell ref="E3723:F3723"/>
    <mergeCell ref="E3724:F3724"/>
    <mergeCell ref="E3718:F3718"/>
    <mergeCell ref="E3716:F3716"/>
    <mergeCell ref="E3717:F3717"/>
    <mergeCell ref="H3720:I3720"/>
    <mergeCell ref="E3728:F3728"/>
    <mergeCell ref="E3729:F3729"/>
    <mergeCell ref="H3714:I3714"/>
    <mergeCell ref="H3726:I3726"/>
    <mergeCell ref="H3732:I3732"/>
    <mergeCell ref="E3855:F3855"/>
    <mergeCell ref="E3856:F3856"/>
    <mergeCell ref="E3857:F3857"/>
    <mergeCell ref="E3858:F3858"/>
    <mergeCell ref="E3797:F3797"/>
    <mergeCell ref="E3798:F3798"/>
    <mergeCell ref="E3785:F3785"/>
    <mergeCell ref="E3789:F3789"/>
    <mergeCell ref="E3777:F3777"/>
    <mergeCell ref="E3778:F3778"/>
    <mergeCell ref="E3779:F3779"/>
    <mergeCell ref="E3780:F3780"/>
    <mergeCell ref="E3781:F3781"/>
    <mergeCell ref="E3790:F3790"/>
    <mergeCell ref="E3792:F3792"/>
    <mergeCell ref="E3793:F3793"/>
    <mergeCell ref="H3795:I3795"/>
    <mergeCell ref="E3799:F3799"/>
    <mergeCell ref="H3816:I3816"/>
    <mergeCell ref="E3818:F3818"/>
    <mergeCell ref="E3825:F3825"/>
    <mergeCell ref="E3832:F3832"/>
    <mergeCell ref="E3846:F3846"/>
    <mergeCell ref="E3847:F3847"/>
    <mergeCell ref="E3848:F3848"/>
    <mergeCell ref="H3939:I3939"/>
    <mergeCell ref="E3941:F3941"/>
    <mergeCell ref="E3915:F3915"/>
    <mergeCell ref="E3916:F3916"/>
    <mergeCell ref="E3906:F3906"/>
    <mergeCell ref="E3907:F3907"/>
    <mergeCell ref="E3908:F3908"/>
    <mergeCell ref="E3898:F3898"/>
    <mergeCell ref="E3899:F3899"/>
    <mergeCell ref="E3900:F3900"/>
    <mergeCell ref="E3896:F3896"/>
    <mergeCell ref="E3897:F3897"/>
    <mergeCell ref="E3862:F3862"/>
    <mergeCell ref="E3854:F3854"/>
    <mergeCell ref="E3886:F3886"/>
    <mergeCell ref="E3872:F3872"/>
    <mergeCell ref="E3873:F3873"/>
    <mergeCell ref="E3874:F3874"/>
    <mergeCell ref="E3884:F3884"/>
    <mergeCell ref="E3885:F3885"/>
    <mergeCell ref="H3891:I3891"/>
    <mergeCell ref="E3893:F3893"/>
    <mergeCell ref="E3894:F3894"/>
    <mergeCell ref="E3895:F3895"/>
    <mergeCell ref="E3901:F3901"/>
    <mergeCell ref="E3902:F3902"/>
    <mergeCell ref="H3904:I3904"/>
    <mergeCell ref="E3909:F3909"/>
    <mergeCell ref="E3910:F3910"/>
    <mergeCell ref="E3911:F3911"/>
    <mergeCell ref="H3913:I3913"/>
    <mergeCell ref="E3869:F3869"/>
    <mergeCell ref="E3955:F3955"/>
    <mergeCell ref="E3956:F3956"/>
    <mergeCell ref="E3943:F3943"/>
    <mergeCell ref="E3944:F3944"/>
    <mergeCell ref="E3948:F3948"/>
    <mergeCell ref="E3957:F3957"/>
    <mergeCell ref="E3958:F3958"/>
    <mergeCell ref="H3946:I3946"/>
    <mergeCell ref="E3949:F3949"/>
    <mergeCell ref="E3950:F3950"/>
    <mergeCell ref="E3951:F3951"/>
    <mergeCell ref="H3953:I3953"/>
    <mergeCell ref="H3960:I3960"/>
    <mergeCell ref="E3962:F3962"/>
    <mergeCell ref="E3917:F3917"/>
    <mergeCell ref="E3918:F3918"/>
    <mergeCell ref="E3935:F3935"/>
    <mergeCell ref="E3936:F3936"/>
    <mergeCell ref="E3942:F3942"/>
    <mergeCell ref="E3933:F3933"/>
    <mergeCell ref="E3934:F3934"/>
    <mergeCell ref="E3924:F3924"/>
    <mergeCell ref="E3925:F3925"/>
    <mergeCell ref="E3926:F3926"/>
    <mergeCell ref="E3927:F3927"/>
    <mergeCell ref="E3928:F3928"/>
    <mergeCell ref="E3937:F3937"/>
    <mergeCell ref="E3919:F3919"/>
    <mergeCell ref="E3920:F3920"/>
    <mergeCell ref="H3922:I3922"/>
    <mergeCell ref="E3929:F3929"/>
    <mergeCell ref="H3931:I3931"/>
    <mergeCell ref="E3973:F3973"/>
    <mergeCell ref="E3974:F3974"/>
    <mergeCell ref="E3975:F3975"/>
    <mergeCell ref="E3976:F3976"/>
    <mergeCell ref="E3977:F3977"/>
    <mergeCell ref="E3965:F3965"/>
    <mergeCell ref="E3966:F3966"/>
    <mergeCell ref="E3967:F3967"/>
    <mergeCell ref="E3978:F3978"/>
    <mergeCell ref="E3979:F3979"/>
    <mergeCell ref="H3969:I3969"/>
    <mergeCell ref="E3971:F3971"/>
    <mergeCell ref="E3972:F3972"/>
    <mergeCell ref="E3980:F3980"/>
    <mergeCell ref="H3982:I3982"/>
    <mergeCell ref="E3963:F3963"/>
    <mergeCell ref="E3964:F3964"/>
    <mergeCell ref="E4004:F4004"/>
    <mergeCell ref="E4008:F4008"/>
    <mergeCell ref="E3995:F3995"/>
    <mergeCell ref="E3996:F3996"/>
    <mergeCell ref="E3997:F3997"/>
    <mergeCell ref="E3987:F3987"/>
    <mergeCell ref="E3993:F3993"/>
    <mergeCell ref="E3994:F3994"/>
    <mergeCell ref="E3988:F3988"/>
    <mergeCell ref="E3998:F3998"/>
    <mergeCell ref="H3990:I3990"/>
    <mergeCell ref="E3992:F3992"/>
    <mergeCell ref="H4000:I4000"/>
    <mergeCell ref="E4002:F4002"/>
    <mergeCell ref="E4003:F4003"/>
    <mergeCell ref="H4006:I4006"/>
    <mergeCell ref="E3984:F3984"/>
    <mergeCell ref="E3985:F3985"/>
    <mergeCell ref="E3986:F3986"/>
    <mergeCell ref="E4039:F4039"/>
    <mergeCell ref="E4040:F4040"/>
    <mergeCell ref="E4041:F4041"/>
    <mergeCell ref="E4070:F4070"/>
    <mergeCell ref="E4071:F4071"/>
    <mergeCell ref="E4061:F4061"/>
    <mergeCell ref="E4059:F4059"/>
    <mergeCell ref="E4060:F4060"/>
    <mergeCell ref="E4055:F4055"/>
    <mergeCell ref="E4048:F4048"/>
    <mergeCell ref="E4049:F4049"/>
    <mergeCell ref="E4050:F4050"/>
    <mergeCell ref="E4051:F4051"/>
    <mergeCell ref="E4075:F4075"/>
    <mergeCell ref="E4076:F4076"/>
    <mergeCell ref="E4077:F4077"/>
    <mergeCell ref="H4045:I4045"/>
    <mergeCell ref="E4047:F4047"/>
    <mergeCell ref="E4043:F4043"/>
    <mergeCell ref="E4180:F4180"/>
    <mergeCell ref="E4181:F4181"/>
    <mergeCell ref="E4182:F4182"/>
    <mergeCell ref="E4171:F4171"/>
    <mergeCell ref="E4169:F4169"/>
    <mergeCell ref="E4170:F4170"/>
    <mergeCell ref="E4172:F4172"/>
    <mergeCell ref="E4173:F4173"/>
    <mergeCell ref="E4174:F4174"/>
    <mergeCell ref="E4176:F4176"/>
    <mergeCell ref="H4178:I4178"/>
    <mergeCell ref="E4141:F4141"/>
    <mergeCell ref="E4158:F4158"/>
    <mergeCell ref="E4159:F4159"/>
    <mergeCell ref="E4160:F4160"/>
    <mergeCell ref="E4149:F4149"/>
    <mergeCell ref="E4147:F4147"/>
    <mergeCell ref="E4148:F4148"/>
    <mergeCell ref="E4150:F4150"/>
    <mergeCell ref="E4151:F4151"/>
    <mergeCell ref="E4152:F4152"/>
    <mergeCell ref="E4161:F4161"/>
    <mergeCell ref="E4183:F4183"/>
    <mergeCell ref="E4184:F4184"/>
    <mergeCell ref="E4185:F4185"/>
    <mergeCell ref="E4202:F4202"/>
    <mergeCell ref="E4203:F4203"/>
    <mergeCell ref="E4204:F4204"/>
    <mergeCell ref="E4193:F4193"/>
    <mergeCell ref="E4191:F4191"/>
    <mergeCell ref="E4192:F4192"/>
    <mergeCell ref="E4194:F4194"/>
    <mergeCell ref="E4195:F4195"/>
    <mergeCell ref="E4196:F4196"/>
    <mergeCell ref="E4186:F4186"/>
    <mergeCell ref="E4187:F4187"/>
    <mergeCell ref="H4189:I4189"/>
    <mergeCell ref="E4197:F4197"/>
    <mergeCell ref="E4198:F4198"/>
    <mergeCell ref="H4200:I4200"/>
    <mergeCell ref="E4250:F4250"/>
    <mergeCell ref="E4251:F4251"/>
    <mergeCell ref="H4232:I4232"/>
    <mergeCell ref="E4240:F4240"/>
    <mergeCell ref="H4242:I4242"/>
    <mergeCell ref="E4205:F4205"/>
    <mergeCell ref="E4206:F4206"/>
    <mergeCell ref="E4207:F4207"/>
    <mergeCell ref="E4224:F4224"/>
    <mergeCell ref="E4225:F4225"/>
    <mergeCell ref="E4226:F4226"/>
    <mergeCell ref="E4215:F4215"/>
    <mergeCell ref="E4213:F4213"/>
    <mergeCell ref="E4214:F4214"/>
    <mergeCell ref="E4216:F4216"/>
    <mergeCell ref="E4217:F4217"/>
    <mergeCell ref="E4218:F4218"/>
    <mergeCell ref="E4208:F4208"/>
    <mergeCell ref="E4209:F4209"/>
    <mergeCell ref="H4211:I4211"/>
    <mergeCell ref="E4219:F4219"/>
    <mergeCell ref="E4220:F4220"/>
    <mergeCell ref="H4222:I4222"/>
    <mergeCell ref="E4291:F4291"/>
    <mergeCell ref="E4292:F4292"/>
    <mergeCell ref="E4293:F4293"/>
    <mergeCell ref="E4271:F4271"/>
    <mergeCell ref="E4272:F4272"/>
    <mergeCell ref="E4273:F4273"/>
    <mergeCell ref="E4227:F4227"/>
    <mergeCell ref="E4228:F4228"/>
    <mergeCell ref="E4229:F4229"/>
    <mergeCell ref="E4245:F4245"/>
    <mergeCell ref="E4246:F4246"/>
    <mergeCell ref="E4247:F4247"/>
    <mergeCell ref="E4237:F4237"/>
    <mergeCell ref="E4244:F4244"/>
    <mergeCell ref="E4234:F4234"/>
    <mergeCell ref="E4235:F4235"/>
    <mergeCell ref="E4236:F4236"/>
    <mergeCell ref="E4238:F4238"/>
    <mergeCell ref="E4239:F4239"/>
    <mergeCell ref="E4230:F4230"/>
    <mergeCell ref="E4248:F4248"/>
    <mergeCell ref="E4249:F4249"/>
    <mergeCell ref="E4267:F4267"/>
    <mergeCell ref="E4266:F4266"/>
    <mergeCell ref="E4255:F4255"/>
    <mergeCell ref="E4256:F4256"/>
    <mergeCell ref="E4257:F4257"/>
    <mergeCell ref="E4258:F4258"/>
    <mergeCell ref="E4259:F4259"/>
    <mergeCell ref="E4268:F4268"/>
    <mergeCell ref="E4269:F4269"/>
    <mergeCell ref="E4270:F4270"/>
    <mergeCell ref="E4302:F4302"/>
    <mergeCell ref="E4303:F4303"/>
    <mergeCell ref="E4304:F4304"/>
    <mergeCell ref="E4301:F4301"/>
    <mergeCell ref="E4306:F4306"/>
    <mergeCell ref="E4316:F4316"/>
    <mergeCell ref="E4317:F4317"/>
    <mergeCell ref="H4297:I4297"/>
    <mergeCell ref="E4299:F4299"/>
    <mergeCell ref="E4300:F4300"/>
    <mergeCell ref="H4308:I4308"/>
    <mergeCell ref="E4310:F4310"/>
    <mergeCell ref="H4253:I4253"/>
    <mergeCell ref="E4260:F4260"/>
    <mergeCell ref="E4261:F4261"/>
    <mergeCell ref="E4262:F4262"/>
    <mergeCell ref="H4264:I4264"/>
    <mergeCell ref="E4294:F4294"/>
    <mergeCell ref="E4295:F4295"/>
    <mergeCell ref="E4284:F4284"/>
    <mergeCell ref="E4288:F4288"/>
    <mergeCell ref="E4277:F4277"/>
    <mergeCell ref="E4278:F4278"/>
    <mergeCell ref="E4279:F4279"/>
    <mergeCell ref="E4280:F4280"/>
    <mergeCell ref="E4289:F4289"/>
    <mergeCell ref="E4290:F4290"/>
    <mergeCell ref="H4275:I4275"/>
    <mergeCell ref="E4281:F4281"/>
    <mergeCell ref="E4282:F4282"/>
    <mergeCell ref="E4283:F4283"/>
    <mergeCell ref="H4286:I4286"/>
    <mergeCell ref="H4341:I4341"/>
    <mergeCell ref="E4357:F4357"/>
    <mergeCell ref="E4354:F4354"/>
    <mergeCell ref="E4355:F4355"/>
    <mergeCell ref="E4356:F4356"/>
    <mergeCell ref="E4343:F4343"/>
    <mergeCell ref="E4344:F4344"/>
    <mergeCell ref="E4345:F4345"/>
    <mergeCell ref="E4346:F4346"/>
    <mergeCell ref="E4347:F4347"/>
    <mergeCell ref="E4348:F4348"/>
    <mergeCell ref="E4349:F4349"/>
    <mergeCell ref="E4313:F4313"/>
    <mergeCell ref="E4314:F4314"/>
    <mergeCell ref="E4315:F4315"/>
    <mergeCell ref="E4305:F4305"/>
    <mergeCell ref="E4311:F4311"/>
    <mergeCell ref="E4312:F4312"/>
    <mergeCell ref="H4319:I4319"/>
    <mergeCell ref="E4335:F4335"/>
    <mergeCell ref="E4339:F4339"/>
    <mergeCell ref="E4332:F4332"/>
    <mergeCell ref="E4333:F4333"/>
    <mergeCell ref="E4334:F4334"/>
    <mergeCell ref="E4321:F4321"/>
    <mergeCell ref="E4322:F4322"/>
    <mergeCell ref="E4323:F4323"/>
    <mergeCell ref="E4324:F4324"/>
    <mergeCell ref="E4325:F4325"/>
    <mergeCell ref="E4326:F4326"/>
    <mergeCell ref="E4327:F4327"/>
    <mergeCell ref="E4336:F4336"/>
    <mergeCell ref="E4337:F4337"/>
    <mergeCell ref="E4338:F4338"/>
    <mergeCell ref="E4328:F4328"/>
    <mergeCell ref="H4330:I4330"/>
    <mergeCell ref="E4358:F4358"/>
    <mergeCell ref="E4359:F4359"/>
    <mergeCell ref="E4360:F4360"/>
    <mergeCell ref="E4350:F4350"/>
    <mergeCell ref="H4352:I4352"/>
    <mergeCell ref="E4379:F4379"/>
    <mergeCell ref="E4386:F4386"/>
    <mergeCell ref="E4376:F4376"/>
    <mergeCell ref="E4377:F4377"/>
    <mergeCell ref="E4378:F4378"/>
    <mergeCell ref="E4365:F4365"/>
    <mergeCell ref="E4366:F4366"/>
    <mergeCell ref="E4367:F4367"/>
    <mergeCell ref="E4368:F4368"/>
    <mergeCell ref="E4369:F4369"/>
    <mergeCell ref="E4370:F4370"/>
    <mergeCell ref="E4371:F4371"/>
    <mergeCell ref="E4380:F4380"/>
    <mergeCell ref="E4381:F4381"/>
    <mergeCell ref="E4382:F4382"/>
    <mergeCell ref="H4384:I4384"/>
    <mergeCell ref="E4372:F4372"/>
    <mergeCell ref="H4374:I4374"/>
    <mergeCell ref="E4361:F4361"/>
    <mergeCell ref="H4363:I4363"/>
    <mergeCell ref="E4401:F4401"/>
    <mergeCell ref="E4408:F4408"/>
    <mergeCell ref="E4397:F4397"/>
    <mergeCell ref="E4398:F4398"/>
    <mergeCell ref="E4399:F4399"/>
    <mergeCell ref="E4400:F4400"/>
    <mergeCell ref="E4387:F4387"/>
    <mergeCell ref="E4388:F4388"/>
    <mergeCell ref="E4389:F4389"/>
    <mergeCell ref="E4390:F4390"/>
    <mergeCell ref="E4391:F4391"/>
    <mergeCell ref="E4392:F4392"/>
    <mergeCell ref="E4402:F4402"/>
    <mergeCell ref="H4394:I4394"/>
    <mergeCell ref="E4396:F4396"/>
    <mergeCell ref="H4404:I4404"/>
    <mergeCell ref="E4406:F4406"/>
    <mergeCell ref="E4407:F4407"/>
    <mergeCell ref="E4428:F4428"/>
    <mergeCell ref="E4429:F4429"/>
    <mergeCell ref="E4430:F4430"/>
    <mergeCell ref="E4418:F4418"/>
    <mergeCell ref="E4419:F4419"/>
    <mergeCell ref="E4420:F4420"/>
    <mergeCell ref="E4421:F4421"/>
    <mergeCell ref="E4422:F4422"/>
    <mergeCell ref="E4409:F4409"/>
    <mergeCell ref="E4410:F4410"/>
    <mergeCell ref="E4411:F4411"/>
    <mergeCell ref="E4412:F4412"/>
    <mergeCell ref="E4413:F4413"/>
    <mergeCell ref="E4423:F4423"/>
    <mergeCell ref="H4415:I4415"/>
    <mergeCell ref="E4417:F4417"/>
    <mergeCell ref="H4425:I4425"/>
    <mergeCell ref="E4427:F4427"/>
    <mergeCell ref="E4499:F4499"/>
    <mergeCell ref="E4500:F4500"/>
    <mergeCell ref="E4501:F4501"/>
    <mergeCell ref="E4502:F4502"/>
    <mergeCell ref="E4503:F4503"/>
    <mergeCell ref="E4498:F4498"/>
    <mergeCell ref="E4448:F4448"/>
    <mergeCell ref="E4449:F4449"/>
    <mergeCell ref="E4450:F4450"/>
    <mergeCell ref="E4439:F4439"/>
    <mergeCell ref="E4440:F4440"/>
    <mergeCell ref="E4431:F4431"/>
    <mergeCell ref="E4432:F4432"/>
    <mergeCell ref="E4438:F4438"/>
    <mergeCell ref="E4433:F4433"/>
    <mergeCell ref="E4444:F4444"/>
    <mergeCell ref="H4435:I4435"/>
    <mergeCell ref="E4437:F4437"/>
    <mergeCell ref="H4442:I4442"/>
    <mergeCell ref="E4445:F4445"/>
    <mergeCell ref="E4446:F4446"/>
    <mergeCell ref="E4447:F4447"/>
    <mergeCell ref="H4452:I4452"/>
    <mergeCell ref="E4454:F4454"/>
    <mergeCell ref="E4464:F4464"/>
    <mergeCell ref="E4474:F4474"/>
    <mergeCell ref="E4469:F4469"/>
    <mergeCell ref="E4470:F4470"/>
    <mergeCell ref="E4468:F4468"/>
    <mergeCell ref="E4458:F4458"/>
    <mergeCell ref="E4459:F4459"/>
    <mergeCell ref="E4460:F4460"/>
    <mergeCell ref="E4557:F4557"/>
    <mergeCell ref="E4554:F4554"/>
    <mergeCell ref="E4555:F4555"/>
    <mergeCell ref="E4556:F4556"/>
    <mergeCell ref="E4543:F4543"/>
    <mergeCell ref="E4544:F4544"/>
    <mergeCell ref="E4545:F4545"/>
    <mergeCell ref="E4546:F4546"/>
    <mergeCell ref="E4547:F4547"/>
    <mergeCell ref="E4551:F4551"/>
    <mergeCell ref="E4552:F4552"/>
    <mergeCell ref="E4553:F4553"/>
    <mergeCell ref="E4535:F4535"/>
    <mergeCell ref="E4536:F4536"/>
    <mergeCell ref="E4532:F4532"/>
    <mergeCell ref="E4533:F4533"/>
    <mergeCell ref="E4534:F4534"/>
    <mergeCell ref="E4561:F4561"/>
    <mergeCell ref="E4576:F4576"/>
    <mergeCell ref="E4577:F4577"/>
    <mergeCell ref="E4565:F4565"/>
    <mergeCell ref="E4566:F4566"/>
    <mergeCell ref="E4567:F4567"/>
    <mergeCell ref="E4571:F4571"/>
    <mergeCell ref="E4572:F4572"/>
    <mergeCell ref="H4559:I4559"/>
    <mergeCell ref="E4562:F4562"/>
    <mergeCell ref="E4563:F4563"/>
    <mergeCell ref="E4564:F4564"/>
    <mergeCell ref="H4569:I4569"/>
    <mergeCell ref="E4573:F4573"/>
    <mergeCell ref="E4574:F4574"/>
    <mergeCell ref="E4575:F4575"/>
    <mergeCell ref="H4579:I4579"/>
    <mergeCell ref="E4625:F4625"/>
    <mergeCell ref="E4626:F4626"/>
    <mergeCell ref="E4627:F4627"/>
    <mergeCell ref="H4629:I4629"/>
    <mergeCell ref="E4647:F4647"/>
    <mergeCell ref="E4648:F4648"/>
    <mergeCell ref="E4642:F4642"/>
    <mergeCell ref="E4643:F4643"/>
    <mergeCell ref="E4631:F4631"/>
    <mergeCell ref="E4632:F4632"/>
    <mergeCell ref="E4633:F4633"/>
    <mergeCell ref="E4634:F4634"/>
    <mergeCell ref="E4581:F4581"/>
    <mergeCell ref="E4582:F4582"/>
    <mergeCell ref="E4583:F4583"/>
    <mergeCell ref="E4601:F4601"/>
    <mergeCell ref="E4602:F4602"/>
    <mergeCell ref="E4587:F4587"/>
    <mergeCell ref="E4591:F4591"/>
    <mergeCell ref="E4592:F4592"/>
    <mergeCell ref="E4593:F4593"/>
    <mergeCell ref="E4594:F4594"/>
    <mergeCell ref="E4584:F4584"/>
    <mergeCell ref="E4585:F4585"/>
    <mergeCell ref="E4586:F4586"/>
    <mergeCell ref="H4589:I4589"/>
    <mergeCell ref="E4595:F4595"/>
    <mergeCell ref="E4596:F4596"/>
    <mergeCell ref="E4597:F4597"/>
    <mergeCell ref="H4599:I4599"/>
    <mergeCell ref="E4603:F4603"/>
    <mergeCell ref="E4604:F4604"/>
    <mergeCell ref="E4605:F4605"/>
    <mergeCell ref="E4623:F4623"/>
    <mergeCell ref="E4624:F4624"/>
    <mergeCell ref="E4621:F4621"/>
    <mergeCell ref="E4622:F4622"/>
    <mergeCell ref="E4611:F4611"/>
    <mergeCell ref="E4612:F4612"/>
    <mergeCell ref="E4613:F4613"/>
    <mergeCell ref="E4614:F4614"/>
    <mergeCell ref="E4615:F4615"/>
    <mergeCell ref="E4616:F4616"/>
    <mergeCell ref="E4606:F4606"/>
    <mergeCell ref="E4607:F4607"/>
    <mergeCell ref="H4609:I4609"/>
    <mergeCell ref="E4617:F4617"/>
    <mergeCell ref="H4619:I4619"/>
    <mergeCell ref="E4635:F4635"/>
    <mergeCell ref="E4644:F4644"/>
    <mergeCell ref="E4645:F4645"/>
    <mergeCell ref="E4646:F4646"/>
    <mergeCell ref="E4636:F4636"/>
    <mergeCell ref="E4637:F4637"/>
    <mergeCell ref="E4638:F4638"/>
    <mergeCell ref="H4640:I4640"/>
    <mergeCell ref="E4669:F4669"/>
    <mergeCell ref="E4670:F4670"/>
    <mergeCell ref="E4671:F4671"/>
    <mergeCell ref="E4664:F4664"/>
    <mergeCell ref="E4653:F4653"/>
    <mergeCell ref="E4654:F4654"/>
    <mergeCell ref="E4655:F4655"/>
    <mergeCell ref="E4656:F4656"/>
    <mergeCell ref="E4660:F4660"/>
    <mergeCell ref="E4665:F4665"/>
    <mergeCell ref="E4649:F4649"/>
    <mergeCell ref="H4651:I4651"/>
    <mergeCell ref="H4673:I4673"/>
    <mergeCell ref="E4675:F4675"/>
    <mergeCell ref="E4657:F4657"/>
    <mergeCell ref="E4658:F4658"/>
    <mergeCell ref="E4659:F4659"/>
    <mergeCell ref="H4662:I4662"/>
    <mergeCell ref="E4666:F4666"/>
    <mergeCell ref="E4667:F4667"/>
    <mergeCell ref="E4668:F4668"/>
    <mergeCell ref="E4732:F4732"/>
    <mergeCell ref="E4733:F4733"/>
    <mergeCell ref="E4737:F4737"/>
    <mergeCell ref="E4724:F4724"/>
    <mergeCell ref="E4709:F4709"/>
    <mergeCell ref="E4710:F4710"/>
    <mergeCell ref="E4711:F4711"/>
    <mergeCell ref="E4701:F4701"/>
    <mergeCell ref="E4702:F4702"/>
    <mergeCell ref="E4703:F4703"/>
    <mergeCell ref="E4708:F4708"/>
    <mergeCell ref="E4723:F4723"/>
    <mergeCell ref="E4736:F4736"/>
    <mergeCell ref="E4730:F4730"/>
    <mergeCell ref="H4695:I4695"/>
    <mergeCell ref="E4697:F4697"/>
    <mergeCell ref="E4698:F4698"/>
    <mergeCell ref="E4699:F4699"/>
    <mergeCell ref="E4704:F4704"/>
    <mergeCell ref="H4706:I4706"/>
    <mergeCell ref="E4713:F4713"/>
    <mergeCell ref="E4714:F4714"/>
    <mergeCell ref="E4715:F4715"/>
    <mergeCell ref="E4734:F4734"/>
    <mergeCell ref="E4735:F4735"/>
    <mergeCell ref="E4741:F4741"/>
    <mergeCell ref="E4745:F4745"/>
    <mergeCell ref="E4746:F4746"/>
    <mergeCell ref="E4747:F4747"/>
    <mergeCell ref="E4766:F4766"/>
    <mergeCell ref="E4767:F4767"/>
    <mergeCell ref="E4768:F4768"/>
    <mergeCell ref="E4769:F4769"/>
    <mergeCell ref="E4770:F4770"/>
    <mergeCell ref="E4757:F4757"/>
    <mergeCell ref="E4753:F4753"/>
    <mergeCell ref="E4754:F4754"/>
    <mergeCell ref="E4755:F4755"/>
    <mergeCell ref="E4756:F4756"/>
    <mergeCell ref="E4758:F4758"/>
    <mergeCell ref="E4759:F4759"/>
    <mergeCell ref="E4871:F4871"/>
    <mergeCell ref="E4867:F4867"/>
    <mergeCell ref="E4859:F4859"/>
    <mergeCell ref="E4860:F4860"/>
    <mergeCell ref="E4861:F4861"/>
    <mergeCell ref="E4872:F4872"/>
    <mergeCell ref="E4873:F4873"/>
    <mergeCell ref="H4863:I4863"/>
    <mergeCell ref="E4865:F4865"/>
    <mergeCell ref="E4866:F4866"/>
    <mergeCell ref="H4869:I4869"/>
    <mergeCell ref="H4875:I4875"/>
    <mergeCell ref="E4833:F4833"/>
    <mergeCell ref="E4834:F4834"/>
    <mergeCell ref="E4835:F4835"/>
    <mergeCell ref="E4854:F4854"/>
    <mergeCell ref="E4855:F4855"/>
    <mergeCell ref="E4843:F4843"/>
    <mergeCell ref="E4844:F4844"/>
    <mergeCell ref="E4845:F4845"/>
    <mergeCell ref="E4850:F4850"/>
    <mergeCell ref="E4837:F4837"/>
    <mergeCell ref="E4846:F4846"/>
    <mergeCell ref="E4836:F4836"/>
    <mergeCell ref="E4937:F4937"/>
    <mergeCell ref="E4933:F4933"/>
    <mergeCell ref="E4934:F4934"/>
    <mergeCell ref="E4935:F4935"/>
    <mergeCell ref="E4936:F4936"/>
    <mergeCell ref="E4923:F4923"/>
    <mergeCell ref="E4924:F4924"/>
    <mergeCell ref="E4928:F4928"/>
    <mergeCell ref="E4932:F4932"/>
    <mergeCell ref="E4939:F4939"/>
    <mergeCell ref="E4940:F4940"/>
    <mergeCell ref="E4941:F4941"/>
    <mergeCell ref="E4896:F4896"/>
    <mergeCell ref="E4897:F4897"/>
    <mergeCell ref="E4888:F4888"/>
    <mergeCell ref="E4889:F4889"/>
    <mergeCell ref="E4883:F4883"/>
    <mergeCell ref="E4884:F4884"/>
    <mergeCell ref="E4885:F4885"/>
    <mergeCell ref="E4886:F4886"/>
    <mergeCell ref="E4887:F4887"/>
    <mergeCell ref="E4925:F4925"/>
    <mergeCell ref="E4926:F4926"/>
    <mergeCell ref="E4927:F4927"/>
    <mergeCell ref="E4938:F4938"/>
    <mergeCell ref="E4976:F4976"/>
    <mergeCell ref="E4974:F4974"/>
    <mergeCell ref="E4987:F4987"/>
    <mergeCell ref="E4988:F4988"/>
    <mergeCell ref="E4950:F4950"/>
    <mergeCell ref="E4951:F4951"/>
    <mergeCell ref="E4952:F4952"/>
    <mergeCell ref="E4947:F4947"/>
    <mergeCell ref="E4948:F4948"/>
    <mergeCell ref="E4949:F4949"/>
    <mergeCell ref="E4960:F4960"/>
    <mergeCell ref="H5094:I5094"/>
    <mergeCell ref="E5096:F5096"/>
    <mergeCell ref="E5097:F5097"/>
    <mergeCell ref="E5098:F5098"/>
    <mergeCell ref="H5101:I5101"/>
    <mergeCell ref="E5103:F5103"/>
    <mergeCell ref="E4964:F4964"/>
    <mergeCell ref="E4965:F4965"/>
    <mergeCell ref="E4966:F4966"/>
    <mergeCell ref="H4969:I4969"/>
    <mergeCell ref="E4971:F4971"/>
    <mergeCell ref="E4972:F4972"/>
    <mergeCell ref="E4973:F4973"/>
    <mergeCell ref="E4978:F4978"/>
    <mergeCell ref="E4979:F4979"/>
    <mergeCell ref="E4980:F4980"/>
    <mergeCell ref="H4982:I4982"/>
    <mergeCell ref="E4984:F4984"/>
    <mergeCell ref="E4985:F4985"/>
    <mergeCell ref="E4986:F4986"/>
    <mergeCell ref="H4995:I4995"/>
    <mergeCell ref="E5104:F5104"/>
    <mergeCell ref="E4992:F4992"/>
    <mergeCell ref="E4993:F4993"/>
    <mergeCell ref="E5010:F5010"/>
    <mergeCell ref="E5014:F5014"/>
    <mergeCell ref="E5001:F5001"/>
    <mergeCell ref="E5002:F5002"/>
    <mergeCell ref="E5006:F5006"/>
    <mergeCell ref="E4997:F4997"/>
    <mergeCell ref="E4998:F4998"/>
    <mergeCell ref="E4999:F4999"/>
    <mergeCell ref="E5000:F5000"/>
    <mergeCell ref="E5032:F5032"/>
    <mergeCell ref="E5023:F5023"/>
    <mergeCell ref="E5027:F5027"/>
    <mergeCell ref="E5028:F5028"/>
    <mergeCell ref="E5015:F5015"/>
    <mergeCell ref="E5019:F5019"/>
    <mergeCell ref="E5005:F5005"/>
    <mergeCell ref="E5088:F5088"/>
    <mergeCell ref="E5089:F5089"/>
    <mergeCell ref="E5099:F5099"/>
    <mergeCell ref="E5003:F5003"/>
    <mergeCell ref="E5004:F5004"/>
    <mergeCell ref="E5056:F5056"/>
    <mergeCell ref="E5057:F5057"/>
    <mergeCell ref="E5058:F5058"/>
    <mergeCell ref="E5149:F5149"/>
    <mergeCell ref="E5150:F5150"/>
    <mergeCell ref="E5135:F5135"/>
    <mergeCell ref="E5140:F5140"/>
    <mergeCell ref="E5141:F5141"/>
    <mergeCell ref="E5142:F5142"/>
    <mergeCell ref="E5136:F5136"/>
    <mergeCell ref="E5153:F5153"/>
    <mergeCell ref="E5154:F5154"/>
    <mergeCell ref="E5130:F5130"/>
    <mergeCell ref="E5184:F5184"/>
    <mergeCell ref="E5166:F5166"/>
    <mergeCell ref="E5164:F5164"/>
    <mergeCell ref="E5165:F5165"/>
    <mergeCell ref="E5170:F5170"/>
    <mergeCell ref="E5171:F5171"/>
    <mergeCell ref="E5176:F5176"/>
    <mergeCell ref="E5177:F5177"/>
    <mergeCell ref="E5180:F5180"/>
    <mergeCell ref="E5155:F5155"/>
    <mergeCell ref="E5156:F5156"/>
    <mergeCell ref="E5157:F5157"/>
    <mergeCell ref="E5132:F5132"/>
    <mergeCell ref="E5133:F5133"/>
    <mergeCell ref="E5134:F5134"/>
    <mergeCell ref="E5119:F5119"/>
    <mergeCell ref="E5120:F5120"/>
    <mergeCell ref="E5125:F5125"/>
    <mergeCell ref="E5126:F5126"/>
    <mergeCell ref="H5128:I5128"/>
    <mergeCell ref="E5202:F5202"/>
    <mergeCell ref="E5208:F5208"/>
    <mergeCell ref="E5193:F5193"/>
    <mergeCell ref="E5194:F5194"/>
    <mergeCell ref="E5185:F5185"/>
    <mergeCell ref="E5186:F5186"/>
    <mergeCell ref="E5192:F5192"/>
    <mergeCell ref="E5195:F5195"/>
    <mergeCell ref="E5196:F5196"/>
    <mergeCell ref="E5187:F5187"/>
    <mergeCell ref="E5188:F5188"/>
    <mergeCell ref="H5190:I5190"/>
    <mergeCell ref="E5197:F5197"/>
    <mergeCell ref="E5198:F5198"/>
    <mergeCell ref="H5200:I5200"/>
    <mergeCell ref="E5203:F5203"/>
    <mergeCell ref="E5204:F5204"/>
    <mergeCell ref="H5206:I5206"/>
    <mergeCell ref="E5137:F5137"/>
    <mergeCell ref="E5138:F5138"/>
    <mergeCell ref="E5139:F5139"/>
    <mergeCell ref="E5145:F5145"/>
    <mergeCell ref="H5147:I5147"/>
    <mergeCell ref="E5144:F5144"/>
    <mergeCell ref="E5274:F5274"/>
    <mergeCell ref="E5275:F5275"/>
    <mergeCell ref="E5276:F5276"/>
    <mergeCell ref="E5267:F5267"/>
    <mergeCell ref="E5268:F5268"/>
    <mergeCell ref="E5260:F5260"/>
    <mergeCell ref="E5277:F5277"/>
    <mergeCell ref="E5261:F5261"/>
    <mergeCell ref="E5262:F5262"/>
    <mergeCell ref="E5263:F5263"/>
    <mergeCell ref="H5265:I5265"/>
    <mergeCell ref="E5269:F5269"/>
    <mergeCell ref="E5270:F5270"/>
    <mergeCell ref="H5272:I5272"/>
    <mergeCell ref="E5254:F5254"/>
    <mergeCell ref="E5255:F5255"/>
    <mergeCell ref="E5256:F5256"/>
    <mergeCell ref="E5278:F5278"/>
    <mergeCell ref="E5302:F5302"/>
    <mergeCell ref="E5296:F5296"/>
    <mergeCell ref="E5283:F5283"/>
    <mergeCell ref="E5284:F5284"/>
    <mergeCell ref="E5294:F5294"/>
    <mergeCell ref="E5295:F5295"/>
    <mergeCell ref="E5301:F5301"/>
    <mergeCell ref="E5279:F5279"/>
    <mergeCell ref="H5281:I5281"/>
    <mergeCell ref="E5285:F5285"/>
    <mergeCell ref="E5286:F5286"/>
    <mergeCell ref="E5287:F5287"/>
    <mergeCell ref="H5289:I5289"/>
    <mergeCell ref="E5291:F5291"/>
    <mergeCell ref="E5292:F5292"/>
    <mergeCell ref="E5293:F5293"/>
    <mergeCell ref="E5297:F5297"/>
    <mergeCell ref="H5299:I5299"/>
    <mergeCell ref="E5368:F5368"/>
    <mergeCell ref="E5369:F5369"/>
    <mergeCell ref="E5370:F5370"/>
    <mergeCell ref="E5361:F5361"/>
    <mergeCell ref="E5351:F5351"/>
    <mergeCell ref="E5357:F5357"/>
    <mergeCell ref="E5362:F5362"/>
    <mergeCell ref="H5365:I5365"/>
    <mergeCell ref="E5371:F5371"/>
    <mergeCell ref="E5372:F5372"/>
    <mergeCell ref="E5373:F5373"/>
    <mergeCell ref="E5343:F5343"/>
    <mergeCell ref="E5349:F5349"/>
    <mergeCell ref="E5350:F5350"/>
    <mergeCell ref="E5335:F5335"/>
    <mergeCell ref="E5333:F5333"/>
    <mergeCell ref="E5334:F5334"/>
    <mergeCell ref="E5339:F5339"/>
    <mergeCell ref="E5344:F5344"/>
    <mergeCell ref="E5367:F5367"/>
    <mergeCell ref="E5387:F5387"/>
    <mergeCell ref="E5388:F5388"/>
    <mergeCell ref="E5377:F5377"/>
    <mergeCell ref="E5378:F5378"/>
    <mergeCell ref="E5379:F5379"/>
    <mergeCell ref="E5380:F5380"/>
    <mergeCell ref="E5389:F5389"/>
    <mergeCell ref="E5390:F5390"/>
    <mergeCell ref="H5375:I5375"/>
    <mergeCell ref="E5381:F5381"/>
    <mergeCell ref="E5382:F5382"/>
    <mergeCell ref="E5383:F5383"/>
    <mergeCell ref="H5385:I5385"/>
    <mergeCell ref="E5391:F5391"/>
    <mergeCell ref="E5392:F5392"/>
    <mergeCell ref="E5393:F5393"/>
    <mergeCell ref="H5395:I5395"/>
    <mergeCell ref="E5415:F5415"/>
    <mergeCell ref="E5416:F5416"/>
    <mergeCell ref="E5417:F5417"/>
    <mergeCell ref="E5418:F5418"/>
    <mergeCell ref="E5407:F5407"/>
    <mergeCell ref="E5408:F5408"/>
    <mergeCell ref="E5397:F5397"/>
    <mergeCell ref="E5398:F5398"/>
    <mergeCell ref="E5399:F5399"/>
    <mergeCell ref="E5400:F5400"/>
    <mergeCell ref="E5409:F5409"/>
    <mergeCell ref="E5410:F5410"/>
    <mergeCell ref="E5401:F5401"/>
    <mergeCell ref="E5402:F5402"/>
    <mergeCell ref="E5403:F5403"/>
    <mergeCell ref="H5405:I5405"/>
    <mergeCell ref="E5411:F5411"/>
    <mergeCell ref="H5413:I5413"/>
    <mergeCell ref="E5471:F5471"/>
    <mergeCell ref="E5468:F5468"/>
    <mergeCell ref="E5469:F5469"/>
    <mergeCell ref="E5470:F5470"/>
    <mergeCell ref="E5501:F5501"/>
    <mergeCell ref="E5502:F5502"/>
    <mergeCell ref="E5493:F5493"/>
    <mergeCell ref="E5494:F5494"/>
    <mergeCell ref="E5491:F5491"/>
    <mergeCell ref="E5492:F5492"/>
    <mergeCell ref="E5467:F5467"/>
    <mergeCell ref="E5476:F5476"/>
    <mergeCell ref="E5477:F5477"/>
    <mergeCell ref="E5478:F5478"/>
    <mergeCell ref="E5487:F5487"/>
    <mergeCell ref="E5500:F5500"/>
    <mergeCell ref="E5475:F5475"/>
    <mergeCell ref="E5484:F5484"/>
    <mergeCell ref="E5485:F5485"/>
    <mergeCell ref="E5486:F5486"/>
    <mergeCell ref="E5495:F5495"/>
    <mergeCell ref="E5496:F5496"/>
    <mergeCell ref="E5602:F5602"/>
    <mergeCell ref="E5607:F5607"/>
    <mergeCell ref="E5613:F5613"/>
    <mergeCell ref="E5614:F5614"/>
    <mergeCell ref="E5612:F5612"/>
    <mergeCell ref="E5616:F5616"/>
    <mergeCell ref="E5617:F5617"/>
    <mergeCell ref="E5618:F5618"/>
    <mergeCell ref="H5620:I5620"/>
    <mergeCell ref="E5560:F5560"/>
    <mergeCell ref="E5557:F5557"/>
    <mergeCell ref="E5558:F5558"/>
    <mergeCell ref="E5589:F5589"/>
    <mergeCell ref="E5595:F5595"/>
    <mergeCell ref="E5596:F5596"/>
    <mergeCell ref="E5581:F5581"/>
    <mergeCell ref="E5573:F5573"/>
    <mergeCell ref="E5578:F5578"/>
    <mergeCell ref="E5579:F5579"/>
    <mergeCell ref="E5580:F5580"/>
    <mergeCell ref="E5585:F5585"/>
    <mergeCell ref="E5590:F5590"/>
    <mergeCell ref="E5591:F5591"/>
    <mergeCell ref="E5563:F5563"/>
    <mergeCell ref="E5574:F5574"/>
    <mergeCell ref="H5576:I5576"/>
    <mergeCell ref="E5569:F5569"/>
    <mergeCell ref="E5570:F5570"/>
    <mergeCell ref="H5565:I5565"/>
    <mergeCell ref="E5567:F5567"/>
    <mergeCell ref="E5568:F5568"/>
    <mergeCell ref="E5582:F5582"/>
    <mergeCell ref="E5644:F5644"/>
    <mergeCell ref="E5633:F5633"/>
    <mergeCell ref="E5634:F5634"/>
    <mergeCell ref="E5635:F5635"/>
    <mergeCell ref="E5636:F5636"/>
    <mergeCell ref="E5623:F5623"/>
    <mergeCell ref="E5627:F5627"/>
    <mergeCell ref="E5628:F5628"/>
    <mergeCell ref="E5624:F5624"/>
    <mergeCell ref="E5625:F5625"/>
    <mergeCell ref="E5626:F5626"/>
    <mergeCell ref="E5637:F5637"/>
    <mergeCell ref="E5638:F5638"/>
    <mergeCell ref="E5639:F5639"/>
    <mergeCell ref="E5629:F5629"/>
    <mergeCell ref="H5631:I5631"/>
    <mergeCell ref="E5640:F5640"/>
    <mergeCell ref="H5642:I5642"/>
    <mergeCell ref="E5666:F5666"/>
    <mergeCell ref="E5655:F5655"/>
    <mergeCell ref="E5656:F5656"/>
    <mergeCell ref="E5657:F5657"/>
    <mergeCell ref="E5658:F5658"/>
    <mergeCell ref="E5645:F5645"/>
    <mergeCell ref="E5646:F5646"/>
    <mergeCell ref="E5647:F5647"/>
    <mergeCell ref="E5648:F5648"/>
    <mergeCell ref="E5649:F5649"/>
    <mergeCell ref="E5650:F5650"/>
    <mergeCell ref="E5659:F5659"/>
    <mergeCell ref="E5660:F5660"/>
    <mergeCell ref="E5661:F5661"/>
    <mergeCell ref="E5651:F5651"/>
    <mergeCell ref="H5653:I5653"/>
    <mergeCell ref="E5662:F5662"/>
    <mergeCell ref="H5664:I5664"/>
    <mergeCell ref="E5688:F5688"/>
    <mergeCell ref="E5677:F5677"/>
    <mergeCell ref="E5678:F5678"/>
    <mergeCell ref="E5679:F5679"/>
    <mergeCell ref="E5680:F5680"/>
    <mergeCell ref="E5667:F5667"/>
    <mergeCell ref="E5668:F5668"/>
    <mergeCell ref="E5669:F5669"/>
    <mergeCell ref="E5670:F5670"/>
    <mergeCell ref="E5671:F5671"/>
    <mergeCell ref="E5672:F5672"/>
    <mergeCell ref="E5681:F5681"/>
    <mergeCell ref="E5673:F5673"/>
    <mergeCell ref="H5675:I5675"/>
    <mergeCell ref="E5682:F5682"/>
    <mergeCell ref="E5683:F5683"/>
    <mergeCell ref="E5684:F5684"/>
    <mergeCell ref="H5686:I5686"/>
    <mergeCell ref="H5726:I5726"/>
    <mergeCell ref="E5707:F5707"/>
    <mergeCell ref="E5708:F5708"/>
    <mergeCell ref="E5699:F5699"/>
    <mergeCell ref="E5700:F5700"/>
    <mergeCell ref="E5689:F5689"/>
    <mergeCell ref="E5690:F5690"/>
    <mergeCell ref="E5691:F5691"/>
    <mergeCell ref="E5692:F5692"/>
    <mergeCell ref="E5701:F5701"/>
    <mergeCell ref="E5702:F5702"/>
    <mergeCell ref="E5703:F5703"/>
    <mergeCell ref="E5693:F5693"/>
    <mergeCell ref="E5694:F5694"/>
    <mergeCell ref="E5695:F5695"/>
    <mergeCell ref="H5697:I5697"/>
    <mergeCell ref="E5704:F5704"/>
    <mergeCell ref="E5705:F5705"/>
    <mergeCell ref="E5706:F5706"/>
    <mergeCell ref="H5710:I5710"/>
    <mergeCell ref="E5781:F5781"/>
    <mergeCell ref="E5782:F5782"/>
    <mergeCell ref="E5787:F5787"/>
    <mergeCell ref="E5788:F5788"/>
    <mergeCell ref="E5823:F5823"/>
    <mergeCell ref="E5824:F5824"/>
    <mergeCell ref="E5814:F5814"/>
    <mergeCell ref="E5815:F5815"/>
    <mergeCell ref="E5808:F5808"/>
    <mergeCell ref="E5809:F5809"/>
    <mergeCell ref="E5752:F5752"/>
    <mergeCell ref="E5756:F5756"/>
    <mergeCell ref="E5744:F5744"/>
    <mergeCell ref="E5745:F5745"/>
    <mergeCell ref="E5746:F5746"/>
    <mergeCell ref="E5738:F5738"/>
    <mergeCell ref="E5739:F5739"/>
    <mergeCell ref="E5740:F5740"/>
    <mergeCell ref="E5757:F5757"/>
    <mergeCell ref="E5792:F5792"/>
    <mergeCell ref="E5801:F5801"/>
    <mergeCell ref="E5810:F5810"/>
    <mergeCell ref="E5819:F5819"/>
    <mergeCell ref="E5778:F5778"/>
    <mergeCell ref="E5779:F5779"/>
    <mergeCell ref="E5780:F5780"/>
    <mergeCell ref="E5765:F5765"/>
    <mergeCell ref="E5769:F5769"/>
    <mergeCell ref="E5770:F5770"/>
    <mergeCell ref="E5771:F5771"/>
    <mergeCell ref="E5762:F5762"/>
    <mergeCell ref="E5763:F5763"/>
    <mergeCell ref="E5843:F5843"/>
    <mergeCell ref="E5844:F5844"/>
    <mergeCell ref="E5845:F5845"/>
    <mergeCell ref="E5846:F5846"/>
    <mergeCell ref="E5835:F5835"/>
    <mergeCell ref="E5832:F5832"/>
    <mergeCell ref="E5833:F5833"/>
    <mergeCell ref="E5834:F5834"/>
    <mergeCell ref="E5839:F5839"/>
    <mergeCell ref="E5865:F5865"/>
    <mergeCell ref="E5857:F5857"/>
    <mergeCell ref="E5854:F5854"/>
    <mergeCell ref="E5855:F5855"/>
    <mergeCell ref="E5856:F5856"/>
    <mergeCell ref="E5830:F5830"/>
    <mergeCell ref="E5831:F5831"/>
    <mergeCell ref="H5837:I5837"/>
    <mergeCell ref="E5840:F5840"/>
    <mergeCell ref="E5841:F5841"/>
    <mergeCell ref="E5842:F5842"/>
    <mergeCell ref="H5848:I5848"/>
    <mergeCell ref="E5851:F5851"/>
    <mergeCell ref="E5852:F5852"/>
    <mergeCell ref="E5853:F5853"/>
    <mergeCell ref="E5850:F5850"/>
    <mergeCell ref="E5861:F5861"/>
    <mergeCell ref="E5862:F5862"/>
    <mergeCell ref="E5863:F5863"/>
    <mergeCell ref="E5864:F5864"/>
    <mergeCell ref="E5997:F5997"/>
    <mergeCell ref="E5998:F5998"/>
    <mergeCell ref="E5986:F5986"/>
    <mergeCell ref="E5987:F5987"/>
    <mergeCell ref="E5988:F5988"/>
    <mergeCell ref="E5989:F5989"/>
    <mergeCell ref="E5990:F5990"/>
    <mergeCell ref="E5982:F5982"/>
    <mergeCell ref="H5984:I5984"/>
    <mergeCell ref="E5991:F5991"/>
    <mergeCell ref="E5992:F5992"/>
    <mergeCell ref="E5993:F5993"/>
    <mergeCell ref="H5995:I5995"/>
    <mergeCell ref="E5952:F5952"/>
    <mergeCell ref="E5939:F5939"/>
    <mergeCell ref="E5940:F5940"/>
    <mergeCell ref="E5941:F5941"/>
    <mergeCell ref="E5942:F5942"/>
    <mergeCell ref="E5943:F5943"/>
    <mergeCell ref="E5975:F5975"/>
    <mergeCell ref="E5976:F5976"/>
    <mergeCell ref="E5961:F5961"/>
    <mergeCell ref="E5962:F5962"/>
    <mergeCell ref="E5967:F5967"/>
    <mergeCell ref="E5968:F5968"/>
    <mergeCell ref="E5953:F5953"/>
    <mergeCell ref="E5950:F5950"/>
    <mergeCell ref="E5951:F5951"/>
    <mergeCell ref="E6041:F6041"/>
    <mergeCell ref="E6042:F6042"/>
    <mergeCell ref="E5999:F5999"/>
    <mergeCell ref="E6000:F6000"/>
    <mergeCell ref="E6001:F6001"/>
    <mergeCell ref="E6019:F6019"/>
    <mergeCell ref="E6020:F6020"/>
    <mergeCell ref="E6008:F6008"/>
    <mergeCell ref="E6009:F6009"/>
    <mergeCell ref="E6010:F6010"/>
    <mergeCell ref="E6011:F6011"/>
    <mergeCell ref="E6012:F6012"/>
    <mergeCell ref="E6002:F6002"/>
    <mergeCell ref="E6003:F6003"/>
    <mergeCell ref="E6004:F6004"/>
    <mergeCell ref="H6006:I6006"/>
    <mergeCell ref="E6013:F6013"/>
    <mergeCell ref="E6014:F6014"/>
    <mergeCell ref="E6015:F6015"/>
    <mergeCell ref="H6017:I6017"/>
    <mergeCell ref="E6082:F6082"/>
    <mergeCell ref="E6069:F6069"/>
    <mergeCell ref="E6070:F6070"/>
    <mergeCell ref="E6075:F6075"/>
    <mergeCell ref="E6076:F6076"/>
    <mergeCell ref="E6063:F6063"/>
    <mergeCell ref="E6057:F6057"/>
    <mergeCell ref="C2:J2"/>
    <mergeCell ref="C3:F3"/>
    <mergeCell ref="C4:G4"/>
    <mergeCell ref="E6093:F6093"/>
    <mergeCell ref="E6083:F6083"/>
    <mergeCell ref="E6084:F6084"/>
    <mergeCell ref="E6021:F6021"/>
    <mergeCell ref="E6022:F6022"/>
    <mergeCell ref="E6023:F6023"/>
    <mergeCell ref="E6043:F6043"/>
    <mergeCell ref="E6044:F6044"/>
    <mergeCell ref="E6045:F6045"/>
    <mergeCell ref="E6035:F6035"/>
    <mergeCell ref="E6036:F6036"/>
    <mergeCell ref="E6037:F6037"/>
    <mergeCell ref="E6030:F6030"/>
    <mergeCell ref="E6034:F6034"/>
    <mergeCell ref="E6024:F6024"/>
    <mergeCell ref="E6025:F6025"/>
    <mergeCell ref="E6026:F6026"/>
    <mergeCell ref="H6028:I6028"/>
    <mergeCell ref="E6031:F6031"/>
    <mergeCell ref="E6032:F6032"/>
    <mergeCell ref="E6033:F6033"/>
    <mergeCell ref="H6039:I6039"/>
    <mergeCell ref="H345:I345"/>
    <mergeCell ref="E347:F347"/>
    <mergeCell ref="E348:F348"/>
    <mergeCell ref="E353:F353"/>
    <mergeCell ref="E354:F354"/>
    <mergeCell ref="E355:F355"/>
    <mergeCell ref="H358:I358"/>
    <mergeCell ref="E362:F362"/>
    <mergeCell ref="E363:F363"/>
    <mergeCell ref="E364:F364"/>
    <mergeCell ref="H367:I367"/>
    <mergeCell ref="H383:I383"/>
    <mergeCell ref="E387:F387"/>
    <mergeCell ref="E388:F388"/>
    <mergeCell ref="E389:F389"/>
    <mergeCell ref="H394:I394"/>
    <mergeCell ref="E401:F401"/>
    <mergeCell ref="E377:F377"/>
    <mergeCell ref="E378:F378"/>
    <mergeCell ref="E379:F379"/>
    <mergeCell ref="E380:F380"/>
    <mergeCell ref="E369:F369"/>
    <mergeCell ref="E376:F376"/>
    <mergeCell ref="E352:F352"/>
    <mergeCell ref="E385:F385"/>
    <mergeCell ref="E386:F386"/>
    <mergeCell ref="E390:F390"/>
    <mergeCell ref="E434:F434"/>
    <mergeCell ref="E435:F435"/>
    <mergeCell ref="E436:F436"/>
    <mergeCell ref="H438:I438"/>
    <mergeCell ref="H446:I446"/>
    <mergeCell ref="E450:F450"/>
    <mergeCell ref="E451:F451"/>
    <mergeCell ref="E452:F452"/>
    <mergeCell ref="H455:I455"/>
    <mergeCell ref="E459:F459"/>
    <mergeCell ref="E460:F460"/>
    <mergeCell ref="E461:F461"/>
    <mergeCell ref="H471:I471"/>
    <mergeCell ref="E473:F473"/>
    <mergeCell ref="E474:F474"/>
    <mergeCell ref="H480:I480"/>
    <mergeCell ref="E485:F485"/>
    <mergeCell ref="E442:F442"/>
    <mergeCell ref="E443:F443"/>
    <mergeCell ref="E453:F453"/>
    <mergeCell ref="E448:F448"/>
    <mergeCell ref="E449:F449"/>
    <mergeCell ref="E440:F440"/>
    <mergeCell ref="E441:F441"/>
    <mergeCell ref="E444:F444"/>
    <mergeCell ref="E458:F458"/>
    <mergeCell ref="E467:F467"/>
    <mergeCell ref="E468:F468"/>
    <mergeCell ref="E469:F469"/>
    <mergeCell ref="E482:F482"/>
    <mergeCell ref="E475:F475"/>
    <mergeCell ref="E476:F476"/>
    <mergeCell ref="H493:I493"/>
    <mergeCell ref="E498:F498"/>
    <mergeCell ref="E499:F499"/>
    <mergeCell ref="E500:F500"/>
    <mergeCell ref="H506:I506"/>
    <mergeCell ref="E511:F511"/>
    <mergeCell ref="E512:F512"/>
    <mergeCell ref="E513:F513"/>
    <mergeCell ref="H519:I519"/>
    <mergeCell ref="E524:F524"/>
    <mergeCell ref="E525:F525"/>
    <mergeCell ref="E526:F526"/>
    <mergeCell ref="H532:I532"/>
    <mergeCell ref="E537:F537"/>
    <mergeCell ref="E538:F538"/>
    <mergeCell ref="E539:F539"/>
    <mergeCell ref="H545:I545"/>
    <mergeCell ref="E521:F521"/>
    <mergeCell ref="E540:F540"/>
    <mergeCell ref="E541:F541"/>
    <mergeCell ref="E542:F542"/>
    <mergeCell ref="E529:F529"/>
    <mergeCell ref="E530:F530"/>
    <mergeCell ref="E535:F535"/>
    <mergeCell ref="E536:F536"/>
    <mergeCell ref="E523:F523"/>
    <mergeCell ref="E527:F527"/>
    <mergeCell ref="E528:F528"/>
    <mergeCell ref="E534:F534"/>
    <mergeCell ref="E504:F504"/>
    <mergeCell ref="E508:F508"/>
    <mergeCell ref="H613:I613"/>
    <mergeCell ref="E619:F619"/>
    <mergeCell ref="E620:F620"/>
    <mergeCell ref="H622:I622"/>
    <mergeCell ref="E628:F628"/>
    <mergeCell ref="E629:F629"/>
    <mergeCell ref="H631:I631"/>
    <mergeCell ref="E637:F637"/>
    <mergeCell ref="E638:F638"/>
    <mergeCell ref="H640:I640"/>
    <mergeCell ref="E645:F645"/>
    <mergeCell ref="E646:F646"/>
    <mergeCell ref="E647:F647"/>
    <mergeCell ref="H651:I651"/>
    <mergeCell ref="E653:F653"/>
    <mergeCell ref="E643:F643"/>
    <mergeCell ref="E644:F644"/>
    <mergeCell ref="E648:F648"/>
    <mergeCell ref="E649:F649"/>
    <mergeCell ref="E635:F635"/>
    <mergeCell ref="E642:F642"/>
    <mergeCell ref="E636:F636"/>
    <mergeCell ref="E704:F704"/>
    <mergeCell ref="E705:F705"/>
    <mergeCell ref="E706:F706"/>
    <mergeCell ref="H709:I709"/>
    <mergeCell ref="E713:F713"/>
    <mergeCell ref="E714:F714"/>
    <mergeCell ref="E715:F715"/>
    <mergeCell ref="H718:I718"/>
    <mergeCell ref="H727:I727"/>
    <mergeCell ref="E730:F730"/>
    <mergeCell ref="E731:F731"/>
    <mergeCell ref="E732:F732"/>
    <mergeCell ref="H736:I736"/>
    <mergeCell ref="E741:F741"/>
    <mergeCell ref="E742:F742"/>
    <mergeCell ref="E743:F743"/>
    <mergeCell ref="H745:I745"/>
    <mergeCell ref="E724:F724"/>
    <mergeCell ref="E725:F725"/>
    <mergeCell ref="E716:F716"/>
    <mergeCell ref="E720:F720"/>
    <mergeCell ref="E707:F707"/>
    <mergeCell ref="E711:F711"/>
    <mergeCell ref="E712:F712"/>
    <mergeCell ref="E721:F721"/>
    <mergeCell ref="E722:F722"/>
    <mergeCell ref="E723:F723"/>
    <mergeCell ref="E819:F819"/>
    <mergeCell ref="E820:F820"/>
    <mergeCell ref="H822:I822"/>
    <mergeCell ref="E825:F825"/>
    <mergeCell ref="E826:F826"/>
    <mergeCell ref="E827:F827"/>
    <mergeCell ref="H830:I830"/>
    <mergeCell ref="E834:F834"/>
    <mergeCell ref="H912:I912"/>
    <mergeCell ref="E914:F914"/>
    <mergeCell ref="H920:I920"/>
    <mergeCell ref="E922:F922"/>
    <mergeCell ref="E923:F923"/>
    <mergeCell ref="H928:I928"/>
    <mergeCell ref="E930:F930"/>
    <mergeCell ref="E931:F931"/>
    <mergeCell ref="E932:F932"/>
    <mergeCell ref="E910:F910"/>
    <mergeCell ref="E883:F883"/>
    <mergeCell ref="E884:F884"/>
    <mergeCell ref="E889:F889"/>
    <mergeCell ref="E890:F890"/>
    <mergeCell ref="H860:I860"/>
    <mergeCell ref="E862:F862"/>
    <mergeCell ref="E840:F840"/>
    <mergeCell ref="E841:F841"/>
    <mergeCell ref="E832:F832"/>
    <mergeCell ref="E824:F824"/>
    <mergeCell ref="E828:F828"/>
    <mergeCell ref="E833:F833"/>
    <mergeCell ref="E835:F835"/>
    <mergeCell ref="E836:F836"/>
    <mergeCell ref="H965:I965"/>
    <mergeCell ref="E961:F961"/>
    <mergeCell ref="E962:F962"/>
    <mergeCell ref="E963:F963"/>
    <mergeCell ref="E924:F924"/>
    <mergeCell ref="E925:F925"/>
    <mergeCell ref="E926:F926"/>
    <mergeCell ref="E915:F915"/>
    <mergeCell ref="E916:F916"/>
    <mergeCell ref="E917:F917"/>
    <mergeCell ref="E918:F918"/>
    <mergeCell ref="H982:I982"/>
    <mergeCell ref="E984:F984"/>
    <mergeCell ref="E985:F985"/>
    <mergeCell ref="H991:I991"/>
    <mergeCell ref="E994:F994"/>
    <mergeCell ref="E995:F995"/>
    <mergeCell ref="E968:F968"/>
    <mergeCell ref="E967:F967"/>
    <mergeCell ref="H973:I973"/>
    <mergeCell ref="E953:F953"/>
    <mergeCell ref="E954:F954"/>
    <mergeCell ref="E959:F959"/>
    <mergeCell ref="E960:F960"/>
    <mergeCell ref="E945:F945"/>
    <mergeCell ref="E950:F950"/>
    <mergeCell ref="E951:F951"/>
    <mergeCell ref="E952:F952"/>
    <mergeCell ref="E942:F942"/>
    <mergeCell ref="E943:F943"/>
    <mergeCell ref="E944:F944"/>
    <mergeCell ref="E933:F933"/>
    <mergeCell ref="H1000:I1000"/>
    <mergeCell ref="E1003:F1003"/>
    <mergeCell ref="E1004:F1004"/>
    <mergeCell ref="E1005:F1005"/>
    <mergeCell ref="H1009:I1009"/>
    <mergeCell ref="E1012:F1012"/>
    <mergeCell ref="E1013:F1013"/>
    <mergeCell ref="E1014:F1014"/>
    <mergeCell ref="H1020:I1020"/>
    <mergeCell ref="E1022:F1022"/>
    <mergeCell ref="E1006:F1006"/>
    <mergeCell ref="E997:F997"/>
    <mergeCell ref="E998:F998"/>
    <mergeCell ref="E986:F986"/>
    <mergeCell ref="E987:F987"/>
    <mergeCell ref="E988:F988"/>
    <mergeCell ref="E989:F989"/>
    <mergeCell ref="E1031:F1031"/>
    <mergeCell ref="E1032:F1032"/>
    <mergeCell ref="H1038:I1038"/>
    <mergeCell ref="E1040:F1040"/>
    <mergeCell ref="E1041:F1041"/>
    <mergeCell ref="H1047:I1047"/>
    <mergeCell ref="E1049:F1049"/>
    <mergeCell ref="H1056:I1056"/>
    <mergeCell ref="E1061:F1061"/>
    <mergeCell ref="E1062:F1062"/>
    <mergeCell ref="E1063:F1063"/>
    <mergeCell ref="H1065:I1065"/>
    <mergeCell ref="H1073:I1073"/>
    <mergeCell ref="E1075:F1075"/>
    <mergeCell ref="E1076:F1076"/>
    <mergeCell ref="E1077:F1077"/>
    <mergeCell ref="H1087:I1087"/>
    <mergeCell ref="E1067:F1067"/>
    <mergeCell ref="E1068:F1068"/>
    <mergeCell ref="E1053:F1053"/>
    <mergeCell ref="E1054:F1054"/>
    <mergeCell ref="E1058:F1058"/>
    <mergeCell ref="E1059:F1059"/>
    <mergeCell ref="E1060:F1060"/>
    <mergeCell ref="E1069:F1069"/>
    <mergeCell ref="E1070:F1070"/>
    <mergeCell ref="E1071:F1071"/>
    <mergeCell ref="E1051:F1051"/>
    <mergeCell ref="E1052:F1052"/>
    <mergeCell ref="H1129:I1129"/>
    <mergeCell ref="E1131:F1131"/>
    <mergeCell ref="E1132:F1132"/>
    <mergeCell ref="E1133:F1133"/>
    <mergeCell ref="H1143:I1143"/>
    <mergeCell ref="E1145:F1145"/>
    <mergeCell ref="E1146:F1146"/>
    <mergeCell ref="E1147:F1147"/>
    <mergeCell ref="H1157:I1157"/>
    <mergeCell ref="E1159:F1159"/>
    <mergeCell ref="E1168:F1168"/>
    <mergeCell ref="E1169:F1169"/>
    <mergeCell ref="H1171:I1171"/>
    <mergeCell ref="E1179:F1179"/>
    <mergeCell ref="E1152:F1152"/>
    <mergeCell ref="E1148:F1148"/>
    <mergeCell ref="E1149:F1149"/>
    <mergeCell ref="E1150:F1150"/>
    <mergeCell ref="E1137:F1137"/>
    <mergeCell ref="E1138:F1138"/>
    <mergeCell ref="E1139:F1139"/>
    <mergeCell ref="E1140:F1140"/>
    <mergeCell ref="E1141:F1141"/>
    <mergeCell ref="E1153:F1153"/>
    <mergeCell ref="E1154:F1154"/>
    <mergeCell ref="E1155:F1155"/>
    <mergeCell ref="E1134:F1134"/>
    <mergeCell ref="E1135:F1135"/>
    <mergeCell ref="E1136:F1136"/>
    <mergeCell ref="H1205:I1205"/>
    <mergeCell ref="E1207:F1207"/>
    <mergeCell ref="E1208:F1208"/>
    <mergeCell ref="E1215:F1215"/>
    <mergeCell ref="E1216:F1216"/>
    <mergeCell ref="E1217:F1217"/>
    <mergeCell ref="H1219:I1219"/>
    <mergeCell ref="E1223:F1223"/>
    <mergeCell ref="E1224:F1224"/>
    <mergeCell ref="E1225:F1225"/>
    <mergeCell ref="H1232:I1232"/>
    <mergeCell ref="E1234:F1234"/>
    <mergeCell ref="E1235:F1235"/>
    <mergeCell ref="H1241:I1241"/>
    <mergeCell ref="H1249:I1249"/>
    <mergeCell ref="E1257:F1257"/>
    <mergeCell ref="H1259:I1259"/>
    <mergeCell ref="E1245:F1245"/>
    <mergeCell ref="E1246:F1246"/>
    <mergeCell ref="E1236:F1236"/>
    <mergeCell ref="E1237:F1237"/>
    <mergeCell ref="E1238:F1238"/>
    <mergeCell ref="E1226:F1226"/>
    <mergeCell ref="E1227:F1227"/>
    <mergeCell ref="E1228:F1228"/>
    <mergeCell ref="E1229:F1229"/>
    <mergeCell ref="E1230:F1230"/>
    <mergeCell ref="H1283:I1283"/>
    <mergeCell ref="E1295:F1295"/>
    <mergeCell ref="E1296:F1296"/>
    <mergeCell ref="E1297:F1297"/>
    <mergeCell ref="H1304:I1304"/>
    <mergeCell ref="E1311:F1311"/>
    <mergeCell ref="E1312:F1312"/>
    <mergeCell ref="E1313:F1313"/>
    <mergeCell ref="H1321:I1321"/>
    <mergeCell ref="E1323:F1323"/>
    <mergeCell ref="E1331:F1331"/>
    <mergeCell ref="E1332:F1332"/>
    <mergeCell ref="E1333:F1333"/>
    <mergeCell ref="H1337:I1337"/>
    <mergeCell ref="H1357:I1357"/>
    <mergeCell ref="E1359:F1359"/>
    <mergeCell ref="E1368:F1368"/>
    <mergeCell ref="E1344:F1344"/>
    <mergeCell ref="E1345:F1345"/>
    <mergeCell ref="E1335:F1335"/>
    <mergeCell ref="E1342:F1342"/>
    <mergeCell ref="E1327:F1327"/>
    <mergeCell ref="E1328:F1328"/>
    <mergeCell ref="E1334:F1334"/>
    <mergeCell ref="E1329:F1329"/>
    <mergeCell ref="E1330:F1330"/>
    <mergeCell ref="E1339:F1339"/>
    <mergeCell ref="E1340:F1340"/>
    <mergeCell ref="E1341:F1341"/>
    <mergeCell ref="H1347:I1347"/>
    <mergeCell ref="E1324:F1324"/>
    <mergeCell ref="E1325:F1325"/>
    <mergeCell ref="H1423:I1423"/>
    <mergeCell ref="E1430:F1430"/>
    <mergeCell ref="H1432:I1432"/>
    <mergeCell ref="H1456:I1456"/>
    <mergeCell ref="E1460:F1460"/>
    <mergeCell ref="E1461:F1461"/>
    <mergeCell ref="E1462:F1462"/>
    <mergeCell ref="H1486:I1486"/>
    <mergeCell ref="E1490:F1490"/>
    <mergeCell ref="E1491:F1491"/>
    <mergeCell ref="E1492:F1492"/>
    <mergeCell ref="E1508:F1508"/>
    <mergeCell ref="E1509:F1509"/>
    <mergeCell ref="E1510:F1510"/>
    <mergeCell ref="H1516:I1516"/>
    <mergeCell ref="E1524:F1524"/>
    <mergeCell ref="E1525:F1525"/>
    <mergeCell ref="E1513:F1513"/>
    <mergeCell ref="E1514:F1514"/>
    <mergeCell ref="E1519:F1519"/>
    <mergeCell ref="E1520:F1520"/>
    <mergeCell ref="E1488:F1488"/>
    <mergeCell ref="E1489:F1489"/>
    <mergeCell ref="E1481:F1481"/>
    <mergeCell ref="E1482:F1482"/>
    <mergeCell ref="E1483:F1483"/>
    <mergeCell ref="E1484:F1484"/>
    <mergeCell ref="E1475:F1475"/>
    <mergeCell ref="E1476:F1476"/>
    <mergeCell ref="E1477:F1477"/>
    <mergeCell ref="E1478:F1478"/>
    <mergeCell ref="E1479:F1479"/>
    <mergeCell ref="H1550:I1550"/>
    <mergeCell ref="E1556:F1556"/>
    <mergeCell ref="E1557:F1557"/>
    <mergeCell ref="E1558:F1558"/>
    <mergeCell ref="H1566:I1566"/>
    <mergeCell ref="E1572:F1572"/>
    <mergeCell ref="E1573:F1573"/>
    <mergeCell ref="E1574:F1574"/>
    <mergeCell ref="H1582:I1582"/>
    <mergeCell ref="E1584:F1584"/>
    <mergeCell ref="E1585:F1585"/>
    <mergeCell ref="E1594:F1594"/>
    <mergeCell ref="E1595:F1595"/>
    <mergeCell ref="E1596:F1596"/>
    <mergeCell ref="H1598:I1598"/>
    <mergeCell ref="E1605:F1605"/>
    <mergeCell ref="E1606:F1606"/>
    <mergeCell ref="E1589:F1589"/>
    <mergeCell ref="E1590:F1590"/>
    <mergeCell ref="E1586:F1586"/>
    <mergeCell ref="E1587:F1587"/>
    <mergeCell ref="E1588:F1588"/>
    <mergeCell ref="E1575:F1575"/>
    <mergeCell ref="E1576:F1576"/>
    <mergeCell ref="E1577:F1577"/>
    <mergeCell ref="E1578:F1578"/>
    <mergeCell ref="E1579:F1579"/>
    <mergeCell ref="E1662:F1662"/>
    <mergeCell ref="H1664:I1664"/>
    <mergeCell ref="E1670:F1670"/>
    <mergeCell ref="E1671:F1671"/>
    <mergeCell ref="H1673:I1673"/>
    <mergeCell ref="E1694:F1694"/>
    <mergeCell ref="H1696:I1696"/>
    <mergeCell ref="H1712:I1712"/>
    <mergeCell ref="E1714:F1714"/>
    <mergeCell ref="E1718:F1718"/>
    <mergeCell ref="H1720:I1720"/>
    <mergeCell ref="H1729:I1729"/>
    <mergeCell ref="E1731:F1731"/>
    <mergeCell ref="E1732:F1732"/>
    <mergeCell ref="H1738:I1738"/>
    <mergeCell ref="E1740:F1740"/>
    <mergeCell ref="E1741:F1741"/>
    <mergeCell ref="E1706:F1706"/>
    <mergeCell ref="E1707:F1707"/>
    <mergeCell ref="E1708:F1708"/>
    <mergeCell ref="E1709:F1709"/>
    <mergeCell ref="E1710:F1710"/>
    <mergeCell ref="E1698:F1698"/>
    <mergeCell ref="E1699:F1699"/>
    <mergeCell ref="E1700:F1700"/>
    <mergeCell ref="E1701:F1701"/>
    <mergeCell ref="E1689:F1689"/>
    <mergeCell ref="E1690:F1690"/>
    <mergeCell ref="E1691:F1691"/>
    <mergeCell ref="E1692:F1692"/>
    <mergeCell ref="E1693:F1693"/>
    <mergeCell ref="E1702:F1702"/>
    <mergeCell ref="H1744:I1744"/>
    <mergeCell ref="E1748:F1748"/>
    <mergeCell ref="E1749:F1749"/>
    <mergeCell ref="E1750:F1750"/>
    <mergeCell ref="H1756:I1756"/>
    <mergeCell ref="E1758:F1758"/>
    <mergeCell ref="E1759:F1759"/>
    <mergeCell ref="H1765:I1765"/>
    <mergeCell ref="E1767:F1767"/>
    <mergeCell ref="E1768:F1768"/>
    <mergeCell ref="H1774:I1774"/>
    <mergeCell ref="E1776:F1776"/>
    <mergeCell ref="E1777:F1777"/>
    <mergeCell ref="H1783:I1783"/>
    <mergeCell ref="E1785:F1785"/>
    <mergeCell ref="E1786:F1786"/>
    <mergeCell ref="H1792:I1792"/>
    <mergeCell ref="E1851:F1851"/>
    <mergeCell ref="H1853:I1853"/>
    <mergeCell ref="E1858:F1858"/>
    <mergeCell ref="E1859:F1859"/>
    <mergeCell ref="H1861:I1861"/>
    <mergeCell ref="E1866:F1866"/>
    <mergeCell ref="H1868:I1868"/>
    <mergeCell ref="E1881:F1881"/>
    <mergeCell ref="E1882:F1882"/>
    <mergeCell ref="H1884:I1884"/>
    <mergeCell ref="E1888:F1888"/>
    <mergeCell ref="E1889:F1889"/>
    <mergeCell ref="E1890:F1890"/>
    <mergeCell ref="H1892:I1892"/>
    <mergeCell ref="E1896:F1896"/>
    <mergeCell ref="E1897:F1897"/>
    <mergeCell ref="E1898:F1898"/>
    <mergeCell ref="E2015:F2015"/>
    <mergeCell ref="E2016:F2016"/>
    <mergeCell ref="E2022:F2022"/>
    <mergeCell ref="H2129:I2129"/>
    <mergeCell ref="E2131:F2131"/>
    <mergeCell ref="E2132:F2132"/>
    <mergeCell ref="H2137:I2137"/>
    <mergeCell ref="E2139:F2139"/>
    <mergeCell ref="E2140:F2140"/>
    <mergeCell ref="H2146:I2146"/>
    <mergeCell ref="E2148:F2148"/>
    <mergeCell ref="E2162:F2162"/>
    <mergeCell ref="H2164:I2164"/>
    <mergeCell ref="E2170:F2170"/>
    <mergeCell ref="E2171:F2171"/>
    <mergeCell ref="H2173:I2173"/>
    <mergeCell ref="E2179:F2179"/>
    <mergeCell ref="E2161:F2161"/>
    <mergeCell ref="E2166:F2166"/>
    <mergeCell ref="E2167:F2167"/>
    <mergeCell ref="E2168:F2168"/>
    <mergeCell ref="E2153:F2153"/>
    <mergeCell ref="H2155:I2155"/>
    <mergeCell ref="E2157:F2157"/>
    <mergeCell ref="E2158:F2158"/>
    <mergeCell ref="E2159:F2159"/>
    <mergeCell ref="E2160:F2160"/>
    <mergeCell ref="E2149:F2149"/>
    <mergeCell ref="E2150:F2150"/>
    <mergeCell ref="E2151:F2151"/>
    <mergeCell ref="E2152:F2152"/>
    <mergeCell ref="E2141:F2141"/>
    <mergeCell ref="H2326:I2326"/>
    <mergeCell ref="E2330:F2330"/>
    <mergeCell ref="E2331:F2331"/>
    <mergeCell ref="E2332:F2332"/>
    <mergeCell ref="H2334:I2334"/>
    <mergeCell ref="E2336:F2336"/>
    <mergeCell ref="E2337:F2337"/>
    <mergeCell ref="E2338:F2338"/>
    <mergeCell ref="H2342:I2342"/>
    <mergeCell ref="E2348:F2348"/>
    <mergeCell ref="H2350:I2350"/>
    <mergeCell ref="E2357:F2357"/>
    <mergeCell ref="E2358:F2358"/>
    <mergeCell ref="E2359:F2359"/>
    <mergeCell ref="E2416:F2416"/>
    <mergeCell ref="E2417:F2417"/>
    <mergeCell ref="H2424:I2424"/>
    <mergeCell ref="E2389:F2389"/>
    <mergeCell ref="E2369:F2369"/>
    <mergeCell ref="E2376:F2376"/>
    <mergeCell ref="E2374:F2374"/>
    <mergeCell ref="E2375:F2375"/>
    <mergeCell ref="E2380:F2380"/>
    <mergeCell ref="E2381:F2381"/>
    <mergeCell ref="E2390:F2390"/>
    <mergeCell ref="E2391:F2391"/>
    <mergeCell ref="E2408:F2408"/>
    <mergeCell ref="E2396:F2396"/>
    <mergeCell ref="E2397:F2397"/>
    <mergeCell ref="E2398:F2398"/>
    <mergeCell ref="H2371:I2371"/>
    <mergeCell ref="E2373:F2373"/>
    <mergeCell ref="E2438:F2438"/>
    <mergeCell ref="E2439:F2439"/>
    <mergeCell ref="H2441:I2441"/>
    <mergeCell ref="H2447:I2447"/>
    <mergeCell ref="E2449:F2449"/>
    <mergeCell ref="E2450:F2450"/>
    <mergeCell ref="H2458:I2458"/>
    <mergeCell ref="E2460:F2460"/>
    <mergeCell ref="E2461:F2461"/>
    <mergeCell ref="E2451:F2451"/>
    <mergeCell ref="E2452:F2452"/>
    <mergeCell ref="E2453:F2453"/>
    <mergeCell ref="E2454:F2454"/>
    <mergeCell ref="E2455:F2455"/>
    <mergeCell ref="E2443:F2443"/>
    <mergeCell ref="E2444:F2444"/>
    <mergeCell ref="E2445:F2445"/>
    <mergeCell ref="E2456:F2456"/>
    <mergeCell ref="H2469:I2469"/>
    <mergeCell ref="E2471:F2471"/>
    <mergeCell ref="E2472:F2472"/>
    <mergeCell ref="H2480:I2480"/>
    <mergeCell ref="E2482:F2482"/>
    <mergeCell ref="E2483:F2483"/>
    <mergeCell ref="H2491:I2491"/>
    <mergeCell ref="E2493:F2493"/>
    <mergeCell ref="E2494:F2494"/>
    <mergeCell ref="H2502:I2502"/>
    <mergeCell ref="E2504:F2504"/>
    <mergeCell ref="E2505:F2505"/>
    <mergeCell ref="H2513:I2513"/>
    <mergeCell ref="E2516:F2516"/>
    <mergeCell ref="E2517:F2517"/>
    <mergeCell ref="E2518:F2518"/>
    <mergeCell ref="H2524:I2524"/>
    <mergeCell ref="H2546:I2546"/>
    <mergeCell ref="E2553:F2553"/>
    <mergeCell ref="E2554:F2554"/>
    <mergeCell ref="E2555:F2555"/>
    <mergeCell ref="H2557:I2557"/>
    <mergeCell ref="E2564:F2564"/>
    <mergeCell ref="E2565:F2565"/>
    <mergeCell ref="E2566:F2566"/>
    <mergeCell ref="H2568:I2568"/>
    <mergeCell ref="E2575:F2575"/>
    <mergeCell ref="E2576:F2576"/>
    <mergeCell ref="E2577:F2577"/>
    <mergeCell ref="H2579:I2579"/>
    <mergeCell ref="E2586:F2586"/>
    <mergeCell ref="E2584:F2584"/>
    <mergeCell ref="E2585:F2585"/>
    <mergeCell ref="E2563:F2563"/>
    <mergeCell ref="E2581:F2581"/>
    <mergeCell ref="E2582:F2582"/>
    <mergeCell ref="E2570:F2570"/>
    <mergeCell ref="E2571:F2571"/>
    <mergeCell ref="E2572:F2572"/>
    <mergeCell ref="E2573:F2573"/>
    <mergeCell ref="E2574:F2574"/>
    <mergeCell ref="E2583:F2583"/>
    <mergeCell ref="E2559:F2559"/>
    <mergeCell ref="E2560:F2560"/>
    <mergeCell ref="E2548:F2548"/>
    <mergeCell ref="E2549:F2549"/>
    <mergeCell ref="E2550:F2550"/>
    <mergeCell ref="E2551:F2551"/>
    <mergeCell ref="E2552:F2552"/>
    <mergeCell ref="E2741:F2741"/>
    <mergeCell ref="E2742:F2742"/>
    <mergeCell ref="E2743:F2743"/>
    <mergeCell ref="H2746:I2746"/>
    <mergeCell ref="E2754:F2754"/>
    <mergeCell ref="E2755:F2755"/>
    <mergeCell ref="H2757:I2757"/>
    <mergeCell ref="E2764:F2764"/>
    <mergeCell ref="H2766:I2766"/>
    <mergeCell ref="E2774:F2774"/>
    <mergeCell ref="E2775:F2775"/>
    <mergeCell ref="H2777:I2777"/>
    <mergeCell ref="E2784:F2784"/>
    <mergeCell ref="E2761:F2761"/>
    <mergeCell ref="E2768:F2768"/>
    <mergeCell ref="E2759:F2759"/>
    <mergeCell ref="E2760:F2760"/>
    <mergeCell ref="E2748:F2748"/>
    <mergeCell ref="E2752:F2752"/>
    <mergeCell ref="E2753:F2753"/>
    <mergeCell ref="E2779:F2779"/>
    <mergeCell ref="E2780:F2780"/>
    <mergeCell ref="E2781:F2781"/>
    <mergeCell ref="E2769:F2769"/>
    <mergeCell ref="E2770:F2770"/>
    <mergeCell ref="E2771:F2771"/>
    <mergeCell ref="H2788:I2788"/>
    <mergeCell ref="E2794:F2794"/>
    <mergeCell ref="E2795:F2795"/>
    <mergeCell ref="E2796:F2796"/>
    <mergeCell ref="H2800:I2800"/>
    <mergeCell ref="E2807:F2807"/>
    <mergeCell ref="E2808:F2808"/>
    <mergeCell ref="H2810:I2810"/>
    <mergeCell ref="H2818:I2818"/>
    <mergeCell ref="E2820:F2820"/>
    <mergeCell ref="E2821:F2821"/>
    <mergeCell ref="E2822:F2822"/>
    <mergeCell ref="H2828:I2828"/>
    <mergeCell ref="E2833:F2833"/>
    <mergeCell ref="E2834:F2834"/>
    <mergeCell ref="E2835:F2835"/>
    <mergeCell ref="H2837:I2837"/>
    <mergeCell ref="E2813:F2813"/>
    <mergeCell ref="E2814:F2814"/>
    <mergeCell ref="E2815:F2815"/>
    <mergeCell ref="E2816:F2816"/>
    <mergeCell ref="E2812:F2812"/>
    <mergeCell ref="E2805:F2805"/>
    <mergeCell ref="E2806:F2806"/>
    <mergeCell ref="E2791:F2791"/>
    <mergeCell ref="E2797:F2797"/>
    <mergeCell ref="E2798:F2798"/>
    <mergeCell ref="E2793:F2793"/>
    <mergeCell ref="E2802:F2802"/>
    <mergeCell ref="E2803:F2803"/>
    <mergeCell ref="E2804:F2804"/>
    <mergeCell ref="E2790:F2790"/>
    <mergeCell ref="E2934:F2934"/>
    <mergeCell ref="E2935:F2935"/>
    <mergeCell ref="E2948:F2948"/>
    <mergeCell ref="E2949:F2949"/>
    <mergeCell ref="E2950:F2950"/>
    <mergeCell ref="H2953:I2953"/>
    <mergeCell ref="E2959:F2959"/>
    <mergeCell ref="E2960:F2960"/>
    <mergeCell ref="E2961:F2961"/>
    <mergeCell ref="H2966:I2966"/>
    <mergeCell ref="E2968:F2968"/>
    <mergeCell ref="E2973:F2973"/>
    <mergeCell ref="E2974:F2974"/>
    <mergeCell ref="E2975:F2975"/>
    <mergeCell ref="H2979:I2979"/>
    <mergeCell ref="E2971:F2971"/>
    <mergeCell ref="E2972:F2972"/>
    <mergeCell ref="E2977:F2977"/>
    <mergeCell ref="E2963:F2963"/>
    <mergeCell ref="E2964:F2964"/>
    <mergeCell ref="E2970:F2970"/>
    <mergeCell ref="E2955:F2955"/>
    <mergeCell ref="E2962:F2962"/>
    <mergeCell ref="E2956:F2956"/>
    <mergeCell ref="E2957:F2957"/>
    <mergeCell ref="E2958:F2958"/>
    <mergeCell ref="E2969:F2969"/>
    <mergeCell ref="E2976:F2976"/>
    <mergeCell ref="E2951:F2951"/>
    <mergeCell ref="E2944:F2944"/>
    <mergeCell ref="E2945:F2945"/>
    <mergeCell ref="E2946:F2946"/>
    <mergeCell ref="E3102:F3102"/>
    <mergeCell ref="H3106:I3106"/>
    <mergeCell ref="H3113:I3113"/>
    <mergeCell ref="E3115:F3115"/>
    <mergeCell ref="H3120:I3120"/>
    <mergeCell ref="H3126:I3126"/>
    <mergeCell ref="E3128:F3128"/>
    <mergeCell ref="E3134:F3134"/>
    <mergeCell ref="E3135:F3135"/>
    <mergeCell ref="H3137:I3137"/>
    <mergeCell ref="E3142:F3142"/>
    <mergeCell ref="H3144:I3144"/>
    <mergeCell ref="H3158:I3158"/>
    <mergeCell ref="E3160:F3160"/>
    <mergeCell ref="E3161:F3161"/>
    <mergeCell ref="H3165:I3165"/>
    <mergeCell ref="E3167:F3167"/>
    <mergeCell ref="E3155:F3155"/>
    <mergeCell ref="E3156:F3156"/>
    <mergeCell ref="E3162:F3162"/>
    <mergeCell ref="E3147:F3147"/>
    <mergeCell ref="E3148:F3148"/>
    <mergeCell ref="E3149:F3149"/>
    <mergeCell ref="H3151:I3151"/>
    <mergeCell ref="E3153:F3153"/>
    <mergeCell ref="E3154:F3154"/>
    <mergeCell ref="E3103:F3103"/>
    <mergeCell ref="E3104:F3104"/>
    <mergeCell ref="E3108:F3108"/>
    <mergeCell ref="E3109:F3109"/>
    <mergeCell ref="E3110:F3110"/>
    <mergeCell ref="E3122:F3122"/>
    <mergeCell ref="H3219:I3219"/>
    <mergeCell ref="E3221:F3221"/>
    <mergeCell ref="H3225:I3225"/>
    <mergeCell ref="E3227:F3227"/>
    <mergeCell ref="H3233:I3233"/>
    <mergeCell ref="E3237:F3237"/>
    <mergeCell ref="E3238:F3238"/>
    <mergeCell ref="E3239:F3239"/>
    <mergeCell ref="H3246:I3246"/>
    <mergeCell ref="E3249:F3249"/>
    <mergeCell ref="E3250:F3250"/>
    <mergeCell ref="E3251:F3251"/>
    <mergeCell ref="H3259:I3259"/>
    <mergeCell ref="E3261:F3261"/>
    <mergeCell ref="E3262:F3262"/>
    <mergeCell ref="E3263:F3263"/>
    <mergeCell ref="H3267:I3267"/>
    <mergeCell ref="E3243:F3243"/>
    <mergeCell ref="E3244:F3244"/>
    <mergeCell ref="E3248:F3248"/>
    <mergeCell ref="E3240:F3240"/>
    <mergeCell ref="E3241:F3241"/>
    <mergeCell ref="E3242:F3242"/>
    <mergeCell ref="E3230:F3230"/>
    <mergeCell ref="E3231:F3231"/>
    <mergeCell ref="E3236:F3236"/>
    <mergeCell ref="E3222:F3222"/>
    <mergeCell ref="E3223:F3223"/>
    <mergeCell ref="E3228:F3228"/>
    <mergeCell ref="E3229:F3229"/>
    <mergeCell ref="E3235:F3235"/>
    <mergeCell ref="E3264:F3264"/>
    <mergeCell ref="E3369:F3369"/>
    <mergeCell ref="E3379:F3379"/>
    <mergeCell ref="E3380:F3380"/>
    <mergeCell ref="E3381:F3381"/>
    <mergeCell ref="E3391:F3391"/>
    <mergeCell ref="E3392:F3392"/>
    <mergeCell ref="E3393:F3393"/>
    <mergeCell ref="H3395:I3395"/>
    <mergeCell ref="E3397:F3397"/>
    <mergeCell ref="E3398:F3398"/>
    <mergeCell ref="E3399:F3399"/>
    <mergeCell ref="E3403:F3403"/>
    <mergeCell ref="E3404:F3404"/>
    <mergeCell ref="E3405:F3405"/>
    <mergeCell ref="H3407:I3407"/>
    <mergeCell ref="E3409:F3409"/>
    <mergeCell ref="E3410:F3410"/>
    <mergeCell ref="E3402:F3402"/>
    <mergeCell ref="E3384:F3384"/>
    <mergeCell ref="E3390:F3390"/>
    <mergeCell ref="E3400:F3400"/>
    <mergeCell ref="E3401:F3401"/>
    <mergeCell ref="E3422:F3422"/>
    <mergeCell ref="E3423:F3423"/>
    <mergeCell ref="H3427:I3427"/>
    <mergeCell ref="E3429:F3429"/>
    <mergeCell ref="E3433:F3433"/>
    <mergeCell ref="H3435:I3435"/>
    <mergeCell ref="E3439:F3439"/>
    <mergeCell ref="E3440:F3440"/>
    <mergeCell ref="H3442:I3442"/>
    <mergeCell ref="E3445:F3445"/>
    <mergeCell ref="E3446:F3446"/>
    <mergeCell ref="E3447:F3447"/>
    <mergeCell ref="H3450:I3450"/>
    <mergeCell ref="E3452:F3452"/>
    <mergeCell ref="E3453:F3453"/>
    <mergeCell ref="E3463:F3463"/>
    <mergeCell ref="E3464:F3464"/>
    <mergeCell ref="E3456:F3456"/>
    <mergeCell ref="E3462:F3462"/>
    <mergeCell ref="E3438:F3438"/>
    <mergeCell ref="E3444:F3444"/>
    <mergeCell ref="E3437:F3437"/>
    <mergeCell ref="E3448:F3448"/>
    <mergeCell ref="E3454:F3454"/>
    <mergeCell ref="E3455:F3455"/>
    <mergeCell ref="H3458:I3458"/>
    <mergeCell ref="E3460:F3460"/>
    <mergeCell ref="E3461:F3461"/>
    <mergeCell ref="E3432:F3432"/>
    <mergeCell ref="E3543:F3543"/>
    <mergeCell ref="H3546:I3546"/>
    <mergeCell ref="E3548:F3548"/>
    <mergeCell ref="E3549:F3549"/>
    <mergeCell ref="H3552:I3552"/>
    <mergeCell ref="E3554:F3554"/>
    <mergeCell ref="E3555:F3555"/>
    <mergeCell ref="H3558:I3558"/>
    <mergeCell ref="E3560:F3560"/>
    <mergeCell ref="E3561:F3561"/>
    <mergeCell ref="H3564:I3564"/>
    <mergeCell ref="E3566:F3566"/>
    <mergeCell ref="E3567:F3567"/>
    <mergeCell ref="H3570:I3570"/>
    <mergeCell ref="E3572:F3572"/>
    <mergeCell ref="E3573:F3573"/>
    <mergeCell ref="H3576:I3576"/>
    <mergeCell ref="E3574:F3574"/>
    <mergeCell ref="E3597:F3597"/>
    <mergeCell ref="H3600:I3600"/>
    <mergeCell ref="E3602:F3602"/>
    <mergeCell ref="E3603:F3603"/>
    <mergeCell ref="H3606:I3606"/>
    <mergeCell ref="E3608:F3608"/>
    <mergeCell ref="E3609:F3609"/>
    <mergeCell ref="H3612:I3612"/>
    <mergeCell ref="E3614:F3614"/>
    <mergeCell ref="E3615:F3615"/>
    <mergeCell ref="H3618:I3618"/>
    <mergeCell ref="H3630:I3630"/>
    <mergeCell ref="E3633:F3633"/>
    <mergeCell ref="E3634:F3634"/>
    <mergeCell ref="H3636:I3636"/>
    <mergeCell ref="H3642:I3642"/>
    <mergeCell ref="E3644:F3644"/>
    <mergeCell ref="E3620:F3620"/>
    <mergeCell ref="E3598:F3598"/>
    <mergeCell ref="E3604:F3604"/>
    <mergeCell ref="E3610:F3610"/>
    <mergeCell ref="E3616:F3616"/>
    <mergeCell ref="E3735:F3735"/>
    <mergeCell ref="E3736:F3736"/>
    <mergeCell ref="H3738:I3738"/>
    <mergeCell ref="H3744:I3744"/>
    <mergeCell ref="E3748:F3748"/>
    <mergeCell ref="E3749:F3749"/>
    <mergeCell ref="E3750:F3750"/>
    <mergeCell ref="H3754:I3754"/>
    <mergeCell ref="E3760:F3760"/>
    <mergeCell ref="E3761:F3761"/>
    <mergeCell ref="E3762:F3762"/>
    <mergeCell ref="H3764:I3764"/>
    <mergeCell ref="E3782:F3782"/>
    <mergeCell ref="E3783:F3783"/>
    <mergeCell ref="E3784:F3784"/>
    <mergeCell ref="H3787:I3787"/>
    <mergeCell ref="E3791:F3791"/>
    <mergeCell ref="E3759:F3759"/>
    <mergeCell ref="E3756:F3756"/>
    <mergeCell ref="E3757:F3757"/>
    <mergeCell ref="E3758:F3758"/>
    <mergeCell ref="E3751:F3751"/>
    <mergeCell ref="E3752:F3752"/>
    <mergeCell ref="E3741:F3741"/>
    <mergeCell ref="E3742:F3742"/>
    <mergeCell ref="E3746:F3746"/>
    <mergeCell ref="E3747:F3747"/>
    <mergeCell ref="E3740:F3740"/>
    <mergeCell ref="E3772:F3772"/>
    <mergeCell ref="E3776:F3776"/>
    <mergeCell ref="E3766:F3766"/>
    <mergeCell ref="E3767:F3767"/>
    <mergeCell ref="E3822:F3822"/>
    <mergeCell ref="E3823:F3823"/>
    <mergeCell ref="E3824:F3824"/>
    <mergeCell ref="H3827:I3827"/>
    <mergeCell ref="E3829:F3829"/>
    <mergeCell ref="E3830:F3830"/>
    <mergeCell ref="E3831:F3831"/>
    <mergeCell ref="H3838:I3838"/>
    <mergeCell ref="E3840:F3840"/>
    <mergeCell ref="H3850:I3850"/>
    <mergeCell ref="E3852:F3852"/>
    <mergeCell ref="E3881:F3881"/>
    <mergeCell ref="E3882:F3882"/>
    <mergeCell ref="E3883:F3883"/>
    <mergeCell ref="E3887:F3887"/>
    <mergeCell ref="E3888:F3888"/>
    <mergeCell ref="E3889:F3889"/>
    <mergeCell ref="E3870:F3870"/>
    <mergeCell ref="E3871:F3871"/>
    <mergeCell ref="E3875:F3875"/>
    <mergeCell ref="E3876:F3876"/>
    <mergeCell ref="E3877:F3877"/>
    <mergeCell ref="H3879:I3879"/>
    <mergeCell ref="E3843:F3843"/>
    <mergeCell ref="E3844:F3844"/>
    <mergeCell ref="E3845:F3845"/>
    <mergeCell ref="E3833:F3833"/>
    <mergeCell ref="E3834:F3834"/>
    <mergeCell ref="E3835:F3835"/>
    <mergeCell ref="E3836:F3836"/>
    <mergeCell ref="E3863:F3863"/>
    <mergeCell ref="E3864:F3864"/>
    <mergeCell ref="H4053:I4053"/>
    <mergeCell ref="E4056:F4056"/>
    <mergeCell ref="E4057:F4057"/>
    <mergeCell ref="E4058:F4058"/>
    <mergeCell ref="H4063:I4063"/>
    <mergeCell ref="E4067:F4067"/>
    <mergeCell ref="E4068:F4068"/>
    <mergeCell ref="E4069:F4069"/>
    <mergeCell ref="H4073:I4073"/>
    <mergeCell ref="E4065:F4065"/>
    <mergeCell ref="E4066:F4066"/>
    <mergeCell ref="E4120:F4120"/>
    <mergeCell ref="E4121:F4121"/>
    <mergeCell ref="E4122:F4122"/>
    <mergeCell ref="H4124:I4124"/>
    <mergeCell ref="E4131:F4131"/>
    <mergeCell ref="E4132:F4132"/>
    <mergeCell ref="E4126:F4126"/>
    <mergeCell ref="E4085:F4085"/>
    <mergeCell ref="E4081:F4081"/>
    <mergeCell ref="E4112:F4112"/>
    <mergeCell ref="E4101:F4101"/>
    <mergeCell ref="E4102:F4102"/>
    <mergeCell ref="E4078:F4078"/>
    <mergeCell ref="E4079:F4079"/>
    <mergeCell ref="E4080:F4080"/>
    <mergeCell ref="H4083:I4083"/>
    <mergeCell ref="E4088:F4088"/>
    <mergeCell ref="E4089:F4089"/>
    <mergeCell ref="E4090:F4090"/>
    <mergeCell ref="H4093:I4093"/>
    <mergeCell ref="E4098:F4098"/>
    <mergeCell ref="H4134:I4134"/>
    <mergeCell ref="E4142:F4142"/>
    <mergeCell ref="E4143:F4143"/>
    <mergeCell ref="H4145:I4145"/>
    <mergeCell ref="E4153:F4153"/>
    <mergeCell ref="E4154:F4154"/>
    <mergeCell ref="H4156:I4156"/>
    <mergeCell ref="E4164:F4164"/>
    <mergeCell ref="E4165:F4165"/>
    <mergeCell ref="H4167:I4167"/>
    <mergeCell ref="E4175:F4175"/>
    <mergeCell ref="E4162:F4162"/>
    <mergeCell ref="E4163:F4163"/>
    <mergeCell ref="E4136:F4136"/>
    <mergeCell ref="E4137:F4137"/>
    <mergeCell ref="E4138:F4138"/>
    <mergeCell ref="E4127:F4127"/>
    <mergeCell ref="E4128:F4128"/>
    <mergeCell ref="E4129:F4129"/>
    <mergeCell ref="E4130:F4130"/>
    <mergeCell ref="E4139:F4139"/>
    <mergeCell ref="E4140:F4140"/>
    <mergeCell ref="E4455:F4455"/>
    <mergeCell ref="E4456:F4456"/>
    <mergeCell ref="E4457:F4457"/>
    <mergeCell ref="H4462:I4462"/>
    <mergeCell ref="E4465:F4465"/>
    <mergeCell ref="E4466:F4466"/>
    <mergeCell ref="E4467:F4467"/>
    <mergeCell ref="H4472:I4472"/>
    <mergeCell ref="E4475:F4475"/>
    <mergeCell ref="E4476:F4476"/>
    <mergeCell ref="E4477:F4477"/>
    <mergeCell ref="H4484:I4484"/>
    <mergeCell ref="E4486:F4486"/>
    <mergeCell ref="E4487:F4487"/>
    <mergeCell ref="H4494:I4494"/>
    <mergeCell ref="E4496:F4496"/>
    <mergeCell ref="E4497:F4497"/>
    <mergeCell ref="E4478:F4478"/>
    <mergeCell ref="E4479:F4479"/>
    <mergeCell ref="E4480:F4480"/>
    <mergeCell ref="E4481:F4481"/>
    <mergeCell ref="E4482:F4482"/>
    <mergeCell ref="E4491:F4491"/>
    <mergeCell ref="E4492:F4492"/>
    <mergeCell ref="E4488:F4488"/>
    <mergeCell ref="E4489:F4489"/>
    <mergeCell ref="E4490:F4490"/>
    <mergeCell ref="H4505:I4505"/>
    <mergeCell ref="E4507:F4507"/>
    <mergeCell ref="E4508:F4508"/>
    <mergeCell ref="E4509:F4509"/>
    <mergeCell ref="H4516:I4516"/>
    <mergeCell ref="E4518:F4518"/>
    <mergeCell ref="E4519:F4519"/>
    <mergeCell ref="E4520:F4520"/>
    <mergeCell ref="H4527:I4527"/>
    <mergeCell ref="E4529:F4529"/>
    <mergeCell ref="E4530:F4530"/>
    <mergeCell ref="E4531:F4531"/>
    <mergeCell ref="H4538:I4538"/>
    <mergeCell ref="E4540:F4540"/>
    <mergeCell ref="E4541:F4541"/>
    <mergeCell ref="E4542:F4542"/>
    <mergeCell ref="H4549:I4549"/>
    <mergeCell ref="E4521:F4521"/>
    <mergeCell ref="E4522:F4522"/>
    <mergeCell ref="E4523:F4523"/>
    <mergeCell ref="E4524:F4524"/>
    <mergeCell ref="E4525:F4525"/>
    <mergeCell ref="E4513:F4513"/>
    <mergeCell ref="E4514:F4514"/>
    <mergeCell ref="E4510:F4510"/>
    <mergeCell ref="E4511:F4511"/>
    <mergeCell ref="E4512:F4512"/>
    <mergeCell ref="H4739:I4739"/>
    <mergeCell ref="H4750:I4750"/>
    <mergeCell ref="E4752:F4752"/>
    <mergeCell ref="H4761:I4761"/>
    <mergeCell ref="E4763:F4763"/>
    <mergeCell ref="E4764:F4764"/>
    <mergeCell ref="E4765:F4765"/>
    <mergeCell ref="H4772:I4772"/>
    <mergeCell ref="E4774:F4774"/>
    <mergeCell ref="E4775:F4775"/>
    <mergeCell ref="H4780:I4780"/>
    <mergeCell ref="E4786:F4786"/>
    <mergeCell ref="E4787:F4787"/>
    <mergeCell ref="E4788:F4788"/>
    <mergeCell ref="H4793:I4793"/>
    <mergeCell ref="E4799:F4799"/>
    <mergeCell ref="H4801:I4801"/>
    <mergeCell ref="H4810:I4810"/>
    <mergeCell ref="E4812:F4812"/>
    <mergeCell ref="E4813:F4813"/>
    <mergeCell ref="E4814:F4814"/>
    <mergeCell ref="H4816:I4816"/>
    <mergeCell ref="H4822:I4822"/>
    <mergeCell ref="E4825:F4825"/>
    <mergeCell ref="E4826:F4826"/>
    <mergeCell ref="H4828:I4828"/>
    <mergeCell ref="E4838:F4838"/>
    <mergeCell ref="E4839:F4839"/>
    <mergeCell ref="H4841:I4841"/>
    <mergeCell ref="H4848:I4848"/>
    <mergeCell ref="E4851:F4851"/>
    <mergeCell ref="E4852:F4852"/>
    <mergeCell ref="E4853:F4853"/>
    <mergeCell ref="H4857:I4857"/>
    <mergeCell ref="E4830:F4830"/>
    <mergeCell ref="E4831:F4831"/>
    <mergeCell ref="E4832:F4832"/>
    <mergeCell ref="E4824:F4824"/>
    <mergeCell ref="E4818:F4818"/>
    <mergeCell ref="E4819:F4819"/>
    <mergeCell ref="E4877:F4877"/>
    <mergeCell ref="E4878:F4878"/>
    <mergeCell ref="E4879:F4879"/>
    <mergeCell ref="H4881:I4881"/>
    <mergeCell ref="E4890:F4890"/>
    <mergeCell ref="E4891:F4891"/>
    <mergeCell ref="E4892:F4892"/>
    <mergeCell ref="H4894:I4894"/>
    <mergeCell ref="E4899:F4899"/>
    <mergeCell ref="E4900:F4900"/>
    <mergeCell ref="E4901:F4901"/>
    <mergeCell ref="H4907:I4907"/>
    <mergeCell ref="E4909:F4909"/>
    <mergeCell ref="E4910:F4910"/>
    <mergeCell ref="H4917:I4917"/>
    <mergeCell ref="E4919:F4919"/>
    <mergeCell ref="H4930:I4930"/>
    <mergeCell ref="E4898:F4898"/>
    <mergeCell ref="E4915:F4915"/>
    <mergeCell ref="E4920:F4920"/>
    <mergeCell ref="E4921:F4921"/>
    <mergeCell ref="E4922:F4922"/>
    <mergeCell ref="E4911:F4911"/>
    <mergeCell ref="E4912:F4912"/>
    <mergeCell ref="E4913:F4913"/>
    <mergeCell ref="E4914:F4914"/>
    <mergeCell ref="E4902:F4902"/>
    <mergeCell ref="E4903:F4903"/>
    <mergeCell ref="E4904:F4904"/>
    <mergeCell ref="E4905:F4905"/>
    <mergeCell ref="H5008:I5008"/>
    <mergeCell ref="E5016:F5016"/>
    <mergeCell ref="E5017:F5017"/>
    <mergeCell ref="E5018:F5018"/>
    <mergeCell ref="H5021:I5021"/>
    <mergeCell ref="E5029:F5029"/>
    <mergeCell ref="E5030:F5030"/>
    <mergeCell ref="E5031:F5031"/>
    <mergeCell ref="H5034:I5034"/>
    <mergeCell ref="E5038:F5038"/>
    <mergeCell ref="E5039:F5039"/>
    <mergeCell ref="E5040:F5040"/>
    <mergeCell ref="H5043:I5043"/>
    <mergeCell ref="E5046:F5046"/>
    <mergeCell ref="E5047:F5047"/>
    <mergeCell ref="E5048:F5048"/>
    <mergeCell ref="H5052:I5052"/>
    <mergeCell ref="H5061:I5061"/>
    <mergeCell ref="E5063:F5063"/>
    <mergeCell ref="E5064:F5064"/>
    <mergeCell ref="E5068:F5068"/>
    <mergeCell ref="E5069:F5069"/>
    <mergeCell ref="E5070:F5070"/>
    <mergeCell ref="H5074:I5074"/>
    <mergeCell ref="E5076:F5076"/>
    <mergeCell ref="E5080:F5080"/>
    <mergeCell ref="E5081:F5081"/>
    <mergeCell ref="H5083:I5083"/>
    <mergeCell ref="E5090:F5090"/>
    <mergeCell ref="E5091:F5091"/>
    <mergeCell ref="E5092:F5092"/>
    <mergeCell ref="E5079:F5079"/>
    <mergeCell ref="E5067:F5067"/>
    <mergeCell ref="E5059:F5059"/>
    <mergeCell ref="E5066:F5066"/>
    <mergeCell ref="E5071:F5071"/>
    <mergeCell ref="E5072:F5072"/>
    <mergeCell ref="E5077:F5077"/>
    <mergeCell ref="E5078:F5078"/>
    <mergeCell ref="E5085:F5085"/>
    <mergeCell ref="E5086:F5086"/>
    <mergeCell ref="E5087:F5087"/>
    <mergeCell ref="H5160:I5160"/>
    <mergeCell ref="E5162:F5162"/>
    <mergeCell ref="E5163:F5163"/>
    <mergeCell ref="E5167:F5167"/>
    <mergeCell ref="E5168:F5168"/>
    <mergeCell ref="E5169:F5169"/>
    <mergeCell ref="H5173:I5173"/>
    <mergeCell ref="E5175:F5175"/>
    <mergeCell ref="E5179:F5179"/>
    <mergeCell ref="E5178:F5178"/>
    <mergeCell ref="E5209:F5209"/>
    <mergeCell ref="E5210:F5210"/>
    <mergeCell ref="H5212:I5212"/>
    <mergeCell ref="E5215:F5215"/>
    <mergeCell ref="E5216:F5216"/>
    <mergeCell ref="H5218:I5218"/>
    <mergeCell ref="E5221:F5221"/>
    <mergeCell ref="E5220:F5220"/>
    <mergeCell ref="E5214:F5214"/>
    <mergeCell ref="H5182:I5182"/>
    <mergeCell ref="E5222:F5222"/>
    <mergeCell ref="H5224:I5224"/>
    <mergeCell ref="E5231:F5231"/>
    <mergeCell ref="E5232:F5232"/>
    <mergeCell ref="H5234:I5234"/>
    <mergeCell ref="H5240:I5240"/>
    <mergeCell ref="E5242:F5242"/>
    <mergeCell ref="E5243:F5243"/>
    <mergeCell ref="H5246:I5246"/>
    <mergeCell ref="H5258:I5258"/>
    <mergeCell ref="E5244:F5244"/>
    <mergeCell ref="E5248:F5248"/>
    <mergeCell ref="E5236:F5236"/>
    <mergeCell ref="E5237:F5237"/>
    <mergeCell ref="E5238:F5238"/>
    <mergeCell ref="E5249:F5249"/>
    <mergeCell ref="E5250:F5250"/>
    <mergeCell ref="H5252:I5252"/>
    <mergeCell ref="E5227:F5227"/>
    <mergeCell ref="E5228:F5228"/>
    <mergeCell ref="E5226:F5226"/>
    <mergeCell ref="E5229:F5229"/>
    <mergeCell ref="E5230:F5230"/>
    <mergeCell ref="E5303:F5303"/>
    <mergeCell ref="H5305:I5305"/>
    <mergeCell ref="H5311:I5311"/>
    <mergeCell ref="H5323:I5323"/>
    <mergeCell ref="E5329:F5329"/>
    <mergeCell ref="H5331:I5331"/>
    <mergeCell ref="E5336:F5336"/>
    <mergeCell ref="E5337:F5337"/>
    <mergeCell ref="E5338:F5338"/>
    <mergeCell ref="H5341:I5341"/>
    <mergeCell ref="E5345:F5345"/>
    <mergeCell ref="H5347:I5347"/>
    <mergeCell ref="H5353:I5353"/>
    <mergeCell ref="E5355:F5355"/>
    <mergeCell ref="E5356:F5356"/>
    <mergeCell ref="H5359:I5359"/>
    <mergeCell ref="E5363:F5363"/>
    <mergeCell ref="E5321:F5321"/>
    <mergeCell ref="E5327:F5327"/>
    <mergeCell ref="E5328:F5328"/>
    <mergeCell ref="E5315:F5315"/>
    <mergeCell ref="E5319:F5319"/>
    <mergeCell ref="E5320:F5320"/>
    <mergeCell ref="E5308:F5308"/>
    <mergeCell ref="E5309:F5309"/>
    <mergeCell ref="E5314:F5314"/>
    <mergeCell ref="E5307:F5307"/>
    <mergeCell ref="E5313:F5313"/>
    <mergeCell ref="H5317:I5317"/>
    <mergeCell ref="E5325:F5325"/>
    <mergeCell ref="E5326:F5326"/>
    <mergeCell ref="E5421:F5421"/>
    <mergeCell ref="H5423:I5423"/>
    <mergeCell ref="H5429:I5429"/>
    <mergeCell ref="E5432:F5432"/>
    <mergeCell ref="E5433:F5433"/>
    <mergeCell ref="H5435:I5435"/>
    <mergeCell ref="H5441:I5441"/>
    <mergeCell ref="E5443:F5443"/>
    <mergeCell ref="E5444:F5444"/>
    <mergeCell ref="E5445:F5445"/>
    <mergeCell ref="H5447:I5447"/>
    <mergeCell ref="E5454:F5454"/>
    <mergeCell ref="E5455:F5455"/>
    <mergeCell ref="E5456:F5456"/>
    <mergeCell ref="H5460:I5460"/>
    <mergeCell ref="E5465:F5465"/>
    <mergeCell ref="E5466:F5466"/>
    <mergeCell ref="E5449:F5449"/>
    <mergeCell ref="E5450:F5450"/>
    <mergeCell ref="E5463:F5463"/>
    <mergeCell ref="E5464:F5464"/>
    <mergeCell ref="E5509:F5509"/>
    <mergeCell ref="E5510:F5510"/>
    <mergeCell ref="E5511:F5511"/>
    <mergeCell ref="H5515:I5515"/>
    <mergeCell ref="E5520:F5520"/>
    <mergeCell ref="E5521:F5521"/>
    <mergeCell ref="E5522:F5522"/>
    <mergeCell ref="H5525:I5525"/>
    <mergeCell ref="E5531:F5531"/>
    <mergeCell ref="E5532:F5532"/>
    <mergeCell ref="E5533:F5533"/>
    <mergeCell ref="H5535:I5535"/>
    <mergeCell ref="E5542:F5542"/>
    <mergeCell ref="E5543:F5543"/>
    <mergeCell ref="H5545:I5545"/>
    <mergeCell ref="E5553:F5553"/>
    <mergeCell ref="H5555:I5555"/>
    <mergeCell ref="E5523:F5523"/>
    <mergeCell ref="E5527:F5527"/>
    <mergeCell ref="E5512:F5512"/>
    <mergeCell ref="E5513:F5513"/>
    <mergeCell ref="E5517:F5517"/>
    <mergeCell ref="E5518:F5518"/>
    <mergeCell ref="E5519:F5519"/>
    <mergeCell ref="E5528:F5528"/>
    <mergeCell ref="E5529:F5529"/>
    <mergeCell ref="E5583:F5583"/>
    <mergeCell ref="E5584:F5584"/>
    <mergeCell ref="H5587:I5587"/>
    <mergeCell ref="E5592:F5592"/>
    <mergeCell ref="E5593:F5593"/>
    <mergeCell ref="E5594:F5594"/>
    <mergeCell ref="H5598:I5598"/>
    <mergeCell ref="E5600:F5600"/>
    <mergeCell ref="E5604:F5604"/>
    <mergeCell ref="E5605:F5605"/>
    <mergeCell ref="E5606:F5606"/>
    <mergeCell ref="H5609:I5609"/>
    <mergeCell ref="E5611:F5611"/>
    <mergeCell ref="E5571:F5571"/>
    <mergeCell ref="E5572:F5572"/>
    <mergeCell ref="E5732:F5732"/>
    <mergeCell ref="E5733:F5733"/>
    <mergeCell ref="E5728:F5728"/>
    <mergeCell ref="E5729:F5729"/>
    <mergeCell ref="E5730:F5730"/>
    <mergeCell ref="E5721:F5721"/>
    <mergeCell ref="E5722:F5722"/>
    <mergeCell ref="E5712:F5712"/>
    <mergeCell ref="E5713:F5713"/>
    <mergeCell ref="E5714:F5714"/>
    <mergeCell ref="E5731:F5731"/>
    <mergeCell ref="E5715:F5715"/>
    <mergeCell ref="E5716:F5716"/>
    <mergeCell ref="E5717:F5717"/>
    <mergeCell ref="H5719:I5719"/>
    <mergeCell ref="E5723:F5723"/>
    <mergeCell ref="E5724:F5724"/>
    <mergeCell ref="E5734:F5734"/>
    <mergeCell ref="H5736:I5736"/>
    <mergeCell ref="H5748:I5748"/>
    <mergeCell ref="E5750:F5750"/>
    <mergeCell ref="E5751:F5751"/>
    <mergeCell ref="H5754:I5754"/>
    <mergeCell ref="E5758:F5758"/>
    <mergeCell ref="H5760:I5760"/>
    <mergeCell ref="E5766:F5766"/>
    <mergeCell ref="E5767:F5767"/>
    <mergeCell ref="E5768:F5768"/>
    <mergeCell ref="H5773:I5773"/>
    <mergeCell ref="E5775:F5775"/>
    <mergeCell ref="E5776:F5776"/>
    <mergeCell ref="E5777:F5777"/>
    <mergeCell ref="H5742:I5742"/>
    <mergeCell ref="E5764:F5764"/>
    <mergeCell ref="H5784:I5784"/>
    <mergeCell ref="E5786:F5786"/>
    <mergeCell ref="E5793:F5793"/>
    <mergeCell ref="H5795:I5795"/>
    <mergeCell ref="E5802:F5802"/>
    <mergeCell ref="E5803:F5803"/>
    <mergeCell ref="E5804:F5804"/>
    <mergeCell ref="H5806:I5806"/>
    <mergeCell ref="E5811:F5811"/>
    <mergeCell ref="E5812:F5812"/>
    <mergeCell ref="E5813:F5813"/>
    <mergeCell ref="H5817:I5817"/>
    <mergeCell ref="E5820:F5820"/>
    <mergeCell ref="E5821:F5821"/>
    <mergeCell ref="E5822:F5822"/>
    <mergeCell ref="H5826:I5826"/>
    <mergeCell ref="E5829:F5829"/>
    <mergeCell ref="E5798:F5798"/>
    <mergeCell ref="E5799:F5799"/>
    <mergeCell ref="E5800:F5800"/>
    <mergeCell ref="E5789:F5789"/>
    <mergeCell ref="E5790:F5790"/>
    <mergeCell ref="E5791:F5791"/>
    <mergeCell ref="E5828:F5828"/>
    <mergeCell ref="E5797:F5797"/>
    <mergeCell ref="H5867:I5867"/>
    <mergeCell ref="E5873:F5873"/>
    <mergeCell ref="E5874:F5874"/>
    <mergeCell ref="H5876:I5876"/>
    <mergeCell ref="H5893:I5893"/>
    <mergeCell ref="E5895:F5895"/>
    <mergeCell ref="E5896:F5896"/>
    <mergeCell ref="E5897:F5897"/>
    <mergeCell ref="H5902:I5902"/>
    <mergeCell ref="E5906:F5906"/>
    <mergeCell ref="E5907:F5907"/>
    <mergeCell ref="E5908:F5908"/>
    <mergeCell ref="H5910:I5910"/>
    <mergeCell ref="E5917:F5917"/>
    <mergeCell ref="E5912:F5912"/>
    <mergeCell ref="E5913:F5913"/>
    <mergeCell ref="E5898:F5898"/>
    <mergeCell ref="E5899:F5899"/>
    <mergeCell ref="E5900:F5900"/>
    <mergeCell ref="E5904:F5904"/>
    <mergeCell ref="E5905:F5905"/>
    <mergeCell ref="E5914:F5914"/>
    <mergeCell ref="E5915:F5915"/>
    <mergeCell ref="E5870:F5870"/>
    <mergeCell ref="E5871:F5871"/>
    <mergeCell ref="E5872:F5872"/>
    <mergeCell ref="E5881:F5881"/>
    <mergeCell ref="E5882:F5882"/>
    <mergeCell ref="E5883:F5883"/>
    <mergeCell ref="H5919:I5919"/>
    <mergeCell ref="H5928:I5928"/>
    <mergeCell ref="E5930:F5930"/>
    <mergeCell ref="H5946:I5946"/>
    <mergeCell ref="E5948:F5948"/>
    <mergeCell ref="E5949:F5949"/>
    <mergeCell ref="H5955:I5955"/>
    <mergeCell ref="E5958:F5958"/>
    <mergeCell ref="E5959:F5959"/>
    <mergeCell ref="E5960:F5960"/>
    <mergeCell ref="H5964:I5964"/>
    <mergeCell ref="E5969:F5969"/>
    <mergeCell ref="E5970:F5970"/>
    <mergeCell ref="E5971:F5971"/>
    <mergeCell ref="H5973:I5973"/>
    <mergeCell ref="E5980:F5980"/>
    <mergeCell ref="E5981:F5981"/>
    <mergeCell ref="E5977:F5977"/>
    <mergeCell ref="E5978:F5978"/>
    <mergeCell ref="E5979:F5979"/>
    <mergeCell ref="E5923:F5923"/>
    <mergeCell ref="E5924:F5924"/>
    <mergeCell ref="E5921:F5921"/>
    <mergeCell ref="E5922:F5922"/>
    <mergeCell ref="E6046:F6046"/>
    <mergeCell ref="E6047:F6047"/>
    <mergeCell ref="E6048:F6048"/>
    <mergeCell ref="H6050:I6050"/>
    <mergeCell ref="E6052:F6052"/>
    <mergeCell ref="E6053:F6053"/>
    <mergeCell ref="E6054:F6054"/>
    <mergeCell ref="E6058:F6058"/>
    <mergeCell ref="E6059:F6059"/>
    <mergeCell ref="H6061:I6061"/>
    <mergeCell ref="E6064:F6064"/>
    <mergeCell ref="E6065:F6065"/>
    <mergeCell ref="E6066:F6066"/>
    <mergeCell ref="H6072:I6072"/>
    <mergeCell ref="E6077:F6077"/>
    <mergeCell ref="E6078:F6078"/>
    <mergeCell ref="H6080:I6080"/>
    <mergeCell ref="E6055:F6055"/>
    <mergeCell ref="E6056:F6056"/>
    <mergeCell ref="E6067:F6067"/>
    <mergeCell ref="E6068:F6068"/>
    <mergeCell ref="E6074:F6074"/>
    <mergeCell ref="E6088:F6088"/>
    <mergeCell ref="H6091:I6091"/>
    <mergeCell ref="E6095:F6095"/>
    <mergeCell ref="E6096:F6096"/>
    <mergeCell ref="E6097:F6097"/>
    <mergeCell ref="E6098:F6098"/>
    <mergeCell ref="E6099:F6099"/>
    <mergeCell ref="E6100:F6100"/>
    <mergeCell ref="H6102:I6102"/>
    <mergeCell ref="E6104:F6104"/>
    <mergeCell ref="E6105:F6105"/>
    <mergeCell ref="E6106:F6106"/>
    <mergeCell ref="E6107:F6107"/>
    <mergeCell ref="E6108:F6108"/>
    <mergeCell ref="E6109:F6109"/>
    <mergeCell ref="E6110:F6110"/>
    <mergeCell ref="E6111:F6111"/>
    <mergeCell ref="H6113:I6113"/>
    <mergeCell ref="E6115:F6115"/>
    <mergeCell ref="E6116:F6116"/>
    <mergeCell ref="E6117:F6117"/>
    <mergeCell ref="E6118:F6118"/>
    <mergeCell ref="E6119:F6119"/>
    <mergeCell ref="E6120:F6120"/>
    <mergeCell ref="E6121:F6121"/>
    <mergeCell ref="E6122:F6122"/>
    <mergeCell ref="H6124:I6124"/>
    <mergeCell ref="E6126:F6126"/>
    <mergeCell ref="E6127:F6127"/>
    <mergeCell ref="E6128:F6128"/>
    <mergeCell ref="E6129:F6129"/>
    <mergeCell ref="E6130:F6130"/>
    <mergeCell ref="E6131:F6131"/>
    <mergeCell ref="E6132:F6132"/>
    <mergeCell ref="E6133:F6133"/>
    <mergeCell ref="H6135:I6135"/>
    <mergeCell ref="E6137:F6137"/>
    <mergeCell ref="E6138:F6138"/>
    <mergeCell ref="E6139:F6139"/>
    <mergeCell ref="E6140:F6140"/>
    <mergeCell ref="E6141:F6141"/>
    <mergeCell ref="E6142:F6142"/>
    <mergeCell ref="E6143:F6143"/>
    <mergeCell ref="E6144:F6144"/>
    <mergeCell ref="H6146:I6146"/>
    <mergeCell ref="E6148:F6148"/>
    <mergeCell ref="E6149:F6149"/>
    <mergeCell ref="E6150:F6150"/>
    <mergeCell ref="E6151:F6151"/>
    <mergeCell ref="E6152:F6152"/>
    <mergeCell ref="E6153:F6153"/>
    <mergeCell ref="E6154:F6154"/>
    <mergeCell ref="E6155:F6155"/>
    <mergeCell ref="H6157:I6157"/>
    <mergeCell ref="E6159:F6159"/>
    <mergeCell ref="E6160:F6160"/>
    <mergeCell ref="E6161:F6161"/>
    <mergeCell ref="E6162:F6162"/>
    <mergeCell ref="E6163:F6163"/>
    <mergeCell ref="E6164:F6164"/>
    <mergeCell ref="E6165:F6165"/>
    <mergeCell ref="E6166:F6166"/>
    <mergeCell ref="H6168:I6168"/>
    <mergeCell ref="E6170:F6170"/>
    <mergeCell ref="E6171:F6171"/>
    <mergeCell ref="E6172:F6172"/>
    <mergeCell ref="E6173:F6173"/>
    <mergeCell ref="H6175:I6175"/>
    <mergeCell ref="E6177:F6177"/>
    <mergeCell ref="E6178:F6178"/>
    <mergeCell ref="E6179:F6179"/>
    <mergeCell ref="E6180:F6180"/>
    <mergeCell ref="E6181:F6181"/>
    <mergeCell ref="E6182:F6182"/>
    <mergeCell ref="H6184:I6184"/>
    <mergeCell ref="E6186:F6186"/>
    <mergeCell ref="E6187:F6187"/>
    <mergeCell ref="E6188:F6188"/>
    <mergeCell ref="H6190:I6190"/>
    <mergeCell ref="E6192:F6192"/>
    <mergeCell ref="E6193:F6193"/>
    <mergeCell ref="E6194:F6194"/>
    <mergeCell ref="H6196:I6196"/>
    <mergeCell ref="E6198:F6198"/>
    <mergeCell ref="E6199:F6199"/>
    <mergeCell ref="E6223:F6223"/>
    <mergeCell ref="E6224:F6224"/>
    <mergeCell ref="E6225:F6225"/>
    <mergeCell ref="E6226:F6226"/>
    <mergeCell ref="E6227:F6227"/>
    <mergeCell ref="E6228:F6228"/>
    <mergeCell ref="H6230:I6230"/>
    <mergeCell ref="E6232:F6232"/>
    <mergeCell ref="E6233:F6233"/>
    <mergeCell ref="E6234:F6234"/>
    <mergeCell ref="E6235:F6235"/>
    <mergeCell ref="E6236:F6236"/>
    <mergeCell ref="E6237:F6237"/>
    <mergeCell ref="H6239:I6239"/>
    <mergeCell ref="A6240:J6240"/>
    <mergeCell ref="E6200:F6200"/>
    <mergeCell ref="H6202:I6202"/>
    <mergeCell ref="E6204:F6204"/>
    <mergeCell ref="E6205:F6205"/>
    <mergeCell ref="E6206:F6206"/>
    <mergeCell ref="H6208:I6208"/>
    <mergeCell ref="E6210:F6210"/>
    <mergeCell ref="E6211:F6211"/>
    <mergeCell ref="E6212:F6212"/>
    <mergeCell ref="E6213:F6213"/>
    <mergeCell ref="E6214:F6214"/>
    <mergeCell ref="E6215:F6215"/>
    <mergeCell ref="E6216:F6216"/>
    <mergeCell ref="E6217:F6217"/>
    <mergeCell ref="E6218:F6218"/>
    <mergeCell ref="E6219:F6219"/>
    <mergeCell ref="H6221:I6221"/>
  </mergeCells>
  <printOptions horizontalCentered="1"/>
  <pageMargins left="0.78740157480314965" right="0.78740157480314965" top="0.78740157480314965" bottom="0.78740157480314965" header="0.31496062992125984" footer="0.31496062992125984"/>
  <pageSetup paperSize="9" scale="49" fitToHeight="0" orientation="portrait" r:id="rId1"/>
  <rowBreaks count="2" manualBreakCount="2">
    <brk id="6166" max="9" man="1"/>
    <brk id="6221" max="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2"/>
  <sheetViews>
    <sheetView view="pageBreakPreview" zoomScale="70" zoomScaleNormal="70" zoomScaleSheetLayoutView="70" workbookViewId="0">
      <pane ySplit="10" topLeftCell="A518" activePane="bottomLeft" state="frozen"/>
      <selection pane="bottomLeft" activeCell="I3" sqref="I3"/>
    </sheetView>
  </sheetViews>
  <sheetFormatPr defaultRowHeight="14.25" x14ac:dyDescent="0.2"/>
  <cols>
    <col min="1" max="1" width="10.375" style="47" customWidth="1"/>
    <col min="2" max="2" width="9.5" style="47" customWidth="1"/>
    <col min="3" max="3" width="59.125" style="47" customWidth="1"/>
    <col min="4" max="4" width="10.375" style="47" bestFit="1" customWidth="1"/>
    <col min="5" max="5" width="6.375" style="47" bestFit="1" customWidth="1"/>
    <col min="6" max="6" width="14.125" style="52" customWidth="1"/>
    <col min="7" max="8" width="9.625" style="47" bestFit="1" customWidth="1"/>
    <col min="9" max="9" width="9.75" style="47" bestFit="1" customWidth="1"/>
    <col min="10" max="10" width="13.625" style="47" customWidth="1"/>
    <col min="11" max="11" width="11.375" style="47" bestFit="1" customWidth="1"/>
  </cols>
  <sheetData>
    <row r="1" spans="1:16" s="26" customFormat="1" x14ac:dyDescent="0.2">
      <c r="A1" s="4"/>
      <c r="B1" s="5"/>
      <c r="C1" s="5"/>
      <c r="D1" s="5"/>
      <c r="E1" s="5"/>
      <c r="F1" s="16"/>
      <c r="G1" s="5"/>
      <c r="H1" s="5"/>
      <c r="I1" s="5"/>
      <c r="J1" s="5"/>
      <c r="K1" s="6"/>
      <c r="L1" s="25"/>
      <c r="M1" s="25"/>
      <c r="N1" s="25"/>
      <c r="O1" s="25"/>
      <c r="P1" s="25"/>
    </row>
    <row r="2" spans="1:16" s="26" customFormat="1" ht="15" x14ac:dyDescent="0.2">
      <c r="A2" s="7"/>
      <c r="B2" s="8"/>
      <c r="C2" s="235" t="s">
        <v>807</v>
      </c>
      <c r="D2" s="235"/>
      <c r="E2" s="235"/>
      <c r="F2" s="235"/>
      <c r="G2" s="235"/>
      <c r="H2" s="235"/>
      <c r="I2" s="235"/>
      <c r="J2" s="235"/>
      <c r="K2" s="12"/>
      <c r="L2" s="11"/>
      <c r="M2" s="11"/>
      <c r="N2" s="11"/>
      <c r="O2" s="11"/>
    </row>
    <row r="3" spans="1:16" s="26" customFormat="1" ht="26.45" customHeight="1" x14ac:dyDescent="0.2">
      <c r="A3" s="7"/>
      <c r="B3" s="8"/>
      <c r="C3" s="235" t="s">
        <v>806</v>
      </c>
      <c r="D3" s="235"/>
      <c r="E3" s="235"/>
      <c r="F3" s="235"/>
      <c r="G3" s="11" t="s">
        <v>3505</v>
      </c>
      <c r="H3" s="11"/>
      <c r="I3" s="11" t="s">
        <v>4217</v>
      </c>
      <c r="K3" s="12"/>
      <c r="L3" s="11"/>
      <c r="M3" s="11"/>
      <c r="N3" s="11"/>
      <c r="O3" s="11"/>
    </row>
    <row r="4" spans="1:16" s="26" customFormat="1" ht="13.9" customHeight="1" x14ac:dyDescent="0.2">
      <c r="A4" s="7"/>
      <c r="B4" s="8"/>
      <c r="C4" s="235" t="s">
        <v>808</v>
      </c>
      <c r="D4" s="235"/>
      <c r="E4" s="235"/>
      <c r="F4" s="235"/>
      <c r="G4" s="235"/>
      <c r="H4" s="11"/>
      <c r="I4" s="11"/>
      <c r="J4" s="11"/>
      <c r="K4" s="12"/>
      <c r="L4" s="11"/>
      <c r="M4" s="11"/>
      <c r="N4" s="11"/>
      <c r="O4" s="11"/>
    </row>
    <row r="5" spans="1:16" s="26" customFormat="1" ht="15" thickBot="1" x14ac:dyDescent="0.25">
      <c r="A5" s="13"/>
      <c r="B5" s="14"/>
      <c r="C5" s="14"/>
      <c r="D5" s="14"/>
      <c r="E5" s="14"/>
      <c r="F5" s="18"/>
      <c r="G5" s="14"/>
      <c r="H5" s="14"/>
      <c r="I5" s="14"/>
      <c r="J5" s="14"/>
      <c r="K5" s="15"/>
      <c r="L5" s="27"/>
      <c r="M5" s="27"/>
      <c r="N5" s="27"/>
      <c r="O5" s="27"/>
      <c r="P5" s="27"/>
    </row>
    <row r="6" spans="1:16" s="88" customFormat="1" ht="15" thickBot="1" x14ac:dyDescent="0.25">
      <c r="A6" s="22"/>
      <c r="B6" s="22"/>
      <c r="C6" s="22"/>
      <c r="D6" s="22"/>
      <c r="E6" s="260"/>
      <c r="F6" s="260"/>
      <c r="G6" s="260"/>
      <c r="H6" s="260"/>
      <c r="I6" s="262"/>
      <c r="J6" s="262"/>
      <c r="K6" s="262"/>
    </row>
    <row r="7" spans="1:16" s="88" customFormat="1" ht="15" customHeight="1" thickBot="1" x14ac:dyDescent="0.3">
      <c r="A7" s="228" t="s">
        <v>2659</v>
      </c>
      <c r="B7" s="270"/>
      <c r="C7" s="270"/>
      <c r="D7" s="270"/>
      <c r="E7" s="270"/>
      <c r="F7" s="270"/>
      <c r="G7" s="270"/>
      <c r="H7" s="270"/>
      <c r="I7" s="270"/>
      <c r="J7" s="270"/>
      <c r="K7" s="271"/>
    </row>
    <row r="8" spans="1:16" s="88" customFormat="1" ht="15" x14ac:dyDescent="0.25">
      <c r="A8" s="89"/>
      <c r="F8" s="110"/>
    </row>
    <row r="9" spans="1:16" s="88" customFormat="1" ht="30" x14ac:dyDescent="0.2">
      <c r="A9" s="265" t="s">
        <v>2</v>
      </c>
      <c r="B9" s="266" t="s">
        <v>3</v>
      </c>
      <c r="C9" s="266" t="s">
        <v>4</v>
      </c>
      <c r="D9" s="266" t="s">
        <v>812</v>
      </c>
      <c r="E9" s="267" t="s">
        <v>5</v>
      </c>
      <c r="F9" s="111" t="s">
        <v>2660</v>
      </c>
      <c r="G9" s="31" t="s">
        <v>2661</v>
      </c>
      <c r="H9" s="31" t="s">
        <v>9</v>
      </c>
      <c r="I9" s="265" t="s">
        <v>2662</v>
      </c>
      <c r="J9" s="265" t="s">
        <v>2663</v>
      </c>
      <c r="K9" s="265" t="s">
        <v>2664</v>
      </c>
      <c r="L9" s="263"/>
      <c r="M9" s="263"/>
    </row>
    <row r="10" spans="1:16" s="88" customFormat="1" ht="15" x14ac:dyDescent="0.2">
      <c r="A10" s="265"/>
      <c r="B10" s="266"/>
      <c r="C10" s="266"/>
      <c r="D10" s="266"/>
      <c r="E10" s="267"/>
      <c r="F10" s="109" t="s">
        <v>2665</v>
      </c>
      <c r="G10" s="29" t="s">
        <v>2665</v>
      </c>
      <c r="H10" s="29" t="s">
        <v>2665</v>
      </c>
      <c r="I10" s="265"/>
      <c r="J10" s="265"/>
      <c r="K10" s="265"/>
      <c r="L10" s="264"/>
      <c r="M10" s="268"/>
    </row>
    <row r="11" spans="1:16" s="46" customFormat="1" ht="38.25" x14ac:dyDescent="0.2">
      <c r="A11" s="98" t="s">
        <v>1197</v>
      </c>
      <c r="B11" s="99" t="s">
        <v>22</v>
      </c>
      <c r="C11" s="99" t="s">
        <v>293</v>
      </c>
      <c r="D11" s="99" t="s">
        <v>821</v>
      </c>
      <c r="E11" s="100" t="s">
        <v>36</v>
      </c>
      <c r="F11" s="98" t="s">
        <v>4264</v>
      </c>
      <c r="G11" s="98" t="s">
        <v>2666</v>
      </c>
      <c r="H11" s="98" t="s">
        <v>4265</v>
      </c>
      <c r="I11" s="98" t="s">
        <v>4266</v>
      </c>
      <c r="J11" s="101">
        <v>101109.66345969999</v>
      </c>
      <c r="K11" s="98" t="s">
        <v>4266</v>
      </c>
    </row>
    <row r="12" spans="1:16" s="46" customFormat="1" x14ac:dyDescent="0.2">
      <c r="A12" s="98" t="s">
        <v>2264</v>
      </c>
      <c r="B12" s="99" t="s">
        <v>17</v>
      </c>
      <c r="C12" s="99" t="s">
        <v>2265</v>
      </c>
      <c r="D12" s="99" t="s">
        <v>817</v>
      </c>
      <c r="E12" s="100" t="s">
        <v>27</v>
      </c>
      <c r="F12" s="98" t="s">
        <v>4267</v>
      </c>
      <c r="G12" s="98" t="s">
        <v>2667</v>
      </c>
      <c r="H12" s="98" t="s">
        <v>4268</v>
      </c>
      <c r="I12" s="98" t="s">
        <v>4269</v>
      </c>
      <c r="J12" s="101">
        <v>169358.80479570001</v>
      </c>
      <c r="K12" s="98" t="s">
        <v>4270</v>
      </c>
    </row>
    <row r="13" spans="1:16" s="46" customFormat="1" x14ac:dyDescent="0.2">
      <c r="A13" s="98" t="s">
        <v>2248</v>
      </c>
      <c r="B13" s="99" t="s">
        <v>17</v>
      </c>
      <c r="C13" s="99" t="s">
        <v>2249</v>
      </c>
      <c r="D13" s="99" t="s">
        <v>817</v>
      </c>
      <c r="E13" s="100" t="s">
        <v>27</v>
      </c>
      <c r="F13" s="98" t="s">
        <v>4271</v>
      </c>
      <c r="G13" s="98" t="s">
        <v>2669</v>
      </c>
      <c r="H13" s="98" t="s">
        <v>4272</v>
      </c>
      <c r="I13" s="98" t="s">
        <v>4273</v>
      </c>
      <c r="J13" s="101">
        <v>224098.2554275</v>
      </c>
      <c r="K13" s="98" t="s">
        <v>4274</v>
      </c>
    </row>
    <row r="14" spans="1:16" s="46" customFormat="1" x14ac:dyDescent="0.2">
      <c r="A14" s="98" t="s">
        <v>1962</v>
      </c>
      <c r="B14" s="99" t="s">
        <v>17</v>
      </c>
      <c r="C14" s="99" t="s">
        <v>1963</v>
      </c>
      <c r="D14" s="99" t="s">
        <v>850</v>
      </c>
      <c r="E14" s="100" t="s">
        <v>27</v>
      </c>
      <c r="F14" s="98" t="s">
        <v>4275</v>
      </c>
      <c r="G14" s="98" t="s">
        <v>2668</v>
      </c>
      <c r="H14" s="98" t="s">
        <v>4276</v>
      </c>
      <c r="I14" s="98" t="s">
        <v>4277</v>
      </c>
      <c r="J14" s="101">
        <v>276217.27664709999</v>
      </c>
      <c r="K14" s="98" t="s">
        <v>4278</v>
      </c>
    </row>
    <row r="15" spans="1:16" s="46" customFormat="1" x14ac:dyDescent="0.2">
      <c r="A15" s="98" t="s">
        <v>1033</v>
      </c>
      <c r="B15" s="99" t="s">
        <v>17</v>
      </c>
      <c r="C15" s="99" t="s">
        <v>1034</v>
      </c>
      <c r="D15" s="99" t="s">
        <v>821</v>
      </c>
      <c r="E15" s="100" t="s">
        <v>85</v>
      </c>
      <c r="F15" s="98" t="s">
        <v>4279</v>
      </c>
      <c r="G15" s="98" t="s">
        <v>2670</v>
      </c>
      <c r="H15" s="98" t="s">
        <v>4280</v>
      </c>
      <c r="I15" s="98" t="s">
        <v>4281</v>
      </c>
      <c r="J15" s="101">
        <v>324051.06869619997</v>
      </c>
      <c r="K15" s="98" t="s">
        <v>4282</v>
      </c>
    </row>
    <row r="16" spans="1:16" s="46" customFormat="1" ht="38.25" x14ac:dyDescent="0.2">
      <c r="A16" s="98" t="s">
        <v>1920</v>
      </c>
      <c r="B16" s="99" t="s">
        <v>22</v>
      </c>
      <c r="C16" s="99" t="s">
        <v>798</v>
      </c>
      <c r="D16" s="99" t="s">
        <v>1686</v>
      </c>
      <c r="E16" s="100" t="s">
        <v>36</v>
      </c>
      <c r="F16" s="98" t="s">
        <v>4283</v>
      </c>
      <c r="G16" s="98" t="s">
        <v>2671</v>
      </c>
      <c r="H16" s="98" t="s">
        <v>4284</v>
      </c>
      <c r="I16" s="98" t="s">
        <v>4285</v>
      </c>
      <c r="J16" s="101">
        <v>371655.30713470001</v>
      </c>
      <c r="K16" s="98" t="s">
        <v>4286</v>
      </c>
    </row>
    <row r="17" spans="1:11" s="46" customFormat="1" x14ac:dyDescent="0.2">
      <c r="A17" s="98" t="s">
        <v>2652</v>
      </c>
      <c r="B17" s="99" t="s">
        <v>17</v>
      </c>
      <c r="C17" s="99" t="s">
        <v>2653</v>
      </c>
      <c r="D17" s="99" t="s">
        <v>817</v>
      </c>
      <c r="E17" s="100" t="s">
        <v>27</v>
      </c>
      <c r="F17" s="98" t="s">
        <v>4287</v>
      </c>
      <c r="G17" s="98" t="s">
        <v>2672</v>
      </c>
      <c r="H17" s="98" t="s">
        <v>4288</v>
      </c>
      <c r="I17" s="98" t="s">
        <v>4289</v>
      </c>
      <c r="J17" s="101">
        <v>411994.3324818</v>
      </c>
      <c r="K17" s="98" t="s">
        <v>4290</v>
      </c>
    </row>
    <row r="18" spans="1:11" s="46" customFormat="1" x14ac:dyDescent="0.2">
      <c r="A18" s="98" t="s">
        <v>862</v>
      </c>
      <c r="B18" s="99" t="s">
        <v>17</v>
      </c>
      <c r="C18" s="99" t="s">
        <v>863</v>
      </c>
      <c r="D18" s="99" t="s">
        <v>817</v>
      </c>
      <c r="E18" s="100" t="s">
        <v>19</v>
      </c>
      <c r="F18" s="98" t="s">
        <v>4291</v>
      </c>
      <c r="G18" s="98" t="s">
        <v>2673</v>
      </c>
      <c r="H18" s="98" t="s">
        <v>4292</v>
      </c>
      <c r="I18" s="98" t="s">
        <v>4293</v>
      </c>
      <c r="J18" s="101">
        <v>447073.2911879</v>
      </c>
      <c r="K18" s="98" t="s">
        <v>4294</v>
      </c>
    </row>
    <row r="19" spans="1:11" s="46" customFormat="1" x14ac:dyDescent="0.2">
      <c r="A19" s="98" t="s">
        <v>1687</v>
      </c>
      <c r="B19" s="99" t="s">
        <v>22</v>
      </c>
      <c r="C19" s="99" t="s">
        <v>1688</v>
      </c>
      <c r="D19" s="99" t="s">
        <v>821</v>
      </c>
      <c r="E19" s="100" t="s">
        <v>49</v>
      </c>
      <c r="F19" s="98" t="s">
        <v>4295</v>
      </c>
      <c r="G19" s="98" t="s">
        <v>2674</v>
      </c>
      <c r="H19" s="98" t="s">
        <v>4296</v>
      </c>
      <c r="I19" s="98" t="s">
        <v>4297</v>
      </c>
      <c r="J19" s="101">
        <v>473796.56946949998</v>
      </c>
      <c r="K19" s="98" t="s">
        <v>4298</v>
      </c>
    </row>
    <row r="20" spans="1:11" s="46" customFormat="1" ht="25.5" x14ac:dyDescent="0.2">
      <c r="A20" s="98" t="s">
        <v>1115</v>
      </c>
      <c r="B20" s="99" t="s">
        <v>17</v>
      </c>
      <c r="C20" s="99" t="s">
        <v>1116</v>
      </c>
      <c r="D20" s="99" t="s">
        <v>821</v>
      </c>
      <c r="E20" s="100" t="s">
        <v>36</v>
      </c>
      <c r="F20" s="98" t="s">
        <v>4299</v>
      </c>
      <c r="G20" s="98" t="s">
        <v>2675</v>
      </c>
      <c r="H20" s="98" t="s">
        <v>4300</v>
      </c>
      <c r="I20" s="98" t="s">
        <v>4297</v>
      </c>
      <c r="J20" s="101">
        <v>500475.4713877</v>
      </c>
      <c r="K20" s="98" t="s">
        <v>4301</v>
      </c>
    </row>
    <row r="21" spans="1:11" s="46" customFormat="1" x14ac:dyDescent="0.2">
      <c r="A21" s="98" t="s">
        <v>1121</v>
      </c>
      <c r="B21" s="99" t="s">
        <v>17</v>
      </c>
      <c r="C21" s="99" t="s">
        <v>1122</v>
      </c>
      <c r="D21" s="99" t="s">
        <v>821</v>
      </c>
      <c r="E21" s="100" t="s">
        <v>85</v>
      </c>
      <c r="F21" s="98" t="s">
        <v>4302</v>
      </c>
      <c r="G21" s="98" t="s">
        <v>2676</v>
      </c>
      <c r="H21" s="98" t="s">
        <v>4303</v>
      </c>
      <c r="I21" s="98" t="s">
        <v>4304</v>
      </c>
      <c r="J21" s="101">
        <v>526758.92168709997</v>
      </c>
      <c r="K21" s="98" t="s">
        <v>4305</v>
      </c>
    </row>
    <row r="22" spans="1:11" s="46" customFormat="1" ht="38.25" x14ac:dyDescent="0.2">
      <c r="A22" s="98" t="s">
        <v>965</v>
      </c>
      <c r="B22" s="99" t="s">
        <v>17</v>
      </c>
      <c r="C22" s="99" t="s">
        <v>966</v>
      </c>
      <c r="D22" s="99" t="s">
        <v>821</v>
      </c>
      <c r="E22" s="100" t="s">
        <v>69</v>
      </c>
      <c r="F22" s="98" t="s">
        <v>4306</v>
      </c>
      <c r="G22" s="98" t="s">
        <v>2677</v>
      </c>
      <c r="H22" s="98" t="s">
        <v>4307</v>
      </c>
      <c r="I22" s="98" t="s">
        <v>2679</v>
      </c>
      <c r="J22" s="101">
        <v>551061.72739510005</v>
      </c>
      <c r="K22" s="98" t="s">
        <v>4308</v>
      </c>
    </row>
    <row r="23" spans="1:11" s="46" customFormat="1" ht="25.5" x14ac:dyDescent="0.2">
      <c r="A23" s="98" t="s">
        <v>885</v>
      </c>
      <c r="B23" s="99" t="s">
        <v>17</v>
      </c>
      <c r="C23" s="99" t="s">
        <v>886</v>
      </c>
      <c r="D23" s="99" t="s">
        <v>821</v>
      </c>
      <c r="E23" s="100" t="s">
        <v>36</v>
      </c>
      <c r="F23" s="98" t="s">
        <v>4309</v>
      </c>
      <c r="G23" s="98" t="s">
        <v>2678</v>
      </c>
      <c r="H23" s="98" t="s">
        <v>4310</v>
      </c>
      <c r="I23" s="98" t="s">
        <v>4311</v>
      </c>
      <c r="J23" s="101">
        <v>574799.22903060005</v>
      </c>
      <c r="K23" s="98" t="s">
        <v>4312</v>
      </c>
    </row>
    <row r="24" spans="1:11" s="46" customFormat="1" ht="51" x14ac:dyDescent="0.2">
      <c r="A24" s="98" t="s">
        <v>1684</v>
      </c>
      <c r="B24" s="99" t="s">
        <v>22</v>
      </c>
      <c r="C24" s="99" t="s">
        <v>1685</v>
      </c>
      <c r="D24" s="99" t="s">
        <v>1686</v>
      </c>
      <c r="E24" s="100" t="s">
        <v>49</v>
      </c>
      <c r="F24" s="98" t="s">
        <v>4313</v>
      </c>
      <c r="G24" s="98" t="s">
        <v>2680</v>
      </c>
      <c r="H24" s="98" t="s">
        <v>4314</v>
      </c>
      <c r="I24" s="98" t="s">
        <v>4315</v>
      </c>
      <c r="J24" s="101">
        <v>598441.42068470002</v>
      </c>
      <c r="K24" s="98" t="s">
        <v>4316</v>
      </c>
    </row>
    <row r="25" spans="1:11" s="46" customFormat="1" x14ac:dyDescent="0.2">
      <c r="A25" s="98" t="s">
        <v>2142</v>
      </c>
      <c r="B25" s="99" t="s">
        <v>17</v>
      </c>
      <c r="C25" s="99" t="s">
        <v>2143</v>
      </c>
      <c r="D25" s="99" t="s">
        <v>817</v>
      </c>
      <c r="E25" s="100" t="s">
        <v>27</v>
      </c>
      <c r="F25" s="98" t="s">
        <v>4317</v>
      </c>
      <c r="G25" s="98" t="s">
        <v>2669</v>
      </c>
      <c r="H25" s="98" t="s">
        <v>4318</v>
      </c>
      <c r="I25" s="98" t="s">
        <v>4319</v>
      </c>
      <c r="J25" s="101">
        <v>621150.65797509998</v>
      </c>
      <c r="K25" s="98" t="s">
        <v>4320</v>
      </c>
    </row>
    <row r="26" spans="1:11" s="46" customFormat="1" ht="25.5" x14ac:dyDescent="0.2">
      <c r="A26" s="98" t="s">
        <v>887</v>
      </c>
      <c r="B26" s="99" t="s">
        <v>17</v>
      </c>
      <c r="C26" s="99" t="s">
        <v>888</v>
      </c>
      <c r="D26" s="99" t="s">
        <v>818</v>
      </c>
      <c r="E26" s="100" t="s">
        <v>19</v>
      </c>
      <c r="F26" s="98" t="s">
        <v>4321</v>
      </c>
      <c r="G26" s="98" t="s">
        <v>2681</v>
      </c>
      <c r="H26" s="98" t="s">
        <v>4322</v>
      </c>
      <c r="I26" s="98" t="s">
        <v>4323</v>
      </c>
      <c r="J26" s="101">
        <v>641247.48392070003</v>
      </c>
      <c r="K26" s="98" t="s">
        <v>4324</v>
      </c>
    </row>
    <row r="27" spans="1:11" s="46" customFormat="1" x14ac:dyDescent="0.2">
      <c r="A27" s="98" t="s">
        <v>1003</v>
      </c>
      <c r="B27" s="99" t="s">
        <v>22</v>
      </c>
      <c r="C27" s="99" t="s">
        <v>1004</v>
      </c>
      <c r="D27" s="99" t="s">
        <v>821</v>
      </c>
      <c r="E27" s="100" t="s">
        <v>36</v>
      </c>
      <c r="F27" s="98" t="s">
        <v>4325</v>
      </c>
      <c r="G27" s="98" t="s">
        <v>2682</v>
      </c>
      <c r="H27" s="98" t="s">
        <v>4326</v>
      </c>
      <c r="I27" s="98" t="s">
        <v>4327</v>
      </c>
      <c r="J27" s="101">
        <v>661079.18696980004</v>
      </c>
      <c r="K27" s="98" t="s">
        <v>4328</v>
      </c>
    </row>
    <row r="28" spans="1:11" s="46" customFormat="1" ht="25.5" x14ac:dyDescent="0.2">
      <c r="A28" s="98" t="s">
        <v>839</v>
      </c>
      <c r="B28" s="99" t="s">
        <v>22</v>
      </c>
      <c r="C28" s="99" t="s">
        <v>840</v>
      </c>
      <c r="D28" s="99" t="s">
        <v>817</v>
      </c>
      <c r="E28" s="100" t="s">
        <v>841</v>
      </c>
      <c r="F28" s="98" t="s">
        <v>4329</v>
      </c>
      <c r="G28" s="98" t="s">
        <v>2683</v>
      </c>
      <c r="H28" s="98" t="s">
        <v>4330</v>
      </c>
      <c r="I28" s="98" t="s">
        <v>2685</v>
      </c>
      <c r="J28" s="101">
        <v>679346.32426210004</v>
      </c>
      <c r="K28" s="98" t="s">
        <v>4331</v>
      </c>
    </row>
    <row r="29" spans="1:11" s="46" customFormat="1" x14ac:dyDescent="0.2">
      <c r="A29" s="98" t="s">
        <v>1185</v>
      </c>
      <c r="B29" s="99" t="s">
        <v>17</v>
      </c>
      <c r="C29" s="99" t="s">
        <v>1186</v>
      </c>
      <c r="D29" s="99" t="s">
        <v>821</v>
      </c>
      <c r="E29" s="100" t="s">
        <v>49</v>
      </c>
      <c r="F29" s="98" t="s">
        <v>4332</v>
      </c>
      <c r="G29" s="98" t="s">
        <v>2684</v>
      </c>
      <c r="H29" s="98" t="s">
        <v>4333</v>
      </c>
      <c r="I29" s="98" t="s">
        <v>4334</v>
      </c>
      <c r="J29" s="101">
        <v>697118.9346864</v>
      </c>
      <c r="K29" s="98" t="s">
        <v>4335</v>
      </c>
    </row>
    <row r="30" spans="1:11" s="46" customFormat="1" x14ac:dyDescent="0.2">
      <c r="A30" s="98" t="s">
        <v>1968</v>
      </c>
      <c r="B30" s="99" t="s">
        <v>17</v>
      </c>
      <c r="C30" s="99" t="s">
        <v>1969</v>
      </c>
      <c r="D30" s="99" t="s">
        <v>1304</v>
      </c>
      <c r="E30" s="100" t="s">
        <v>27</v>
      </c>
      <c r="F30" s="98" t="s">
        <v>4275</v>
      </c>
      <c r="G30" s="98" t="s">
        <v>2687</v>
      </c>
      <c r="H30" s="98" t="s">
        <v>4336</v>
      </c>
      <c r="I30" s="98" t="s">
        <v>4337</v>
      </c>
      <c r="J30" s="101">
        <v>713857.89040659997</v>
      </c>
      <c r="K30" s="98" t="s">
        <v>4338</v>
      </c>
    </row>
    <row r="31" spans="1:11" s="46" customFormat="1" x14ac:dyDescent="0.2">
      <c r="A31" s="98" t="s">
        <v>2184</v>
      </c>
      <c r="B31" s="99" t="s">
        <v>17</v>
      </c>
      <c r="C31" s="99" t="s">
        <v>2185</v>
      </c>
      <c r="D31" s="99" t="s">
        <v>817</v>
      </c>
      <c r="E31" s="100" t="s">
        <v>27</v>
      </c>
      <c r="F31" s="98" t="s">
        <v>4339</v>
      </c>
      <c r="G31" s="98" t="s">
        <v>2686</v>
      </c>
      <c r="H31" s="98" t="s">
        <v>4340</v>
      </c>
      <c r="I31" s="98" t="s">
        <v>4341</v>
      </c>
      <c r="J31" s="101">
        <v>729886.39435149997</v>
      </c>
      <c r="K31" s="98" t="s">
        <v>4342</v>
      </c>
    </row>
    <row r="32" spans="1:11" s="46" customFormat="1" ht="25.5" x14ac:dyDescent="0.2">
      <c r="A32" s="98" t="s">
        <v>1307</v>
      </c>
      <c r="B32" s="99" t="s">
        <v>17</v>
      </c>
      <c r="C32" s="99" t="s">
        <v>1308</v>
      </c>
      <c r="D32" s="99" t="s">
        <v>821</v>
      </c>
      <c r="E32" s="100" t="s">
        <v>69</v>
      </c>
      <c r="F32" s="98" t="s">
        <v>4343</v>
      </c>
      <c r="G32" s="98" t="s">
        <v>2689</v>
      </c>
      <c r="H32" s="98" t="s">
        <v>4344</v>
      </c>
      <c r="I32" s="98" t="s">
        <v>4345</v>
      </c>
      <c r="J32" s="101">
        <v>745868.5961047</v>
      </c>
      <c r="K32" s="98" t="s">
        <v>4346</v>
      </c>
    </row>
    <row r="33" spans="1:11" s="46" customFormat="1" x14ac:dyDescent="0.2">
      <c r="A33" s="98" t="s">
        <v>2180</v>
      </c>
      <c r="B33" s="99" t="s">
        <v>17</v>
      </c>
      <c r="C33" s="99" t="s">
        <v>2181</v>
      </c>
      <c r="D33" s="99" t="s">
        <v>817</v>
      </c>
      <c r="E33" s="100" t="s">
        <v>27</v>
      </c>
      <c r="F33" s="98" t="s">
        <v>4347</v>
      </c>
      <c r="G33" s="98" t="s">
        <v>2686</v>
      </c>
      <c r="H33" s="98" t="s">
        <v>4348</v>
      </c>
      <c r="I33" s="98" t="s">
        <v>4349</v>
      </c>
      <c r="J33" s="101">
        <v>761112.88648500002</v>
      </c>
      <c r="K33" s="98" t="s">
        <v>4350</v>
      </c>
    </row>
    <row r="34" spans="1:11" s="46" customFormat="1" x14ac:dyDescent="0.2">
      <c r="A34" s="98" t="s">
        <v>1986</v>
      </c>
      <c r="B34" s="99" t="s">
        <v>17</v>
      </c>
      <c r="C34" s="99" t="s">
        <v>1987</v>
      </c>
      <c r="D34" s="99" t="s">
        <v>821</v>
      </c>
      <c r="E34" s="100" t="s">
        <v>1988</v>
      </c>
      <c r="F34" s="98" t="s">
        <v>4351</v>
      </c>
      <c r="G34" s="98" t="s">
        <v>2688</v>
      </c>
      <c r="H34" s="98" t="s">
        <v>4352</v>
      </c>
      <c r="I34" s="98" t="s">
        <v>4353</v>
      </c>
      <c r="J34" s="101">
        <v>776203.23814549996</v>
      </c>
      <c r="K34" s="98" t="s">
        <v>4354</v>
      </c>
    </row>
    <row r="35" spans="1:11" s="46" customFormat="1" x14ac:dyDescent="0.2">
      <c r="A35" s="98" t="s">
        <v>2260</v>
      </c>
      <c r="B35" s="99" t="s">
        <v>17</v>
      </c>
      <c r="C35" s="99" t="s">
        <v>2261</v>
      </c>
      <c r="D35" s="99" t="s">
        <v>817</v>
      </c>
      <c r="E35" s="100" t="s">
        <v>27</v>
      </c>
      <c r="F35" s="98" t="s">
        <v>4355</v>
      </c>
      <c r="G35" s="98" t="s">
        <v>2669</v>
      </c>
      <c r="H35" s="98" t="s">
        <v>4356</v>
      </c>
      <c r="I35" s="98" t="s">
        <v>2691</v>
      </c>
      <c r="J35" s="101">
        <v>789126.47203579999</v>
      </c>
      <c r="K35" s="98" t="s">
        <v>4357</v>
      </c>
    </row>
    <row r="36" spans="1:11" s="46" customFormat="1" ht="25.5" x14ac:dyDescent="0.2">
      <c r="A36" s="98" t="s">
        <v>889</v>
      </c>
      <c r="B36" s="99" t="s">
        <v>17</v>
      </c>
      <c r="C36" s="99" t="s">
        <v>890</v>
      </c>
      <c r="D36" s="99" t="s">
        <v>818</v>
      </c>
      <c r="E36" s="100" t="s">
        <v>19</v>
      </c>
      <c r="F36" s="98" t="s">
        <v>4358</v>
      </c>
      <c r="G36" s="98" t="s">
        <v>2690</v>
      </c>
      <c r="H36" s="98" t="s">
        <v>4359</v>
      </c>
      <c r="I36" s="98" t="s">
        <v>2691</v>
      </c>
      <c r="J36" s="101">
        <v>801988.60064760002</v>
      </c>
      <c r="K36" s="98" t="s">
        <v>4360</v>
      </c>
    </row>
    <row r="37" spans="1:11" s="46" customFormat="1" x14ac:dyDescent="0.2">
      <c r="A37" s="98" t="s">
        <v>2252</v>
      </c>
      <c r="B37" s="99" t="s">
        <v>17</v>
      </c>
      <c r="C37" s="99" t="s">
        <v>2253</v>
      </c>
      <c r="D37" s="99" t="s">
        <v>817</v>
      </c>
      <c r="E37" s="100" t="s">
        <v>27</v>
      </c>
      <c r="F37" s="98" t="s">
        <v>4361</v>
      </c>
      <c r="G37" s="98" t="s">
        <v>2669</v>
      </c>
      <c r="H37" s="98" t="s">
        <v>4362</v>
      </c>
      <c r="I37" s="98" t="s">
        <v>4363</v>
      </c>
      <c r="J37" s="101">
        <v>814631.97851299995</v>
      </c>
      <c r="K37" s="98" t="s">
        <v>4364</v>
      </c>
    </row>
    <row r="38" spans="1:11" s="46" customFormat="1" ht="38.25" x14ac:dyDescent="0.2">
      <c r="A38" s="98" t="s">
        <v>945</v>
      </c>
      <c r="B38" s="99" t="s">
        <v>17</v>
      </c>
      <c r="C38" s="99" t="s">
        <v>946</v>
      </c>
      <c r="D38" s="99" t="s">
        <v>821</v>
      </c>
      <c r="E38" s="100" t="s">
        <v>69</v>
      </c>
      <c r="F38" s="98" t="s">
        <v>4365</v>
      </c>
      <c r="G38" s="98" t="s">
        <v>2692</v>
      </c>
      <c r="H38" s="98" t="s">
        <v>4366</v>
      </c>
      <c r="I38" s="98" t="s">
        <v>2694</v>
      </c>
      <c r="J38" s="101">
        <v>826668.94819789997</v>
      </c>
      <c r="K38" s="98" t="s">
        <v>4367</v>
      </c>
    </row>
    <row r="39" spans="1:11" s="46" customFormat="1" ht="25.5" x14ac:dyDescent="0.2">
      <c r="A39" s="98" t="s">
        <v>1073</v>
      </c>
      <c r="B39" s="99" t="s">
        <v>17</v>
      </c>
      <c r="C39" s="99" t="s">
        <v>1074</v>
      </c>
      <c r="D39" s="99" t="s">
        <v>821</v>
      </c>
      <c r="E39" s="100" t="s">
        <v>36</v>
      </c>
      <c r="F39" s="98" t="s">
        <v>4368</v>
      </c>
      <c r="G39" s="98" t="s">
        <v>2693</v>
      </c>
      <c r="H39" s="98" t="s">
        <v>4369</v>
      </c>
      <c r="I39" s="98" t="s">
        <v>2697</v>
      </c>
      <c r="J39" s="101">
        <v>838404.02205389994</v>
      </c>
      <c r="K39" s="98" t="s">
        <v>4370</v>
      </c>
    </row>
    <row r="40" spans="1:11" s="46" customFormat="1" ht="51" x14ac:dyDescent="0.2">
      <c r="A40" s="98" t="s">
        <v>1169</v>
      </c>
      <c r="B40" s="99" t="s">
        <v>17</v>
      </c>
      <c r="C40" s="99" t="s">
        <v>1170</v>
      </c>
      <c r="D40" s="99" t="s">
        <v>821</v>
      </c>
      <c r="E40" s="100" t="s">
        <v>49</v>
      </c>
      <c r="F40" s="98" t="s">
        <v>4371</v>
      </c>
      <c r="G40" s="98" t="s">
        <v>2695</v>
      </c>
      <c r="H40" s="98" t="s">
        <v>4372</v>
      </c>
      <c r="I40" s="98" t="s">
        <v>4373</v>
      </c>
      <c r="J40" s="101">
        <v>850012.09912629996</v>
      </c>
      <c r="K40" s="98" t="s">
        <v>4374</v>
      </c>
    </row>
    <row r="41" spans="1:11" s="46" customFormat="1" ht="38.25" x14ac:dyDescent="0.2">
      <c r="A41" s="98" t="s">
        <v>1733</v>
      </c>
      <c r="B41" s="99" t="s">
        <v>17</v>
      </c>
      <c r="C41" s="99" t="s">
        <v>1734</v>
      </c>
      <c r="D41" s="99" t="s">
        <v>821</v>
      </c>
      <c r="E41" s="100" t="s">
        <v>61</v>
      </c>
      <c r="F41" s="98" t="s">
        <v>4375</v>
      </c>
      <c r="G41" s="98" t="s">
        <v>2696</v>
      </c>
      <c r="H41" s="98" t="s">
        <v>4376</v>
      </c>
      <c r="I41" s="98" t="s">
        <v>2699</v>
      </c>
      <c r="J41" s="101">
        <v>861409.21082629997</v>
      </c>
      <c r="K41" s="98" t="s">
        <v>4377</v>
      </c>
    </row>
    <row r="42" spans="1:11" s="46" customFormat="1" ht="25.5" x14ac:dyDescent="0.2">
      <c r="A42" s="98" t="s">
        <v>971</v>
      </c>
      <c r="B42" s="99" t="s">
        <v>17</v>
      </c>
      <c r="C42" s="99" t="s">
        <v>972</v>
      </c>
      <c r="D42" s="99" t="s">
        <v>821</v>
      </c>
      <c r="E42" s="100" t="s">
        <v>61</v>
      </c>
      <c r="F42" s="98" t="s">
        <v>4378</v>
      </c>
      <c r="G42" s="98" t="s">
        <v>2698</v>
      </c>
      <c r="H42" s="98" t="s">
        <v>4379</v>
      </c>
      <c r="I42" s="98" t="s">
        <v>2702</v>
      </c>
      <c r="J42" s="101">
        <v>872397.64275869995</v>
      </c>
      <c r="K42" s="98" t="s">
        <v>4380</v>
      </c>
    </row>
    <row r="43" spans="1:11" s="46" customFormat="1" ht="25.5" x14ac:dyDescent="0.2">
      <c r="A43" s="98" t="s">
        <v>1494</v>
      </c>
      <c r="B43" s="99" t="s">
        <v>22</v>
      </c>
      <c r="C43" s="99" t="s">
        <v>1495</v>
      </c>
      <c r="D43" s="99" t="s">
        <v>818</v>
      </c>
      <c r="E43" s="100" t="s">
        <v>49</v>
      </c>
      <c r="F43" s="98" t="s">
        <v>4313</v>
      </c>
      <c r="G43" s="98" t="s">
        <v>2700</v>
      </c>
      <c r="H43" s="98" t="s">
        <v>4381</v>
      </c>
      <c r="I43" s="98" t="s">
        <v>2702</v>
      </c>
      <c r="J43" s="101">
        <v>883378.84406749997</v>
      </c>
      <c r="K43" s="98" t="s">
        <v>4382</v>
      </c>
    </row>
    <row r="44" spans="1:11" s="46" customFormat="1" x14ac:dyDescent="0.2">
      <c r="A44" s="98" t="s">
        <v>1193</v>
      </c>
      <c r="B44" s="99" t="s">
        <v>776</v>
      </c>
      <c r="C44" s="99" t="s">
        <v>1194</v>
      </c>
      <c r="D44" s="99" t="s">
        <v>821</v>
      </c>
      <c r="E44" s="100" t="s">
        <v>36</v>
      </c>
      <c r="F44" s="98" t="s">
        <v>4383</v>
      </c>
      <c r="G44" s="98" t="s">
        <v>2701</v>
      </c>
      <c r="H44" s="98" t="s">
        <v>4384</v>
      </c>
      <c r="I44" s="98" t="s">
        <v>4385</v>
      </c>
      <c r="J44" s="101">
        <v>894104.7811891</v>
      </c>
      <c r="K44" s="98" t="s">
        <v>4386</v>
      </c>
    </row>
    <row r="45" spans="1:11" s="46" customFormat="1" ht="25.5" x14ac:dyDescent="0.2">
      <c r="A45" s="98" t="s">
        <v>1912</v>
      </c>
      <c r="B45" s="99" t="s">
        <v>17</v>
      </c>
      <c r="C45" s="99" t="s">
        <v>1913</v>
      </c>
      <c r="D45" s="99" t="s">
        <v>821</v>
      </c>
      <c r="E45" s="100" t="s">
        <v>61</v>
      </c>
      <c r="F45" s="98" t="s">
        <v>4387</v>
      </c>
      <c r="G45" s="98" t="s">
        <v>2703</v>
      </c>
      <c r="H45" s="98" t="s">
        <v>4388</v>
      </c>
      <c r="I45" s="98" t="s">
        <v>2705</v>
      </c>
      <c r="J45" s="101">
        <v>904740.78831099998</v>
      </c>
      <c r="K45" s="98" t="s">
        <v>4389</v>
      </c>
    </row>
    <row r="46" spans="1:11" s="46" customFormat="1" x14ac:dyDescent="0.2">
      <c r="A46" s="98" t="s">
        <v>1498</v>
      </c>
      <c r="B46" s="99" t="s">
        <v>17</v>
      </c>
      <c r="C46" s="99" t="s">
        <v>1499</v>
      </c>
      <c r="D46" s="99" t="s">
        <v>821</v>
      </c>
      <c r="E46" s="100" t="s">
        <v>49</v>
      </c>
      <c r="F46" s="98" t="s">
        <v>4390</v>
      </c>
      <c r="G46" s="98" t="s">
        <v>2704</v>
      </c>
      <c r="H46" s="98" t="s">
        <v>4391</v>
      </c>
      <c r="I46" s="98" t="s">
        <v>4392</v>
      </c>
      <c r="J46" s="101">
        <v>915046.96187730005</v>
      </c>
      <c r="K46" s="98" t="s">
        <v>4393</v>
      </c>
    </row>
    <row r="47" spans="1:11" s="46" customFormat="1" ht="25.5" x14ac:dyDescent="0.2">
      <c r="A47" s="98" t="s">
        <v>883</v>
      </c>
      <c r="B47" s="99" t="s">
        <v>17</v>
      </c>
      <c r="C47" s="99" t="s">
        <v>884</v>
      </c>
      <c r="D47" s="99" t="s">
        <v>821</v>
      </c>
      <c r="E47" s="100" t="s">
        <v>61</v>
      </c>
      <c r="F47" s="98" t="s">
        <v>4394</v>
      </c>
      <c r="G47" s="98" t="s">
        <v>2707</v>
      </c>
      <c r="H47" s="98" t="s">
        <v>4395</v>
      </c>
      <c r="I47" s="98" t="s">
        <v>4396</v>
      </c>
      <c r="J47" s="101">
        <v>925101.52433469996</v>
      </c>
      <c r="K47" s="98" t="s">
        <v>4397</v>
      </c>
    </row>
    <row r="48" spans="1:11" s="46" customFormat="1" x14ac:dyDescent="0.2">
      <c r="A48" s="98" t="s">
        <v>1113</v>
      </c>
      <c r="B48" s="99" t="s">
        <v>17</v>
      </c>
      <c r="C48" s="99" t="s">
        <v>1114</v>
      </c>
      <c r="D48" s="99" t="s">
        <v>821</v>
      </c>
      <c r="E48" s="100" t="s">
        <v>85</v>
      </c>
      <c r="F48" s="98" t="s">
        <v>4398</v>
      </c>
      <c r="G48" s="98" t="s">
        <v>2706</v>
      </c>
      <c r="H48" s="98" t="s">
        <v>4399</v>
      </c>
      <c r="I48" s="98" t="s">
        <v>2709</v>
      </c>
      <c r="J48" s="101">
        <v>934710.72936869995</v>
      </c>
      <c r="K48" s="98" t="s">
        <v>4400</v>
      </c>
    </row>
    <row r="49" spans="1:11" s="46" customFormat="1" ht="38.25" x14ac:dyDescent="0.2">
      <c r="A49" s="98" t="s">
        <v>1936</v>
      </c>
      <c r="B49" s="99" t="s">
        <v>17</v>
      </c>
      <c r="C49" s="99" t="s">
        <v>1937</v>
      </c>
      <c r="D49" s="99" t="s">
        <v>821</v>
      </c>
      <c r="E49" s="100" t="s">
        <v>69</v>
      </c>
      <c r="F49" s="98" t="s">
        <v>4401</v>
      </c>
      <c r="G49" s="98" t="s">
        <v>2708</v>
      </c>
      <c r="H49" s="98" t="s">
        <v>4402</v>
      </c>
      <c r="I49" s="98" t="s">
        <v>2712</v>
      </c>
      <c r="J49" s="101">
        <v>944036.30108230002</v>
      </c>
      <c r="K49" s="98" t="s">
        <v>4403</v>
      </c>
    </row>
    <row r="50" spans="1:11" s="46" customFormat="1" ht="25.5" x14ac:dyDescent="0.2">
      <c r="A50" s="98" t="s">
        <v>1492</v>
      </c>
      <c r="B50" s="99" t="s">
        <v>22</v>
      </c>
      <c r="C50" s="99" t="s">
        <v>1493</v>
      </c>
      <c r="D50" s="99" t="s">
        <v>821</v>
      </c>
      <c r="E50" s="100" t="s">
        <v>49</v>
      </c>
      <c r="F50" s="98" t="s">
        <v>4313</v>
      </c>
      <c r="G50" s="98" t="s">
        <v>2710</v>
      </c>
      <c r="H50" s="98" t="s">
        <v>4404</v>
      </c>
      <c r="I50" s="98" t="s">
        <v>2712</v>
      </c>
      <c r="J50" s="101">
        <v>953339.49342780001</v>
      </c>
      <c r="K50" s="98" t="s">
        <v>4405</v>
      </c>
    </row>
    <row r="51" spans="1:11" s="46" customFormat="1" x14ac:dyDescent="0.2">
      <c r="A51" s="98" t="s">
        <v>1155</v>
      </c>
      <c r="B51" s="99" t="s">
        <v>17</v>
      </c>
      <c r="C51" s="99" t="s">
        <v>1156</v>
      </c>
      <c r="D51" s="99" t="s">
        <v>821</v>
      </c>
      <c r="E51" s="100" t="s">
        <v>929</v>
      </c>
      <c r="F51" s="98" t="s">
        <v>4406</v>
      </c>
      <c r="G51" s="98" t="s">
        <v>2711</v>
      </c>
      <c r="H51" s="98" t="s">
        <v>4407</v>
      </c>
      <c r="I51" s="98" t="s">
        <v>2714</v>
      </c>
      <c r="J51" s="101">
        <v>962527.12494480005</v>
      </c>
      <c r="K51" s="98" t="s">
        <v>4408</v>
      </c>
    </row>
    <row r="52" spans="1:11" s="46" customFormat="1" ht="25.5" x14ac:dyDescent="0.2">
      <c r="A52" s="98" t="s">
        <v>1286</v>
      </c>
      <c r="B52" s="99" t="s">
        <v>22</v>
      </c>
      <c r="C52" s="99" t="s">
        <v>1287</v>
      </c>
      <c r="D52" s="99" t="s">
        <v>821</v>
      </c>
      <c r="E52" s="100" t="s">
        <v>49</v>
      </c>
      <c r="F52" s="98" t="s">
        <v>4313</v>
      </c>
      <c r="G52" s="98" t="s">
        <v>2713</v>
      </c>
      <c r="H52" s="98" t="s">
        <v>4409</v>
      </c>
      <c r="I52" s="98" t="s">
        <v>2716</v>
      </c>
      <c r="J52" s="101">
        <v>971437.11113019998</v>
      </c>
      <c r="K52" s="98" t="s">
        <v>4410</v>
      </c>
    </row>
    <row r="53" spans="1:11" s="46" customFormat="1" ht="25.5" x14ac:dyDescent="0.2">
      <c r="A53" s="98" t="s">
        <v>1055</v>
      </c>
      <c r="B53" s="99" t="s">
        <v>17</v>
      </c>
      <c r="C53" s="99" t="s">
        <v>1056</v>
      </c>
      <c r="D53" s="99" t="s">
        <v>821</v>
      </c>
      <c r="E53" s="100" t="s">
        <v>36</v>
      </c>
      <c r="F53" s="98" t="s">
        <v>4411</v>
      </c>
      <c r="G53" s="98" t="s">
        <v>2715</v>
      </c>
      <c r="H53" s="98" t="s">
        <v>4412</v>
      </c>
      <c r="I53" s="98" t="s">
        <v>4413</v>
      </c>
      <c r="J53" s="101">
        <v>980151.02427729999</v>
      </c>
      <c r="K53" s="98" t="s">
        <v>4414</v>
      </c>
    </row>
    <row r="54" spans="1:11" s="46" customFormat="1" x14ac:dyDescent="0.2">
      <c r="A54" s="98" t="s">
        <v>848</v>
      </c>
      <c r="B54" s="99" t="s">
        <v>17</v>
      </c>
      <c r="C54" s="99" t="s">
        <v>849</v>
      </c>
      <c r="D54" s="99" t="s">
        <v>850</v>
      </c>
      <c r="E54" s="100" t="s">
        <v>27</v>
      </c>
      <c r="F54" s="98" t="s">
        <v>4415</v>
      </c>
      <c r="G54" s="98" t="s">
        <v>2723</v>
      </c>
      <c r="H54" s="98" t="s">
        <v>4416</v>
      </c>
      <c r="I54" s="98" t="s">
        <v>2720</v>
      </c>
      <c r="J54" s="101">
        <v>988506.67570659996</v>
      </c>
      <c r="K54" s="98" t="s">
        <v>4417</v>
      </c>
    </row>
    <row r="55" spans="1:11" s="46" customFormat="1" x14ac:dyDescent="0.2">
      <c r="A55" s="98" t="s">
        <v>2025</v>
      </c>
      <c r="B55" s="99" t="s">
        <v>17</v>
      </c>
      <c r="C55" s="99" t="s">
        <v>2026</v>
      </c>
      <c r="D55" s="99" t="s">
        <v>817</v>
      </c>
      <c r="E55" s="100" t="s">
        <v>27</v>
      </c>
      <c r="F55" s="98" t="s">
        <v>4418</v>
      </c>
      <c r="G55" s="98" t="s">
        <v>2717</v>
      </c>
      <c r="H55" s="98" t="s">
        <v>4419</v>
      </c>
      <c r="I55" s="98" t="s">
        <v>2720</v>
      </c>
      <c r="J55" s="101">
        <v>996764.8986055</v>
      </c>
      <c r="K55" s="98" t="s">
        <v>4420</v>
      </c>
    </row>
    <row r="56" spans="1:11" s="46" customFormat="1" ht="51" x14ac:dyDescent="0.2">
      <c r="A56" s="98" t="s">
        <v>1181</v>
      </c>
      <c r="B56" s="99" t="s">
        <v>17</v>
      </c>
      <c r="C56" s="99" t="s">
        <v>1182</v>
      </c>
      <c r="D56" s="99" t="s">
        <v>821</v>
      </c>
      <c r="E56" s="100" t="s">
        <v>1045</v>
      </c>
      <c r="F56" s="98" t="s">
        <v>4421</v>
      </c>
      <c r="G56" s="98" t="s">
        <v>2745</v>
      </c>
      <c r="H56" s="98" t="s">
        <v>4422</v>
      </c>
      <c r="I56" s="98" t="s">
        <v>2720</v>
      </c>
      <c r="J56" s="101">
        <v>1005021.7490658</v>
      </c>
      <c r="K56" s="98" t="s">
        <v>4423</v>
      </c>
    </row>
    <row r="57" spans="1:11" s="46" customFormat="1" x14ac:dyDescent="0.2">
      <c r="A57" s="98" t="s">
        <v>2049</v>
      </c>
      <c r="B57" s="99" t="s">
        <v>17</v>
      </c>
      <c r="C57" s="99" t="s">
        <v>2050</v>
      </c>
      <c r="D57" s="99" t="s">
        <v>817</v>
      </c>
      <c r="E57" s="100" t="s">
        <v>27</v>
      </c>
      <c r="F57" s="98" t="s">
        <v>4424</v>
      </c>
      <c r="G57" s="98" t="s">
        <v>2718</v>
      </c>
      <c r="H57" s="98" t="s">
        <v>4425</v>
      </c>
      <c r="I57" s="98" t="s">
        <v>2722</v>
      </c>
      <c r="J57" s="101">
        <v>1013239.765629</v>
      </c>
      <c r="K57" s="98" t="s">
        <v>4426</v>
      </c>
    </row>
    <row r="58" spans="1:11" s="46" customFormat="1" x14ac:dyDescent="0.2">
      <c r="A58" s="98" t="s">
        <v>1035</v>
      </c>
      <c r="B58" s="99" t="s">
        <v>17</v>
      </c>
      <c r="C58" s="99" t="s">
        <v>1036</v>
      </c>
      <c r="D58" s="99" t="s">
        <v>821</v>
      </c>
      <c r="E58" s="100" t="s">
        <v>85</v>
      </c>
      <c r="F58" s="98" t="s">
        <v>4427</v>
      </c>
      <c r="G58" s="98" t="s">
        <v>2719</v>
      </c>
      <c r="H58" s="98" t="s">
        <v>4428</v>
      </c>
      <c r="I58" s="98" t="s">
        <v>2722</v>
      </c>
      <c r="J58" s="101">
        <v>1021397.1577559001</v>
      </c>
      <c r="K58" s="98" t="s">
        <v>4429</v>
      </c>
    </row>
    <row r="59" spans="1:11" s="46" customFormat="1" x14ac:dyDescent="0.2">
      <c r="A59" s="98" t="s">
        <v>1997</v>
      </c>
      <c r="B59" s="99" t="s">
        <v>17</v>
      </c>
      <c r="C59" s="99" t="s">
        <v>1998</v>
      </c>
      <c r="D59" s="99" t="s">
        <v>821</v>
      </c>
      <c r="E59" s="100" t="s">
        <v>85</v>
      </c>
      <c r="F59" s="98" t="s">
        <v>4430</v>
      </c>
      <c r="G59" s="98" t="s">
        <v>2735</v>
      </c>
      <c r="H59" s="98" t="s">
        <v>4431</v>
      </c>
      <c r="I59" s="98" t="s">
        <v>2724</v>
      </c>
      <c r="J59" s="101">
        <v>1029431.6299195</v>
      </c>
      <c r="K59" s="98" t="s">
        <v>4432</v>
      </c>
    </row>
    <row r="60" spans="1:11" s="46" customFormat="1" x14ac:dyDescent="0.2">
      <c r="A60" s="98" t="s">
        <v>1183</v>
      </c>
      <c r="B60" s="99" t="s">
        <v>17</v>
      </c>
      <c r="C60" s="99" t="s">
        <v>1184</v>
      </c>
      <c r="D60" s="99" t="s">
        <v>821</v>
      </c>
      <c r="E60" s="100" t="s">
        <v>36</v>
      </c>
      <c r="F60" s="98" t="s">
        <v>4433</v>
      </c>
      <c r="G60" s="98" t="s">
        <v>2721</v>
      </c>
      <c r="H60" s="98" t="s">
        <v>4434</v>
      </c>
      <c r="I60" s="98" t="s">
        <v>2724</v>
      </c>
      <c r="J60" s="101">
        <v>1037408.1735279</v>
      </c>
      <c r="K60" s="98" t="s">
        <v>4435</v>
      </c>
    </row>
    <row r="61" spans="1:11" s="46" customFormat="1" x14ac:dyDescent="0.2">
      <c r="A61" s="98" t="s">
        <v>2033</v>
      </c>
      <c r="B61" s="99" t="s">
        <v>17</v>
      </c>
      <c r="C61" s="99" t="s">
        <v>2034</v>
      </c>
      <c r="D61" s="99" t="s">
        <v>817</v>
      </c>
      <c r="E61" s="100" t="s">
        <v>27</v>
      </c>
      <c r="F61" s="98" t="s">
        <v>4436</v>
      </c>
      <c r="G61" s="98" t="s">
        <v>2725</v>
      </c>
      <c r="H61" s="98" t="s">
        <v>4437</v>
      </c>
      <c r="I61" s="98" t="s">
        <v>2727</v>
      </c>
      <c r="J61" s="101">
        <v>1045258.4141129</v>
      </c>
      <c r="K61" s="98" t="s">
        <v>4438</v>
      </c>
    </row>
    <row r="62" spans="1:11" s="46" customFormat="1" ht="25.5" x14ac:dyDescent="0.2">
      <c r="A62" s="98" t="s">
        <v>1982</v>
      </c>
      <c r="B62" s="99" t="s">
        <v>17</v>
      </c>
      <c r="C62" s="99" t="s">
        <v>1983</v>
      </c>
      <c r="D62" s="99" t="s">
        <v>818</v>
      </c>
      <c r="E62" s="100" t="s">
        <v>27</v>
      </c>
      <c r="F62" s="98" t="s">
        <v>4439</v>
      </c>
      <c r="G62" s="98" t="s">
        <v>2733</v>
      </c>
      <c r="H62" s="98" t="s">
        <v>4440</v>
      </c>
      <c r="I62" s="98" t="s">
        <v>2729</v>
      </c>
      <c r="J62" s="101">
        <v>1053025.4216835001</v>
      </c>
      <c r="K62" s="98" t="s">
        <v>4441</v>
      </c>
    </row>
    <row r="63" spans="1:11" s="46" customFormat="1" ht="38.25" x14ac:dyDescent="0.2">
      <c r="A63" s="98" t="s">
        <v>999</v>
      </c>
      <c r="B63" s="99" t="s">
        <v>17</v>
      </c>
      <c r="C63" s="99" t="s">
        <v>1000</v>
      </c>
      <c r="D63" s="99" t="s">
        <v>821</v>
      </c>
      <c r="E63" s="100" t="s">
        <v>36</v>
      </c>
      <c r="F63" s="98" t="s">
        <v>4442</v>
      </c>
      <c r="G63" s="98" t="s">
        <v>2726</v>
      </c>
      <c r="H63" s="98" t="s">
        <v>4443</v>
      </c>
      <c r="I63" s="98" t="s">
        <v>2729</v>
      </c>
      <c r="J63" s="101">
        <v>1060747.9220654001</v>
      </c>
      <c r="K63" s="98" t="s">
        <v>2732</v>
      </c>
    </row>
    <row r="64" spans="1:11" s="46" customFormat="1" ht="25.5" x14ac:dyDescent="0.2">
      <c r="A64" s="98" t="s">
        <v>1119</v>
      </c>
      <c r="B64" s="99" t="s">
        <v>17</v>
      </c>
      <c r="C64" s="99" t="s">
        <v>1120</v>
      </c>
      <c r="D64" s="99" t="s">
        <v>821</v>
      </c>
      <c r="E64" s="100" t="s">
        <v>929</v>
      </c>
      <c r="F64" s="98" t="s">
        <v>4444</v>
      </c>
      <c r="G64" s="98" t="s">
        <v>2728</v>
      </c>
      <c r="H64" s="98" t="s">
        <v>4445</v>
      </c>
      <c r="I64" s="98" t="s">
        <v>2731</v>
      </c>
      <c r="J64" s="101">
        <v>1068300.2113808999</v>
      </c>
      <c r="K64" s="98" t="s">
        <v>2734</v>
      </c>
    </row>
    <row r="65" spans="1:11" s="46" customFormat="1" x14ac:dyDescent="0.2">
      <c r="A65" s="98" t="s">
        <v>2642</v>
      </c>
      <c r="B65" s="99" t="s">
        <v>17</v>
      </c>
      <c r="C65" s="99" t="s">
        <v>2643</v>
      </c>
      <c r="D65" s="99" t="s">
        <v>821</v>
      </c>
      <c r="E65" s="100" t="s">
        <v>36</v>
      </c>
      <c r="F65" s="98" t="s">
        <v>4446</v>
      </c>
      <c r="G65" s="98" t="s">
        <v>2730</v>
      </c>
      <c r="H65" s="98" t="s">
        <v>4447</v>
      </c>
      <c r="I65" s="98" t="s">
        <v>4448</v>
      </c>
      <c r="J65" s="101">
        <v>1075720.5389713999</v>
      </c>
      <c r="K65" s="98" t="s">
        <v>4449</v>
      </c>
    </row>
    <row r="66" spans="1:11" s="46" customFormat="1" x14ac:dyDescent="0.2">
      <c r="A66" s="98" t="s">
        <v>1972</v>
      </c>
      <c r="B66" s="99" t="s">
        <v>17</v>
      </c>
      <c r="C66" s="99" t="s">
        <v>1973</v>
      </c>
      <c r="D66" s="99" t="s">
        <v>817</v>
      </c>
      <c r="E66" s="100" t="s">
        <v>27</v>
      </c>
      <c r="F66" s="98" t="s">
        <v>4450</v>
      </c>
      <c r="G66" s="98" t="s">
        <v>2738</v>
      </c>
      <c r="H66" s="98" t="s">
        <v>4451</v>
      </c>
      <c r="I66" s="98" t="s">
        <v>2736</v>
      </c>
      <c r="J66" s="101">
        <v>1082825.0585981</v>
      </c>
      <c r="K66" s="98" t="s">
        <v>4452</v>
      </c>
    </row>
    <row r="67" spans="1:11" s="46" customFormat="1" ht="25.5" x14ac:dyDescent="0.2">
      <c r="A67" s="98" t="s">
        <v>1964</v>
      </c>
      <c r="B67" s="99" t="s">
        <v>17</v>
      </c>
      <c r="C67" s="99" t="s">
        <v>1965</v>
      </c>
      <c r="D67" s="99" t="s">
        <v>818</v>
      </c>
      <c r="E67" s="100" t="s">
        <v>27</v>
      </c>
      <c r="F67" s="98" t="s">
        <v>4453</v>
      </c>
      <c r="G67" s="98" t="s">
        <v>2742</v>
      </c>
      <c r="H67" s="98" t="s">
        <v>4454</v>
      </c>
      <c r="I67" s="98" t="s">
        <v>2739</v>
      </c>
      <c r="J67" s="101">
        <v>1089832.0141930999</v>
      </c>
      <c r="K67" s="98" t="s">
        <v>4455</v>
      </c>
    </row>
    <row r="68" spans="1:11" s="46" customFormat="1" ht="38.25" x14ac:dyDescent="0.2">
      <c r="A68" s="98" t="s">
        <v>1298</v>
      </c>
      <c r="B68" s="99" t="s">
        <v>17</v>
      </c>
      <c r="C68" s="99" t="s">
        <v>1299</v>
      </c>
      <c r="D68" s="99" t="s">
        <v>821</v>
      </c>
      <c r="E68" s="100" t="s">
        <v>36</v>
      </c>
      <c r="F68" s="98" t="s">
        <v>4456</v>
      </c>
      <c r="G68" s="98" t="s">
        <v>2737</v>
      </c>
      <c r="H68" s="98" t="s">
        <v>4457</v>
      </c>
      <c r="I68" s="98" t="s">
        <v>2739</v>
      </c>
      <c r="J68" s="101">
        <v>1096818.6926217999</v>
      </c>
      <c r="K68" s="98" t="s">
        <v>4458</v>
      </c>
    </row>
    <row r="69" spans="1:11" s="46" customFormat="1" ht="25.5" x14ac:dyDescent="0.2">
      <c r="A69" s="98" t="s">
        <v>1153</v>
      </c>
      <c r="B69" s="99" t="s">
        <v>17</v>
      </c>
      <c r="C69" s="99" t="s">
        <v>1154</v>
      </c>
      <c r="D69" s="99" t="s">
        <v>821</v>
      </c>
      <c r="E69" s="100" t="s">
        <v>85</v>
      </c>
      <c r="F69" s="98" t="s">
        <v>4459</v>
      </c>
      <c r="G69" s="98" t="s">
        <v>2740</v>
      </c>
      <c r="H69" s="98" t="s">
        <v>4460</v>
      </c>
      <c r="I69" s="98" t="s">
        <v>2741</v>
      </c>
      <c r="J69" s="101">
        <v>1103355.7390592</v>
      </c>
      <c r="K69" s="98" t="s">
        <v>4461</v>
      </c>
    </row>
    <row r="70" spans="1:11" s="46" customFormat="1" ht="25.5" x14ac:dyDescent="0.2">
      <c r="A70" s="98" t="s">
        <v>879</v>
      </c>
      <c r="B70" s="99" t="s">
        <v>17</v>
      </c>
      <c r="C70" s="99" t="s">
        <v>880</v>
      </c>
      <c r="D70" s="99" t="s">
        <v>821</v>
      </c>
      <c r="E70" s="100" t="s">
        <v>61</v>
      </c>
      <c r="F70" s="98" t="s">
        <v>4462</v>
      </c>
      <c r="G70" s="98" t="s">
        <v>2743</v>
      </c>
      <c r="H70" s="98" t="s">
        <v>4463</v>
      </c>
      <c r="I70" s="98" t="s">
        <v>4464</v>
      </c>
      <c r="J70" s="101">
        <v>1109609.8433644001</v>
      </c>
      <c r="K70" s="98" t="s">
        <v>4465</v>
      </c>
    </row>
    <row r="71" spans="1:11" s="46" customFormat="1" ht="25.5" x14ac:dyDescent="0.2">
      <c r="A71" s="98" t="s">
        <v>1727</v>
      </c>
      <c r="B71" s="99" t="s">
        <v>17</v>
      </c>
      <c r="C71" s="99" t="s">
        <v>1728</v>
      </c>
      <c r="D71" s="99" t="s">
        <v>821</v>
      </c>
      <c r="E71" s="100" t="s">
        <v>61</v>
      </c>
      <c r="F71" s="98" t="s">
        <v>4466</v>
      </c>
      <c r="G71" s="98" t="s">
        <v>2744</v>
      </c>
      <c r="H71" s="98" t="s">
        <v>4467</v>
      </c>
      <c r="I71" s="98" t="s">
        <v>4464</v>
      </c>
      <c r="J71" s="101">
        <v>1115852.3639215</v>
      </c>
      <c r="K71" s="98" t="s">
        <v>4468</v>
      </c>
    </row>
    <row r="72" spans="1:11" s="46" customFormat="1" x14ac:dyDescent="0.2">
      <c r="A72" s="98" t="s">
        <v>2053</v>
      </c>
      <c r="B72" s="99" t="s">
        <v>17</v>
      </c>
      <c r="C72" s="99" t="s">
        <v>2054</v>
      </c>
      <c r="D72" s="99" t="s">
        <v>817</v>
      </c>
      <c r="E72" s="100" t="s">
        <v>27</v>
      </c>
      <c r="F72" s="98" t="s">
        <v>4469</v>
      </c>
      <c r="G72" s="98" t="s">
        <v>2669</v>
      </c>
      <c r="H72" s="98" t="s">
        <v>4470</v>
      </c>
      <c r="I72" s="98" t="s">
        <v>2746</v>
      </c>
      <c r="J72" s="101">
        <v>1122076.3526007</v>
      </c>
      <c r="K72" s="98" t="s">
        <v>4471</v>
      </c>
    </row>
    <row r="73" spans="1:11" s="46" customFormat="1" ht="25.5" x14ac:dyDescent="0.2">
      <c r="A73" s="98" t="s">
        <v>2522</v>
      </c>
      <c r="B73" s="99" t="s">
        <v>17</v>
      </c>
      <c r="C73" s="99" t="s">
        <v>2523</v>
      </c>
      <c r="D73" s="99" t="s">
        <v>821</v>
      </c>
      <c r="E73" s="100" t="s">
        <v>36</v>
      </c>
      <c r="F73" s="98" t="s">
        <v>4472</v>
      </c>
      <c r="G73" s="98" t="s">
        <v>2747</v>
      </c>
      <c r="H73" s="98" t="s">
        <v>4473</v>
      </c>
      <c r="I73" s="98" t="s">
        <v>2749</v>
      </c>
      <c r="J73" s="101">
        <v>1127863.6460269</v>
      </c>
      <c r="K73" s="98" t="s">
        <v>4474</v>
      </c>
    </row>
    <row r="74" spans="1:11" s="46" customFormat="1" x14ac:dyDescent="0.2">
      <c r="A74" s="98" t="s">
        <v>1001</v>
      </c>
      <c r="B74" s="99" t="s">
        <v>22</v>
      </c>
      <c r="C74" s="99" t="s">
        <v>1002</v>
      </c>
      <c r="D74" s="99" t="s">
        <v>821</v>
      </c>
      <c r="E74" s="100" t="s">
        <v>36</v>
      </c>
      <c r="F74" s="98" t="s">
        <v>4475</v>
      </c>
      <c r="G74" s="98" t="s">
        <v>2748</v>
      </c>
      <c r="H74" s="98" t="s">
        <v>4476</v>
      </c>
      <c r="I74" s="98" t="s">
        <v>4477</v>
      </c>
      <c r="J74" s="101">
        <v>1133413.964137</v>
      </c>
      <c r="K74" s="98" t="s">
        <v>4478</v>
      </c>
    </row>
    <row r="75" spans="1:11" s="46" customFormat="1" ht="25.5" x14ac:dyDescent="0.2">
      <c r="A75" s="98" t="s">
        <v>1927</v>
      </c>
      <c r="B75" s="99" t="s">
        <v>17</v>
      </c>
      <c r="C75" s="99" t="s">
        <v>1928</v>
      </c>
      <c r="D75" s="99" t="s">
        <v>821</v>
      </c>
      <c r="E75" s="100" t="s">
        <v>36</v>
      </c>
      <c r="F75" s="98" t="s">
        <v>4479</v>
      </c>
      <c r="G75" s="98" t="s">
        <v>2750</v>
      </c>
      <c r="H75" s="98" t="s">
        <v>4480</v>
      </c>
      <c r="I75" s="98" t="s">
        <v>4481</v>
      </c>
      <c r="J75" s="101">
        <v>1138513.6896198001</v>
      </c>
      <c r="K75" s="98" t="s">
        <v>4482</v>
      </c>
    </row>
    <row r="76" spans="1:11" s="46" customFormat="1" x14ac:dyDescent="0.2">
      <c r="A76" s="98" t="s">
        <v>2162</v>
      </c>
      <c r="B76" s="99" t="s">
        <v>17</v>
      </c>
      <c r="C76" s="99" t="s">
        <v>2163</v>
      </c>
      <c r="D76" s="99" t="s">
        <v>821</v>
      </c>
      <c r="E76" s="100" t="s">
        <v>85</v>
      </c>
      <c r="F76" s="98" t="s">
        <v>4483</v>
      </c>
      <c r="G76" s="98" t="s">
        <v>2757</v>
      </c>
      <c r="H76" s="98" t="s">
        <v>4484</v>
      </c>
      <c r="I76" s="98" t="s">
        <v>2752</v>
      </c>
      <c r="J76" s="101">
        <v>1143338.5785024001</v>
      </c>
      <c r="K76" s="98" t="s">
        <v>4485</v>
      </c>
    </row>
    <row r="77" spans="1:11" s="46" customFormat="1" x14ac:dyDescent="0.2">
      <c r="A77" s="102" t="s">
        <v>1163</v>
      </c>
      <c r="B77" s="103" t="s">
        <v>17</v>
      </c>
      <c r="C77" s="103" t="s">
        <v>1164</v>
      </c>
      <c r="D77" s="103" t="s">
        <v>821</v>
      </c>
      <c r="E77" s="104" t="s">
        <v>1165</v>
      </c>
      <c r="F77" s="102" t="s">
        <v>4486</v>
      </c>
      <c r="G77" s="102" t="s">
        <v>2751</v>
      </c>
      <c r="H77" s="102" t="s">
        <v>4487</v>
      </c>
      <c r="I77" s="102" t="s">
        <v>2752</v>
      </c>
      <c r="J77" s="105">
        <v>1148152.6896138</v>
      </c>
      <c r="K77" s="102" t="s">
        <v>4488</v>
      </c>
    </row>
    <row r="78" spans="1:11" s="46" customFormat="1" x14ac:dyDescent="0.2">
      <c r="A78" s="102" t="s">
        <v>2656</v>
      </c>
      <c r="B78" s="103" t="s">
        <v>17</v>
      </c>
      <c r="C78" s="103" t="s">
        <v>2657</v>
      </c>
      <c r="D78" s="103" t="s">
        <v>817</v>
      </c>
      <c r="E78" s="104" t="s">
        <v>27</v>
      </c>
      <c r="F78" s="102" t="s">
        <v>4489</v>
      </c>
      <c r="G78" s="102" t="s">
        <v>2753</v>
      </c>
      <c r="H78" s="102" t="s">
        <v>4490</v>
      </c>
      <c r="I78" s="102" t="s">
        <v>2755</v>
      </c>
      <c r="J78" s="105">
        <v>1152938.8587968</v>
      </c>
      <c r="K78" s="102" t="s">
        <v>4491</v>
      </c>
    </row>
    <row r="79" spans="1:11" s="46" customFormat="1" ht="25.5" x14ac:dyDescent="0.2">
      <c r="A79" s="102" t="s">
        <v>1087</v>
      </c>
      <c r="B79" s="103" t="s">
        <v>17</v>
      </c>
      <c r="C79" s="103" t="s">
        <v>1088</v>
      </c>
      <c r="D79" s="103" t="s">
        <v>821</v>
      </c>
      <c r="E79" s="104" t="s">
        <v>61</v>
      </c>
      <c r="F79" s="102" t="s">
        <v>4492</v>
      </c>
      <c r="G79" s="102" t="s">
        <v>2754</v>
      </c>
      <c r="H79" s="102" t="s">
        <v>4493</v>
      </c>
      <c r="I79" s="102" t="s">
        <v>2755</v>
      </c>
      <c r="J79" s="105">
        <v>1157613.1143604</v>
      </c>
      <c r="K79" s="102" t="s">
        <v>4494</v>
      </c>
    </row>
    <row r="80" spans="1:11" s="46" customFormat="1" x14ac:dyDescent="0.2">
      <c r="A80" s="102" t="s">
        <v>844</v>
      </c>
      <c r="B80" s="103" t="s">
        <v>17</v>
      </c>
      <c r="C80" s="103" t="s">
        <v>845</v>
      </c>
      <c r="D80" s="103" t="s">
        <v>817</v>
      </c>
      <c r="E80" s="104" t="s">
        <v>27</v>
      </c>
      <c r="F80" s="102" t="s">
        <v>4495</v>
      </c>
      <c r="G80" s="102" t="s">
        <v>2756</v>
      </c>
      <c r="H80" s="102" t="s">
        <v>4496</v>
      </c>
      <c r="I80" s="102" t="s">
        <v>2758</v>
      </c>
      <c r="J80" s="105">
        <v>1162163.0454384999</v>
      </c>
      <c r="K80" s="102" t="s">
        <v>4497</v>
      </c>
    </row>
    <row r="81" spans="1:11" s="46" customFormat="1" ht="25.5" x14ac:dyDescent="0.2">
      <c r="A81" s="102" t="s">
        <v>1899</v>
      </c>
      <c r="B81" s="103" t="s">
        <v>776</v>
      </c>
      <c r="C81" s="103" t="s">
        <v>1900</v>
      </c>
      <c r="D81" s="103" t="s">
        <v>821</v>
      </c>
      <c r="E81" s="104" t="s">
        <v>49</v>
      </c>
      <c r="F81" s="102" t="s">
        <v>4498</v>
      </c>
      <c r="G81" s="102" t="s">
        <v>2759</v>
      </c>
      <c r="H81" s="102" t="s">
        <v>4499</v>
      </c>
      <c r="I81" s="102" t="s">
        <v>2761</v>
      </c>
      <c r="J81" s="105">
        <v>1166565.9262777001</v>
      </c>
      <c r="K81" s="102" t="s">
        <v>4500</v>
      </c>
    </row>
    <row r="82" spans="1:11" s="46" customFormat="1" x14ac:dyDescent="0.2">
      <c r="A82" s="102" t="s">
        <v>1805</v>
      </c>
      <c r="B82" s="103" t="s">
        <v>22</v>
      </c>
      <c r="C82" s="103" t="s">
        <v>1806</v>
      </c>
      <c r="D82" s="103" t="s">
        <v>821</v>
      </c>
      <c r="E82" s="104" t="s">
        <v>49</v>
      </c>
      <c r="F82" s="102" t="s">
        <v>4501</v>
      </c>
      <c r="G82" s="102" t="s">
        <v>2760</v>
      </c>
      <c r="H82" s="102" t="s">
        <v>4502</v>
      </c>
      <c r="I82" s="102" t="s">
        <v>2764</v>
      </c>
      <c r="J82" s="105">
        <v>1170927.865546</v>
      </c>
      <c r="K82" s="102" t="s">
        <v>4503</v>
      </c>
    </row>
    <row r="83" spans="1:11" s="46" customFormat="1" x14ac:dyDescent="0.2">
      <c r="A83" s="102" t="s">
        <v>1852</v>
      </c>
      <c r="B83" s="103" t="s">
        <v>17</v>
      </c>
      <c r="C83" s="103" t="s">
        <v>1853</v>
      </c>
      <c r="D83" s="103" t="s">
        <v>821</v>
      </c>
      <c r="E83" s="104" t="s">
        <v>61</v>
      </c>
      <c r="F83" s="102" t="s">
        <v>4504</v>
      </c>
      <c r="G83" s="102" t="s">
        <v>2762</v>
      </c>
      <c r="H83" s="102" t="s">
        <v>4505</v>
      </c>
      <c r="I83" s="102" t="s">
        <v>2764</v>
      </c>
      <c r="J83" s="105">
        <v>1175241.0228095001</v>
      </c>
      <c r="K83" s="102" t="s">
        <v>4506</v>
      </c>
    </row>
    <row r="84" spans="1:11" s="46" customFormat="1" ht="25.5" x14ac:dyDescent="0.2">
      <c r="A84" s="102" t="s">
        <v>2582</v>
      </c>
      <c r="B84" s="103" t="s">
        <v>17</v>
      </c>
      <c r="C84" s="103" t="s">
        <v>2583</v>
      </c>
      <c r="D84" s="103" t="s">
        <v>821</v>
      </c>
      <c r="E84" s="104" t="s">
        <v>61</v>
      </c>
      <c r="F84" s="102" t="s">
        <v>4507</v>
      </c>
      <c r="G84" s="102" t="s">
        <v>2763</v>
      </c>
      <c r="H84" s="102" t="s">
        <v>4508</v>
      </c>
      <c r="I84" s="102" t="s">
        <v>2764</v>
      </c>
      <c r="J84" s="105">
        <v>1179500.5018662999</v>
      </c>
      <c r="K84" s="102" t="s">
        <v>4509</v>
      </c>
    </row>
    <row r="85" spans="1:11" s="46" customFormat="1" ht="25.5" x14ac:dyDescent="0.2">
      <c r="A85" s="102" t="s">
        <v>973</v>
      </c>
      <c r="B85" s="103" t="s">
        <v>17</v>
      </c>
      <c r="C85" s="103" t="s">
        <v>974</v>
      </c>
      <c r="D85" s="103" t="s">
        <v>821</v>
      </c>
      <c r="E85" s="104" t="s">
        <v>61</v>
      </c>
      <c r="F85" s="102" t="s">
        <v>4510</v>
      </c>
      <c r="G85" s="102" t="s">
        <v>2765</v>
      </c>
      <c r="H85" s="102" t="s">
        <v>4511</v>
      </c>
      <c r="I85" s="102" t="s">
        <v>2768</v>
      </c>
      <c r="J85" s="105">
        <v>1183723.8586679001</v>
      </c>
      <c r="K85" s="102" t="s">
        <v>4512</v>
      </c>
    </row>
    <row r="86" spans="1:11" s="46" customFormat="1" ht="25.5" x14ac:dyDescent="0.2">
      <c r="A86" s="102" t="s">
        <v>1721</v>
      </c>
      <c r="B86" s="103" t="s">
        <v>17</v>
      </c>
      <c r="C86" s="103" t="s">
        <v>1722</v>
      </c>
      <c r="D86" s="103" t="s">
        <v>821</v>
      </c>
      <c r="E86" s="104" t="s">
        <v>61</v>
      </c>
      <c r="F86" s="102" t="s">
        <v>4513</v>
      </c>
      <c r="G86" s="102" t="s">
        <v>2766</v>
      </c>
      <c r="H86" s="102" t="s">
        <v>4514</v>
      </c>
      <c r="I86" s="102" t="s">
        <v>2768</v>
      </c>
      <c r="J86" s="105">
        <v>1187935.2667504</v>
      </c>
      <c r="K86" s="102" t="s">
        <v>4515</v>
      </c>
    </row>
    <row r="87" spans="1:11" s="46" customFormat="1" x14ac:dyDescent="0.2">
      <c r="A87" s="102" t="s">
        <v>2220</v>
      </c>
      <c r="B87" s="103" t="s">
        <v>17</v>
      </c>
      <c r="C87" s="103" t="s">
        <v>2221</v>
      </c>
      <c r="D87" s="103" t="s">
        <v>817</v>
      </c>
      <c r="E87" s="104" t="s">
        <v>27</v>
      </c>
      <c r="F87" s="102" t="s">
        <v>4516</v>
      </c>
      <c r="G87" s="102" t="s">
        <v>2772</v>
      </c>
      <c r="H87" s="102" t="s">
        <v>4517</v>
      </c>
      <c r="I87" s="102" t="s">
        <v>2768</v>
      </c>
      <c r="J87" s="105">
        <v>1192090.4805222</v>
      </c>
      <c r="K87" s="102" t="s">
        <v>4518</v>
      </c>
    </row>
    <row r="88" spans="1:11" s="46" customFormat="1" ht="25.5" x14ac:dyDescent="0.2">
      <c r="A88" s="102" t="s">
        <v>4246</v>
      </c>
      <c r="B88" s="103" t="s">
        <v>17</v>
      </c>
      <c r="C88" s="103" t="s">
        <v>4247</v>
      </c>
      <c r="D88" s="103" t="s">
        <v>821</v>
      </c>
      <c r="E88" s="104" t="s">
        <v>85</v>
      </c>
      <c r="F88" s="102" t="s">
        <v>4519</v>
      </c>
      <c r="G88" s="102" t="s">
        <v>4520</v>
      </c>
      <c r="H88" s="102" t="s">
        <v>4521</v>
      </c>
      <c r="I88" s="102" t="s">
        <v>2768</v>
      </c>
      <c r="J88" s="105">
        <v>1196217.4777351001</v>
      </c>
      <c r="K88" s="102" t="s">
        <v>4522</v>
      </c>
    </row>
    <row r="89" spans="1:11" s="46" customFormat="1" ht="38.25" x14ac:dyDescent="0.2">
      <c r="A89" s="102" t="s">
        <v>1793</v>
      </c>
      <c r="B89" s="103" t="s">
        <v>17</v>
      </c>
      <c r="C89" s="103" t="s">
        <v>1794</v>
      </c>
      <c r="D89" s="103" t="s">
        <v>821</v>
      </c>
      <c r="E89" s="104" t="s">
        <v>61</v>
      </c>
      <c r="F89" s="102" t="s">
        <v>4523</v>
      </c>
      <c r="G89" s="102" t="s">
        <v>2767</v>
      </c>
      <c r="H89" s="102" t="s">
        <v>4524</v>
      </c>
      <c r="I89" s="102" t="s">
        <v>4525</v>
      </c>
      <c r="J89" s="105">
        <v>1200285.2449135</v>
      </c>
      <c r="K89" s="102" t="s">
        <v>4526</v>
      </c>
    </row>
    <row r="90" spans="1:11" s="46" customFormat="1" x14ac:dyDescent="0.2">
      <c r="A90" s="102" t="s">
        <v>1146</v>
      </c>
      <c r="B90" s="103" t="s">
        <v>776</v>
      </c>
      <c r="C90" s="103" t="s">
        <v>1147</v>
      </c>
      <c r="D90" s="103" t="s">
        <v>821</v>
      </c>
      <c r="E90" s="104" t="s">
        <v>61</v>
      </c>
      <c r="F90" s="102" t="s">
        <v>4527</v>
      </c>
      <c r="G90" s="102" t="s">
        <v>2769</v>
      </c>
      <c r="H90" s="102" t="s">
        <v>4528</v>
      </c>
      <c r="I90" s="102" t="s">
        <v>2771</v>
      </c>
      <c r="J90" s="105">
        <v>1203995.2513889</v>
      </c>
      <c r="K90" s="102" t="s">
        <v>4529</v>
      </c>
    </row>
    <row r="91" spans="1:11" s="46" customFormat="1" ht="38.25" x14ac:dyDescent="0.2">
      <c r="A91" s="102" t="s">
        <v>1725</v>
      </c>
      <c r="B91" s="103" t="s">
        <v>17</v>
      </c>
      <c r="C91" s="103" t="s">
        <v>1726</v>
      </c>
      <c r="D91" s="103" t="s">
        <v>821</v>
      </c>
      <c r="E91" s="104" t="s">
        <v>61</v>
      </c>
      <c r="F91" s="102" t="s">
        <v>4530</v>
      </c>
      <c r="G91" s="102" t="s">
        <v>2770</v>
      </c>
      <c r="H91" s="102" t="s">
        <v>4531</v>
      </c>
      <c r="I91" s="102" t="s">
        <v>2771</v>
      </c>
      <c r="J91" s="105">
        <v>1207670.0678203001</v>
      </c>
      <c r="K91" s="102" t="s">
        <v>4532</v>
      </c>
    </row>
    <row r="92" spans="1:11" s="46" customFormat="1" ht="25.5" x14ac:dyDescent="0.2">
      <c r="A92" s="102" t="s">
        <v>1966</v>
      </c>
      <c r="B92" s="103" t="s">
        <v>17</v>
      </c>
      <c r="C92" s="103" t="s">
        <v>1967</v>
      </c>
      <c r="D92" s="103" t="s">
        <v>818</v>
      </c>
      <c r="E92" s="104" t="s">
        <v>27</v>
      </c>
      <c r="F92" s="102" t="s">
        <v>4453</v>
      </c>
      <c r="G92" s="102" t="s">
        <v>2777</v>
      </c>
      <c r="H92" s="102" t="s">
        <v>4533</v>
      </c>
      <c r="I92" s="102" t="s">
        <v>2773</v>
      </c>
      <c r="J92" s="105">
        <v>1211320.7505673</v>
      </c>
      <c r="K92" s="102" t="s">
        <v>4534</v>
      </c>
    </row>
    <row r="93" spans="1:11" s="46" customFormat="1" ht="25.5" x14ac:dyDescent="0.2">
      <c r="A93" s="102" t="s">
        <v>4231</v>
      </c>
      <c r="B93" s="103" t="s">
        <v>17</v>
      </c>
      <c r="C93" s="103" t="s">
        <v>4232</v>
      </c>
      <c r="D93" s="103" t="s">
        <v>821</v>
      </c>
      <c r="E93" s="104" t="s">
        <v>36</v>
      </c>
      <c r="F93" s="102" t="s">
        <v>4535</v>
      </c>
      <c r="G93" s="102" t="s">
        <v>4536</v>
      </c>
      <c r="H93" s="102" t="s">
        <v>4537</v>
      </c>
      <c r="I93" s="102" t="s">
        <v>2773</v>
      </c>
      <c r="J93" s="105">
        <v>1214857.4639244999</v>
      </c>
      <c r="K93" s="102" t="s">
        <v>4538</v>
      </c>
    </row>
    <row r="94" spans="1:11" s="46" customFormat="1" x14ac:dyDescent="0.2">
      <c r="A94" s="102" t="s">
        <v>1463</v>
      </c>
      <c r="B94" s="103" t="s">
        <v>776</v>
      </c>
      <c r="C94" s="103" t="s">
        <v>1464</v>
      </c>
      <c r="D94" s="103" t="s">
        <v>821</v>
      </c>
      <c r="E94" s="104" t="s">
        <v>61</v>
      </c>
      <c r="F94" s="102" t="s">
        <v>4539</v>
      </c>
      <c r="G94" s="102" t="s">
        <v>2774</v>
      </c>
      <c r="H94" s="102" t="s">
        <v>4540</v>
      </c>
      <c r="I94" s="102" t="s">
        <v>2776</v>
      </c>
      <c r="J94" s="105">
        <v>1218301.0054482</v>
      </c>
      <c r="K94" s="102" t="s">
        <v>4541</v>
      </c>
    </row>
    <row r="95" spans="1:11" s="46" customFormat="1" x14ac:dyDescent="0.2">
      <c r="A95" s="102" t="s">
        <v>1891</v>
      </c>
      <c r="B95" s="103" t="s">
        <v>17</v>
      </c>
      <c r="C95" s="103" t="s">
        <v>1892</v>
      </c>
      <c r="D95" s="103" t="s">
        <v>821</v>
      </c>
      <c r="E95" s="104" t="s">
        <v>36</v>
      </c>
      <c r="F95" s="102" t="s">
        <v>4542</v>
      </c>
      <c r="G95" s="102" t="s">
        <v>2775</v>
      </c>
      <c r="H95" s="102" t="s">
        <v>4543</v>
      </c>
      <c r="I95" s="102" t="s">
        <v>4544</v>
      </c>
      <c r="J95" s="105">
        <v>1221640.4046040999</v>
      </c>
      <c r="K95" s="102" t="s">
        <v>4545</v>
      </c>
    </row>
    <row r="96" spans="1:11" s="46" customFormat="1" x14ac:dyDescent="0.2">
      <c r="A96" s="102" t="s">
        <v>837</v>
      </c>
      <c r="B96" s="103" t="s">
        <v>17</v>
      </c>
      <c r="C96" s="103" t="s">
        <v>838</v>
      </c>
      <c r="D96" s="103" t="s">
        <v>821</v>
      </c>
      <c r="E96" s="104" t="s">
        <v>19</v>
      </c>
      <c r="F96" s="102" t="s">
        <v>4546</v>
      </c>
      <c r="G96" s="102" t="s">
        <v>2778</v>
      </c>
      <c r="H96" s="102" t="s">
        <v>4547</v>
      </c>
      <c r="I96" s="102" t="s">
        <v>2779</v>
      </c>
      <c r="J96" s="105">
        <v>1224750.3924193</v>
      </c>
      <c r="K96" s="102" t="s">
        <v>4548</v>
      </c>
    </row>
    <row r="97" spans="1:11" s="46" customFormat="1" ht="25.5" x14ac:dyDescent="0.2">
      <c r="A97" s="102" t="s">
        <v>1320</v>
      </c>
      <c r="B97" s="103" t="s">
        <v>17</v>
      </c>
      <c r="C97" s="103" t="s">
        <v>1321</v>
      </c>
      <c r="D97" s="103" t="s">
        <v>821</v>
      </c>
      <c r="E97" s="104" t="s">
        <v>69</v>
      </c>
      <c r="F97" s="102" t="s">
        <v>4549</v>
      </c>
      <c r="G97" s="102" t="s">
        <v>2781</v>
      </c>
      <c r="H97" s="102" t="s">
        <v>4550</v>
      </c>
      <c r="I97" s="102" t="s">
        <v>2782</v>
      </c>
      <c r="J97" s="105">
        <v>1227738.9622913999</v>
      </c>
      <c r="K97" s="102" t="s">
        <v>4551</v>
      </c>
    </row>
    <row r="98" spans="1:11" s="46" customFormat="1" ht="25.5" x14ac:dyDescent="0.2">
      <c r="A98" s="102" t="s">
        <v>1974</v>
      </c>
      <c r="B98" s="103" t="s">
        <v>17</v>
      </c>
      <c r="C98" s="103" t="s">
        <v>1975</v>
      </c>
      <c r="D98" s="103" t="s">
        <v>818</v>
      </c>
      <c r="E98" s="104" t="s">
        <v>27</v>
      </c>
      <c r="F98" s="102" t="s">
        <v>4552</v>
      </c>
      <c r="G98" s="102" t="s">
        <v>2783</v>
      </c>
      <c r="H98" s="102" t="s">
        <v>4553</v>
      </c>
      <c r="I98" s="102" t="s">
        <v>2782</v>
      </c>
      <c r="J98" s="105">
        <v>1230691.6071647999</v>
      </c>
      <c r="K98" s="102" t="s">
        <v>2780</v>
      </c>
    </row>
    <row r="99" spans="1:11" s="46" customFormat="1" x14ac:dyDescent="0.2">
      <c r="A99" s="102" t="s">
        <v>2196</v>
      </c>
      <c r="B99" s="103" t="s">
        <v>17</v>
      </c>
      <c r="C99" s="103" t="s">
        <v>2197</v>
      </c>
      <c r="D99" s="103" t="s">
        <v>817</v>
      </c>
      <c r="E99" s="104" t="s">
        <v>27</v>
      </c>
      <c r="F99" s="102" t="s">
        <v>4554</v>
      </c>
      <c r="G99" s="102" t="s">
        <v>2669</v>
      </c>
      <c r="H99" s="102" t="s">
        <v>4555</v>
      </c>
      <c r="I99" s="102" t="s">
        <v>2786</v>
      </c>
      <c r="J99" s="105">
        <v>1233574.5259124001</v>
      </c>
      <c r="K99" s="102" t="s">
        <v>4556</v>
      </c>
    </row>
    <row r="100" spans="1:11" s="46" customFormat="1" ht="25.5" x14ac:dyDescent="0.2">
      <c r="A100" s="102" t="s">
        <v>1984</v>
      </c>
      <c r="B100" s="103" t="s">
        <v>17</v>
      </c>
      <c r="C100" s="103" t="s">
        <v>1985</v>
      </c>
      <c r="D100" s="103" t="s">
        <v>818</v>
      </c>
      <c r="E100" s="104" t="s">
        <v>27</v>
      </c>
      <c r="F100" s="102" t="s">
        <v>4439</v>
      </c>
      <c r="G100" s="102" t="s">
        <v>2787</v>
      </c>
      <c r="H100" s="102" t="s">
        <v>4557</v>
      </c>
      <c r="I100" s="102" t="s">
        <v>2786</v>
      </c>
      <c r="J100" s="105">
        <v>1236448.9302888999</v>
      </c>
      <c r="K100" s="102" t="s">
        <v>4558</v>
      </c>
    </row>
    <row r="101" spans="1:11" s="46" customFormat="1" ht="25.5" x14ac:dyDescent="0.2">
      <c r="A101" s="102" t="s">
        <v>1016</v>
      </c>
      <c r="B101" s="103" t="s">
        <v>17</v>
      </c>
      <c r="C101" s="103" t="s">
        <v>1017</v>
      </c>
      <c r="D101" s="103" t="s">
        <v>821</v>
      </c>
      <c r="E101" s="104" t="s">
        <v>69</v>
      </c>
      <c r="F101" s="102" t="s">
        <v>4559</v>
      </c>
      <c r="G101" s="102" t="s">
        <v>2784</v>
      </c>
      <c r="H101" s="102" t="s">
        <v>4560</v>
      </c>
      <c r="I101" s="102" t="s">
        <v>2786</v>
      </c>
      <c r="J101" s="105">
        <v>1239317.1845968</v>
      </c>
      <c r="K101" s="102" t="s">
        <v>4561</v>
      </c>
    </row>
    <row r="102" spans="1:11" s="46" customFormat="1" ht="25.5" x14ac:dyDescent="0.2">
      <c r="A102" s="102" t="s">
        <v>1046</v>
      </c>
      <c r="B102" s="103" t="s">
        <v>17</v>
      </c>
      <c r="C102" s="103" t="s">
        <v>1047</v>
      </c>
      <c r="D102" s="103" t="s">
        <v>821</v>
      </c>
      <c r="E102" s="104" t="s">
        <v>1048</v>
      </c>
      <c r="F102" s="102" t="s">
        <v>4562</v>
      </c>
      <c r="G102" s="102" t="s">
        <v>2785</v>
      </c>
      <c r="H102" s="102" t="s">
        <v>4563</v>
      </c>
      <c r="I102" s="102" t="s">
        <v>2788</v>
      </c>
      <c r="J102" s="105">
        <v>1242102.0454187</v>
      </c>
      <c r="K102" s="102" t="s">
        <v>4564</v>
      </c>
    </row>
    <row r="103" spans="1:11" s="46" customFormat="1" x14ac:dyDescent="0.2">
      <c r="A103" s="102" t="s">
        <v>2236</v>
      </c>
      <c r="B103" s="103" t="s">
        <v>17</v>
      </c>
      <c r="C103" s="103" t="s">
        <v>2237</v>
      </c>
      <c r="D103" s="103" t="s">
        <v>817</v>
      </c>
      <c r="E103" s="104" t="s">
        <v>27</v>
      </c>
      <c r="F103" s="102" t="s">
        <v>4565</v>
      </c>
      <c r="G103" s="102" t="s">
        <v>2813</v>
      </c>
      <c r="H103" s="102" t="s">
        <v>4566</v>
      </c>
      <c r="I103" s="102" t="s">
        <v>2788</v>
      </c>
      <c r="J103" s="105">
        <v>1244861.7485195999</v>
      </c>
      <c r="K103" s="102" t="s">
        <v>4567</v>
      </c>
    </row>
    <row r="104" spans="1:11" s="46" customFormat="1" ht="25.5" x14ac:dyDescent="0.2">
      <c r="A104" s="102" t="s">
        <v>1053</v>
      </c>
      <c r="B104" s="103" t="s">
        <v>17</v>
      </c>
      <c r="C104" s="103" t="s">
        <v>1054</v>
      </c>
      <c r="D104" s="103" t="s">
        <v>821</v>
      </c>
      <c r="E104" s="104" t="s">
        <v>61</v>
      </c>
      <c r="F104" s="102" t="s">
        <v>4568</v>
      </c>
      <c r="G104" s="102" t="s">
        <v>2789</v>
      </c>
      <c r="H104" s="102" t="s">
        <v>4569</v>
      </c>
      <c r="I104" s="102" t="s">
        <v>2788</v>
      </c>
      <c r="J104" s="105">
        <v>1247550.0627053999</v>
      </c>
      <c r="K104" s="102" t="s">
        <v>4570</v>
      </c>
    </row>
    <row r="105" spans="1:11" s="46" customFormat="1" x14ac:dyDescent="0.2">
      <c r="A105" s="102" t="s">
        <v>4262</v>
      </c>
      <c r="B105" s="103" t="s">
        <v>17</v>
      </c>
      <c r="C105" s="103" t="s">
        <v>4263</v>
      </c>
      <c r="D105" s="103" t="s">
        <v>817</v>
      </c>
      <c r="E105" s="104" t="s">
        <v>27</v>
      </c>
      <c r="F105" s="102" t="s">
        <v>4571</v>
      </c>
      <c r="G105" s="102" t="s">
        <v>4572</v>
      </c>
      <c r="H105" s="102" t="s">
        <v>4573</v>
      </c>
      <c r="I105" s="102" t="s">
        <v>4574</v>
      </c>
      <c r="J105" s="105">
        <v>1250122.9516261001</v>
      </c>
      <c r="K105" s="102" t="s">
        <v>4575</v>
      </c>
    </row>
    <row r="106" spans="1:11" s="46" customFormat="1" ht="38.25" x14ac:dyDescent="0.2">
      <c r="A106" s="102" t="s">
        <v>1043</v>
      </c>
      <c r="B106" s="103" t="s">
        <v>17</v>
      </c>
      <c r="C106" s="103" t="s">
        <v>1044</v>
      </c>
      <c r="D106" s="103" t="s">
        <v>821</v>
      </c>
      <c r="E106" s="104" t="s">
        <v>1045</v>
      </c>
      <c r="F106" s="102" t="s">
        <v>4576</v>
      </c>
      <c r="G106" s="102" t="s">
        <v>2790</v>
      </c>
      <c r="H106" s="102" t="s">
        <v>4577</v>
      </c>
      <c r="I106" s="102" t="s">
        <v>2791</v>
      </c>
      <c r="J106" s="105">
        <v>1252556.7701818999</v>
      </c>
      <c r="K106" s="102" t="s">
        <v>4578</v>
      </c>
    </row>
    <row r="107" spans="1:11" s="46" customFormat="1" ht="25.5" x14ac:dyDescent="0.2">
      <c r="A107" s="102" t="s">
        <v>1177</v>
      </c>
      <c r="B107" s="103" t="s">
        <v>17</v>
      </c>
      <c r="C107" s="103" t="s">
        <v>1178</v>
      </c>
      <c r="D107" s="103" t="s">
        <v>821</v>
      </c>
      <c r="E107" s="104" t="s">
        <v>49</v>
      </c>
      <c r="F107" s="102" t="s">
        <v>4579</v>
      </c>
      <c r="G107" s="102" t="s">
        <v>2792</v>
      </c>
      <c r="H107" s="102" t="s">
        <v>4580</v>
      </c>
      <c r="I107" s="102" t="s">
        <v>2791</v>
      </c>
      <c r="J107" s="105">
        <v>1254973.3741625999</v>
      </c>
      <c r="K107" s="102" t="s">
        <v>4581</v>
      </c>
    </row>
    <row r="108" spans="1:11" s="46" customFormat="1" x14ac:dyDescent="0.2">
      <c r="A108" s="102" t="s">
        <v>2015</v>
      </c>
      <c r="B108" s="103" t="s">
        <v>17</v>
      </c>
      <c r="C108" s="103" t="s">
        <v>2016</v>
      </c>
      <c r="D108" s="103" t="s">
        <v>817</v>
      </c>
      <c r="E108" s="104" t="s">
        <v>27</v>
      </c>
      <c r="F108" s="102" t="s">
        <v>4582</v>
      </c>
      <c r="G108" s="102" t="s">
        <v>2669</v>
      </c>
      <c r="H108" s="102" t="s">
        <v>4583</v>
      </c>
      <c r="I108" s="102" t="s">
        <v>2796</v>
      </c>
      <c r="J108" s="105">
        <v>1257329.7208958</v>
      </c>
      <c r="K108" s="102" t="s">
        <v>4584</v>
      </c>
    </row>
    <row r="109" spans="1:11" s="46" customFormat="1" ht="25.5" x14ac:dyDescent="0.2">
      <c r="A109" s="102" t="s">
        <v>925</v>
      </c>
      <c r="B109" s="103" t="s">
        <v>17</v>
      </c>
      <c r="C109" s="103" t="s">
        <v>926</v>
      </c>
      <c r="D109" s="103" t="s">
        <v>821</v>
      </c>
      <c r="E109" s="104" t="s">
        <v>61</v>
      </c>
      <c r="F109" s="102" t="s">
        <v>4585</v>
      </c>
      <c r="G109" s="102" t="s">
        <v>2793</v>
      </c>
      <c r="H109" s="102" t="s">
        <v>4586</v>
      </c>
      <c r="I109" s="102" t="s">
        <v>2796</v>
      </c>
      <c r="J109" s="105">
        <v>1259685.0499704001</v>
      </c>
      <c r="K109" s="102" t="s">
        <v>4587</v>
      </c>
    </row>
    <row r="110" spans="1:11" s="46" customFormat="1" x14ac:dyDescent="0.2">
      <c r="A110" s="102" t="s">
        <v>2268</v>
      </c>
      <c r="B110" s="103" t="s">
        <v>17</v>
      </c>
      <c r="C110" s="103" t="s">
        <v>2269</v>
      </c>
      <c r="D110" s="103" t="s">
        <v>817</v>
      </c>
      <c r="E110" s="104" t="s">
        <v>27</v>
      </c>
      <c r="F110" s="102" t="s">
        <v>4588</v>
      </c>
      <c r="G110" s="102" t="s">
        <v>2794</v>
      </c>
      <c r="H110" s="102" t="s">
        <v>4589</v>
      </c>
      <c r="I110" s="102" t="s">
        <v>2796</v>
      </c>
      <c r="J110" s="105">
        <v>1262024.8808082</v>
      </c>
      <c r="K110" s="102" t="s">
        <v>4590</v>
      </c>
    </row>
    <row r="111" spans="1:11" s="46" customFormat="1" ht="25.5" x14ac:dyDescent="0.2">
      <c r="A111" s="102" t="s">
        <v>912</v>
      </c>
      <c r="B111" s="103" t="s">
        <v>17</v>
      </c>
      <c r="C111" s="103" t="s">
        <v>913</v>
      </c>
      <c r="D111" s="103" t="s">
        <v>821</v>
      </c>
      <c r="E111" s="104" t="s">
        <v>36</v>
      </c>
      <c r="F111" s="102" t="s">
        <v>4546</v>
      </c>
      <c r="G111" s="102" t="s">
        <v>2795</v>
      </c>
      <c r="H111" s="102" t="s">
        <v>4591</v>
      </c>
      <c r="I111" s="102" t="s">
        <v>2796</v>
      </c>
      <c r="J111" s="105">
        <v>1264272.6331869999</v>
      </c>
      <c r="K111" s="102" t="s">
        <v>4592</v>
      </c>
    </row>
    <row r="112" spans="1:11" s="46" customFormat="1" x14ac:dyDescent="0.2">
      <c r="A112" s="102" t="s">
        <v>2168</v>
      </c>
      <c r="B112" s="103" t="s">
        <v>17</v>
      </c>
      <c r="C112" s="103" t="s">
        <v>2169</v>
      </c>
      <c r="D112" s="103" t="s">
        <v>821</v>
      </c>
      <c r="E112" s="104" t="s">
        <v>85</v>
      </c>
      <c r="F112" s="102" t="s">
        <v>4593</v>
      </c>
      <c r="G112" s="102" t="s">
        <v>2797</v>
      </c>
      <c r="H112" s="102" t="s">
        <v>4594</v>
      </c>
      <c r="I112" s="102" t="s">
        <v>2798</v>
      </c>
      <c r="J112" s="105">
        <v>1266426.6338998999</v>
      </c>
      <c r="K112" s="102" t="s">
        <v>4595</v>
      </c>
    </row>
    <row r="113" spans="1:11" s="46" customFormat="1" ht="25.5" x14ac:dyDescent="0.2">
      <c r="A113" s="102" t="s">
        <v>4227</v>
      </c>
      <c r="B113" s="103" t="s">
        <v>17</v>
      </c>
      <c r="C113" s="103" t="s">
        <v>4228</v>
      </c>
      <c r="D113" s="103" t="s">
        <v>821</v>
      </c>
      <c r="E113" s="104" t="s">
        <v>69</v>
      </c>
      <c r="F113" s="102" t="s">
        <v>4596</v>
      </c>
      <c r="G113" s="102" t="s">
        <v>4597</v>
      </c>
      <c r="H113" s="102" t="s">
        <v>4598</v>
      </c>
      <c r="I113" s="102" t="s">
        <v>2798</v>
      </c>
      <c r="J113" s="105">
        <v>1268541.8145798</v>
      </c>
      <c r="K113" s="102" t="s">
        <v>4599</v>
      </c>
    </row>
    <row r="114" spans="1:11" s="46" customFormat="1" ht="38.25" x14ac:dyDescent="0.2">
      <c r="A114" s="102" t="s">
        <v>1715</v>
      </c>
      <c r="B114" s="103" t="s">
        <v>17</v>
      </c>
      <c r="C114" s="103" t="s">
        <v>1716</v>
      </c>
      <c r="D114" s="103" t="s">
        <v>821</v>
      </c>
      <c r="E114" s="104" t="s">
        <v>61</v>
      </c>
      <c r="F114" s="102" t="s">
        <v>4600</v>
      </c>
      <c r="G114" s="102" t="s">
        <v>2799</v>
      </c>
      <c r="H114" s="102" t="s">
        <v>4601</v>
      </c>
      <c r="I114" s="102" t="s">
        <v>2801</v>
      </c>
      <c r="J114" s="105">
        <v>1270599.7185561</v>
      </c>
      <c r="K114" s="102" t="s">
        <v>4602</v>
      </c>
    </row>
    <row r="115" spans="1:11" s="46" customFormat="1" ht="38.25" x14ac:dyDescent="0.2">
      <c r="A115" s="102" t="s">
        <v>1757</v>
      </c>
      <c r="B115" s="103" t="s">
        <v>17</v>
      </c>
      <c r="C115" s="103" t="s">
        <v>1758</v>
      </c>
      <c r="D115" s="103" t="s">
        <v>821</v>
      </c>
      <c r="E115" s="104" t="s">
        <v>49</v>
      </c>
      <c r="F115" s="102" t="s">
        <v>4603</v>
      </c>
      <c r="G115" s="102" t="s">
        <v>2800</v>
      </c>
      <c r="H115" s="102" t="s">
        <v>4604</v>
      </c>
      <c r="I115" s="102" t="s">
        <v>2801</v>
      </c>
      <c r="J115" s="105">
        <v>1272579.4399192999</v>
      </c>
      <c r="K115" s="102" t="s">
        <v>4605</v>
      </c>
    </row>
    <row r="116" spans="1:11" s="46" customFormat="1" ht="38.25" x14ac:dyDescent="0.2">
      <c r="A116" s="102" t="s">
        <v>981</v>
      </c>
      <c r="B116" s="103" t="s">
        <v>17</v>
      </c>
      <c r="C116" s="103" t="s">
        <v>982</v>
      </c>
      <c r="D116" s="103" t="s">
        <v>818</v>
      </c>
      <c r="E116" s="104" t="s">
        <v>19</v>
      </c>
      <c r="F116" s="102" t="s">
        <v>4606</v>
      </c>
      <c r="G116" s="102" t="s">
        <v>2802</v>
      </c>
      <c r="H116" s="102" t="s">
        <v>4607</v>
      </c>
      <c r="I116" s="102" t="s">
        <v>2801</v>
      </c>
      <c r="J116" s="105">
        <v>1274537.7204942</v>
      </c>
      <c r="K116" s="102" t="s">
        <v>4608</v>
      </c>
    </row>
    <row r="117" spans="1:11" s="46" customFormat="1" x14ac:dyDescent="0.2">
      <c r="A117" s="102" t="s">
        <v>2620</v>
      </c>
      <c r="B117" s="103" t="s">
        <v>17</v>
      </c>
      <c r="C117" s="103" t="s">
        <v>2621</v>
      </c>
      <c r="D117" s="103" t="s">
        <v>821</v>
      </c>
      <c r="E117" s="104" t="s">
        <v>49</v>
      </c>
      <c r="F117" s="102" t="s">
        <v>4609</v>
      </c>
      <c r="G117" s="102" t="s">
        <v>2803</v>
      </c>
      <c r="H117" s="102" t="s">
        <v>4610</v>
      </c>
      <c r="I117" s="102" t="s">
        <v>2801</v>
      </c>
      <c r="J117" s="105">
        <v>1276474.8228762001</v>
      </c>
      <c r="K117" s="102" t="s">
        <v>4611</v>
      </c>
    </row>
    <row r="118" spans="1:11" s="46" customFormat="1" x14ac:dyDescent="0.2">
      <c r="A118" s="102" t="s">
        <v>923</v>
      </c>
      <c r="B118" s="103" t="s">
        <v>17</v>
      </c>
      <c r="C118" s="103" t="s">
        <v>924</v>
      </c>
      <c r="D118" s="103" t="s">
        <v>821</v>
      </c>
      <c r="E118" s="104" t="s">
        <v>85</v>
      </c>
      <c r="F118" s="102" t="s">
        <v>4612</v>
      </c>
      <c r="G118" s="102" t="s">
        <v>2728</v>
      </c>
      <c r="H118" s="102" t="s">
        <v>4613</v>
      </c>
      <c r="I118" s="102" t="s">
        <v>2807</v>
      </c>
      <c r="J118" s="105">
        <v>1278402.9092784999</v>
      </c>
      <c r="K118" s="102" t="s">
        <v>4614</v>
      </c>
    </row>
    <row r="119" spans="1:11" s="46" customFormat="1" x14ac:dyDescent="0.2">
      <c r="A119" s="102" t="s">
        <v>2138</v>
      </c>
      <c r="B119" s="103" t="s">
        <v>17</v>
      </c>
      <c r="C119" s="103" t="s">
        <v>2139</v>
      </c>
      <c r="D119" s="103" t="s">
        <v>817</v>
      </c>
      <c r="E119" s="104" t="s">
        <v>27</v>
      </c>
      <c r="F119" s="102" t="s">
        <v>4615</v>
      </c>
      <c r="G119" s="102" t="s">
        <v>2794</v>
      </c>
      <c r="H119" s="102" t="s">
        <v>4616</v>
      </c>
      <c r="I119" s="102" t="s">
        <v>2807</v>
      </c>
      <c r="J119" s="105">
        <v>1280327.1413680001</v>
      </c>
      <c r="K119" s="102" t="s">
        <v>4617</v>
      </c>
    </row>
    <row r="120" spans="1:11" s="46" customFormat="1" x14ac:dyDescent="0.2">
      <c r="A120" s="102" t="s">
        <v>2166</v>
      </c>
      <c r="B120" s="103" t="s">
        <v>17</v>
      </c>
      <c r="C120" s="103" t="s">
        <v>2167</v>
      </c>
      <c r="D120" s="103" t="s">
        <v>821</v>
      </c>
      <c r="E120" s="104" t="s">
        <v>85</v>
      </c>
      <c r="F120" s="102" t="s">
        <v>4618</v>
      </c>
      <c r="G120" s="102" t="s">
        <v>2804</v>
      </c>
      <c r="H120" s="102" t="s">
        <v>4619</v>
      </c>
      <c r="I120" s="102" t="s">
        <v>2807</v>
      </c>
      <c r="J120" s="105">
        <v>1282235.8809088001</v>
      </c>
      <c r="K120" s="102" t="s">
        <v>4620</v>
      </c>
    </row>
    <row r="121" spans="1:11" s="46" customFormat="1" ht="25.5" x14ac:dyDescent="0.2">
      <c r="A121" s="102" t="s">
        <v>1206</v>
      </c>
      <c r="B121" s="103" t="s">
        <v>776</v>
      </c>
      <c r="C121" s="103" t="s">
        <v>1207</v>
      </c>
      <c r="D121" s="103" t="s">
        <v>821</v>
      </c>
      <c r="E121" s="104" t="s">
        <v>49</v>
      </c>
      <c r="F121" s="102" t="s">
        <v>4621</v>
      </c>
      <c r="G121" s="102" t="s">
        <v>2805</v>
      </c>
      <c r="H121" s="102" t="s">
        <v>4622</v>
      </c>
      <c r="I121" s="102" t="s">
        <v>2807</v>
      </c>
      <c r="J121" s="105">
        <v>1284122.9584645</v>
      </c>
      <c r="K121" s="102" t="s">
        <v>4623</v>
      </c>
    </row>
    <row r="122" spans="1:11" s="46" customFormat="1" ht="25.5" x14ac:dyDescent="0.2">
      <c r="A122" s="102" t="s">
        <v>1801</v>
      </c>
      <c r="B122" s="103" t="s">
        <v>17</v>
      </c>
      <c r="C122" s="103" t="s">
        <v>1802</v>
      </c>
      <c r="D122" s="103" t="s">
        <v>821</v>
      </c>
      <c r="E122" s="104" t="s">
        <v>49</v>
      </c>
      <c r="F122" s="102" t="s">
        <v>4523</v>
      </c>
      <c r="G122" s="102" t="s">
        <v>2806</v>
      </c>
      <c r="H122" s="102" t="s">
        <v>4624</v>
      </c>
      <c r="I122" s="102" t="s">
        <v>2807</v>
      </c>
      <c r="J122" s="105">
        <v>1285970.8344091</v>
      </c>
      <c r="K122" s="102" t="s">
        <v>4625</v>
      </c>
    </row>
    <row r="123" spans="1:11" s="46" customFormat="1" x14ac:dyDescent="0.2">
      <c r="A123" s="102" t="s">
        <v>2598</v>
      </c>
      <c r="B123" s="103" t="s">
        <v>17</v>
      </c>
      <c r="C123" s="103" t="s">
        <v>2599</v>
      </c>
      <c r="D123" s="103" t="s">
        <v>821</v>
      </c>
      <c r="E123" s="104" t="s">
        <v>61</v>
      </c>
      <c r="F123" s="102" t="s">
        <v>4626</v>
      </c>
      <c r="G123" s="102" t="s">
        <v>2808</v>
      </c>
      <c r="H123" s="102" t="s">
        <v>4627</v>
      </c>
      <c r="I123" s="102" t="s">
        <v>2807</v>
      </c>
      <c r="J123" s="105">
        <v>1287817.5595865001</v>
      </c>
      <c r="K123" s="102" t="s">
        <v>4628</v>
      </c>
    </row>
    <row r="124" spans="1:11" s="46" customFormat="1" ht="38.25" x14ac:dyDescent="0.2">
      <c r="A124" s="102" t="s">
        <v>983</v>
      </c>
      <c r="B124" s="103" t="s">
        <v>17</v>
      </c>
      <c r="C124" s="103" t="s">
        <v>984</v>
      </c>
      <c r="D124" s="103" t="s">
        <v>818</v>
      </c>
      <c r="E124" s="104" t="s">
        <v>19</v>
      </c>
      <c r="F124" s="102" t="s">
        <v>4629</v>
      </c>
      <c r="G124" s="102" t="s">
        <v>2809</v>
      </c>
      <c r="H124" s="102" t="s">
        <v>4630</v>
      </c>
      <c r="I124" s="102" t="s">
        <v>2807</v>
      </c>
      <c r="J124" s="105">
        <v>1289662.2856737999</v>
      </c>
      <c r="K124" s="102" t="s">
        <v>4631</v>
      </c>
    </row>
    <row r="125" spans="1:11" s="46" customFormat="1" x14ac:dyDescent="0.2">
      <c r="A125" s="102" t="s">
        <v>1222</v>
      </c>
      <c r="B125" s="103" t="s">
        <v>22</v>
      </c>
      <c r="C125" s="103" t="s">
        <v>1223</v>
      </c>
      <c r="D125" s="103" t="s">
        <v>821</v>
      </c>
      <c r="E125" s="104" t="s">
        <v>49</v>
      </c>
      <c r="F125" s="102" t="s">
        <v>4621</v>
      </c>
      <c r="G125" s="102" t="s">
        <v>2810</v>
      </c>
      <c r="H125" s="102" t="s">
        <v>4632</v>
      </c>
      <c r="I125" s="102" t="s">
        <v>2807</v>
      </c>
      <c r="J125" s="105">
        <v>1291504.0813684999</v>
      </c>
      <c r="K125" s="102" t="s">
        <v>4633</v>
      </c>
    </row>
    <row r="126" spans="1:11" s="46" customFormat="1" ht="25.5" x14ac:dyDescent="0.2">
      <c r="A126" s="102" t="s">
        <v>2027</v>
      </c>
      <c r="B126" s="103" t="s">
        <v>17</v>
      </c>
      <c r="C126" s="103" t="s">
        <v>2028</v>
      </c>
      <c r="D126" s="103" t="s">
        <v>818</v>
      </c>
      <c r="E126" s="104" t="s">
        <v>27</v>
      </c>
      <c r="F126" s="102" t="s">
        <v>4634</v>
      </c>
      <c r="G126" s="102" t="s">
        <v>2811</v>
      </c>
      <c r="H126" s="102" t="s">
        <v>4635</v>
      </c>
      <c r="I126" s="102" t="s">
        <v>2807</v>
      </c>
      <c r="J126" s="105">
        <v>1293343.6411233</v>
      </c>
      <c r="K126" s="102" t="s">
        <v>2812</v>
      </c>
    </row>
    <row r="127" spans="1:11" s="46" customFormat="1" x14ac:dyDescent="0.2">
      <c r="A127" s="102" t="s">
        <v>1051</v>
      </c>
      <c r="B127" s="103" t="s">
        <v>17</v>
      </c>
      <c r="C127" s="103" t="s">
        <v>1052</v>
      </c>
      <c r="D127" s="103" t="s">
        <v>821</v>
      </c>
      <c r="E127" s="104" t="s">
        <v>85</v>
      </c>
      <c r="F127" s="102" t="s">
        <v>4636</v>
      </c>
      <c r="G127" s="102" t="s">
        <v>2814</v>
      </c>
      <c r="H127" s="102" t="s">
        <v>4637</v>
      </c>
      <c r="I127" s="102" t="s">
        <v>2817</v>
      </c>
      <c r="J127" s="105">
        <v>1295110.9883621</v>
      </c>
      <c r="K127" s="102" t="s">
        <v>4638</v>
      </c>
    </row>
    <row r="128" spans="1:11" s="46" customFormat="1" x14ac:dyDescent="0.2">
      <c r="A128" s="102" t="s">
        <v>4248</v>
      </c>
      <c r="B128" s="103" t="s">
        <v>17</v>
      </c>
      <c r="C128" s="103" t="s">
        <v>4249</v>
      </c>
      <c r="D128" s="103" t="s">
        <v>821</v>
      </c>
      <c r="E128" s="104" t="s">
        <v>36</v>
      </c>
      <c r="F128" s="102" t="s">
        <v>4639</v>
      </c>
      <c r="G128" s="102" t="s">
        <v>4640</v>
      </c>
      <c r="H128" s="102" t="s">
        <v>4641</v>
      </c>
      <c r="I128" s="102" t="s">
        <v>2817</v>
      </c>
      <c r="J128" s="105">
        <v>1296875.6710238999</v>
      </c>
      <c r="K128" s="102" t="s">
        <v>4642</v>
      </c>
    </row>
    <row r="129" spans="1:11" s="46" customFormat="1" x14ac:dyDescent="0.2">
      <c r="A129" s="102" t="s">
        <v>1273</v>
      </c>
      <c r="B129" s="103" t="s">
        <v>17</v>
      </c>
      <c r="C129" s="103" t="s">
        <v>1274</v>
      </c>
      <c r="D129" s="103" t="s">
        <v>821</v>
      </c>
      <c r="E129" s="104" t="s">
        <v>49</v>
      </c>
      <c r="F129" s="102" t="s">
        <v>4643</v>
      </c>
      <c r="G129" s="102" t="s">
        <v>2815</v>
      </c>
      <c r="H129" s="102" t="s">
        <v>4644</v>
      </c>
      <c r="I129" s="102" t="s">
        <v>2817</v>
      </c>
      <c r="J129" s="105">
        <v>1298622.2848908999</v>
      </c>
      <c r="K129" s="102" t="s">
        <v>4645</v>
      </c>
    </row>
    <row r="130" spans="1:11" s="46" customFormat="1" ht="38.25" x14ac:dyDescent="0.2">
      <c r="A130" s="102" t="s">
        <v>1719</v>
      </c>
      <c r="B130" s="103" t="s">
        <v>17</v>
      </c>
      <c r="C130" s="103" t="s">
        <v>1720</v>
      </c>
      <c r="D130" s="103" t="s">
        <v>821</v>
      </c>
      <c r="E130" s="104" t="s">
        <v>61</v>
      </c>
      <c r="F130" s="102" t="s">
        <v>4646</v>
      </c>
      <c r="G130" s="102" t="s">
        <v>2816</v>
      </c>
      <c r="H130" s="102" t="s">
        <v>4647</v>
      </c>
      <c r="I130" s="102" t="s">
        <v>2817</v>
      </c>
      <c r="J130" s="105">
        <v>1300367.7431268001</v>
      </c>
      <c r="K130" s="102" t="s">
        <v>4648</v>
      </c>
    </row>
    <row r="131" spans="1:11" s="46" customFormat="1" x14ac:dyDescent="0.2">
      <c r="A131" s="102" t="s">
        <v>1832</v>
      </c>
      <c r="B131" s="103" t="s">
        <v>22</v>
      </c>
      <c r="C131" s="103" t="s">
        <v>1833</v>
      </c>
      <c r="D131" s="103" t="s">
        <v>821</v>
      </c>
      <c r="E131" s="104" t="s">
        <v>49</v>
      </c>
      <c r="F131" s="102" t="s">
        <v>4313</v>
      </c>
      <c r="G131" s="102" t="s">
        <v>2818</v>
      </c>
      <c r="H131" s="102" t="s">
        <v>4649</v>
      </c>
      <c r="I131" s="102" t="s">
        <v>2817</v>
      </c>
      <c r="J131" s="105">
        <v>1302110.1547369999</v>
      </c>
      <c r="K131" s="102" t="s">
        <v>4650</v>
      </c>
    </row>
    <row r="132" spans="1:11" s="46" customFormat="1" ht="25.5" x14ac:dyDescent="0.2">
      <c r="A132" s="102" t="s">
        <v>2322</v>
      </c>
      <c r="B132" s="103" t="s">
        <v>17</v>
      </c>
      <c r="C132" s="103" t="s">
        <v>2323</v>
      </c>
      <c r="D132" s="103" t="s">
        <v>821</v>
      </c>
      <c r="E132" s="104" t="s">
        <v>36</v>
      </c>
      <c r="F132" s="102" t="s">
        <v>4651</v>
      </c>
      <c r="G132" s="102" t="s">
        <v>2819</v>
      </c>
      <c r="H132" s="102" t="s">
        <v>4652</v>
      </c>
      <c r="I132" s="102" t="s">
        <v>2817</v>
      </c>
      <c r="J132" s="105">
        <v>1303830.3005605</v>
      </c>
      <c r="K132" s="102" t="s">
        <v>4653</v>
      </c>
    </row>
    <row r="133" spans="1:11" s="46" customFormat="1" ht="25.5" x14ac:dyDescent="0.2">
      <c r="A133" s="102" t="s">
        <v>2035</v>
      </c>
      <c r="B133" s="103" t="s">
        <v>17</v>
      </c>
      <c r="C133" s="103" t="s">
        <v>2036</v>
      </c>
      <c r="D133" s="103" t="s">
        <v>818</v>
      </c>
      <c r="E133" s="104" t="s">
        <v>27</v>
      </c>
      <c r="F133" s="102" t="s">
        <v>4654</v>
      </c>
      <c r="G133" s="102" t="s">
        <v>2820</v>
      </c>
      <c r="H133" s="102" t="s">
        <v>4655</v>
      </c>
      <c r="I133" s="102" t="s">
        <v>2817</v>
      </c>
      <c r="J133" s="105">
        <v>1305492.3792367</v>
      </c>
      <c r="K133" s="102" t="s">
        <v>4656</v>
      </c>
    </row>
    <row r="134" spans="1:11" s="46" customFormat="1" ht="25.5" x14ac:dyDescent="0.2">
      <c r="A134" s="102" t="s">
        <v>1309</v>
      </c>
      <c r="B134" s="103" t="s">
        <v>17</v>
      </c>
      <c r="C134" s="103" t="s">
        <v>1310</v>
      </c>
      <c r="D134" s="103" t="s">
        <v>821</v>
      </c>
      <c r="E134" s="104" t="s">
        <v>49</v>
      </c>
      <c r="F134" s="102" t="s">
        <v>4657</v>
      </c>
      <c r="G134" s="102" t="s">
        <v>2821</v>
      </c>
      <c r="H134" s="102" t="s">
        <v>4658</v>
      </c>
      <c r="I134" s="102" t="s">
        <v>2824</v>
      </c>
      <c r="J134" s="105">
        <v>1307111.845794</v>
      </c>
      <c r="K134" s="102" t="s">
        <v>4659</v>
      </c>
    </row>
    <row r="135" spans="1:11" s="46" customFormat="1" x14ac:dyDescent="0.2">
      <c r="A135" s="102" t="s">
        <v>2200</v>
      </c>
      <c r="B135" s="103" t="s">
        <v>17</v>
      </c>
      <c r="C135" s="103" t="s">
        <v>2201</v>
      </c>
      <c r="D135" s="103" t="s">
        <v>817</v>
      </c>
      <c r="E135" s="104" t="s">
        <v>27</v>
      </c>
      <c r="F135" s="102" t="s">
        <v>4660</v>
      </c>
      <c r="G135" s="102" t="s">
        <v>2822</v>
      </c>
      <c r="H135" s="102" t="s">
        <v>4661</v>
      </c>
      <c r="I135" s="102" t="s">
        <v>2824</v>
      </c>
      <c r="J135" s="105">
        <v>1308719.9847482999</v>
      </c>
      <c r="K135" s="102" t="s">
        <v>4662</v>
      </c>
    </row>
    <row r="136" spans="1:11" s="46" customFormat="1" ht="25.5" x14ac:dyDescent="0.2">
      <c r="A136" s="102" t="s">
        <v>1214</v>
      </c>
      <c r="B136" s="103" t="s">
        <v>17</v>
      </c>
      <c r="C136" s="103" t="s">
        <v>1215</v>
      </c>
      <c r="D136" s="103" t="s">
        <v>821</v>
      </c>
      <c r="E136" s="104" t="s">
        <v>49</v>
      </c>
      <c r="F136" s="102" t="s">
        <v>4358</v>
      </c>
      <c r="G136" s="102" t="s">
        <v>2823</v>
      </c>
      <c r="H136" s="102" t="s">
        <v>4663</v>
      </c>
      <c r="I136" s="102" t="s">
        <v>2824</v>
      </c>
      <c r="J136" s="105">
        <v>1310325.6507385001</v>
      </c>
      <c r="K136" s="102" t="s">
        <v>4664</v>
      </c>
    </row>
    <row r="137" spans="1:11" s="46" customFormat="1" x14ac:dyDescent="0.2">
      <c r="A137" s="102" t="s">
        <v>853</v>
      </c>
      <c r="B137" s="103" t="s">
        <v>17</v>
      </c>
      <c r="C137" s="103" t="s">
        <v>854</v>
      </c>
      <c r="D137" s="103" t="s">
        <v>855</v>
      </c>
      <c r="E137" s="104" t="s">
        <v>27</v>
      </c>
      <c r="F137" s="102" t="s">
        <v>4415</v>
      </c>
      <c r="G137" s="102" t="s">
        <v>2828</v>
      </c>
      <c r="H137" s="102" t="s">
        <v>4665</v>
      </c>
      <c r="I137" s="102" t="s">
        <v>2824</v>
      </c>
      <c r="J137" s="105">
        <v>1311880.1905393</v>
      </c>
      <c r="K137" s="102" t="s">
        <v>4666</v>
      </c>
    </row>
    <row r="138" spans="1:11" s="46" customFormat="1" ht="25.5" x14ac:dyDescent="0.2">
      <c r="A138" s="102" t="s">
        <v>997</v>
      </c>
      <c r="B138" s="103" t="s">
        <v>17</v>
      </c>
      <c r="C138" s="103" t="s">
        <v>998</v>
      </c>
      <c r="D138" s="103" t="s">
        <v>821</v>
      </c>
      <c r="E138" s="104" t="s">
        <v>61</v>
      </c>
      <c r="F138" s="102" t="s">
        <v>4667</v>
      </c>
      <c r="G138" s="102" t="s">
        <v>2825</v>
      </c>
      <c r="H138" s="102" t="s">
        <v>4668</v>
      </c>
      <c r="I138" s="102" t="s">
        <v>2824</v>
      </c>
      <c r="J138" s="105">
        <v>1313403.8691598</v>
      </c>
      <c r="K138" s="102" t="s">
        <v>4669</v>
      </c>
    </row>
    <row r="139" spans="1:11" s="46" customFormat="1" x14ac:dyDescent="0.2">
      <c r="A139" s="102" t="s">
        <v>2208</v>
      </c>
      <c r="B139" s="103" t="s">
        <v>17</v>
      </c>
      <c r="C139" s="103" t="s">
        <v>2209</v>
      </c>
      <c r="D139" s="103" t="s">
        <v>817</v>
      </c>
      <c r="E139" s="104" t="s">
        <v>27</v>
      </c>
      <c r="F139" s="102" t="s">
        <v>4670</v>
      </c>
      <c r="G139" s="102" t="s">
        <v>2826</v>
      </c>
      <c r="H139" s="102" t="s">
        <v>4671</v>
      </c>
      <c r="I139" s="102" t="s">
        <v>2824</v>
      </c>
      <c r="J139" s="105">
        <v>1314909.5604050001</v>
      </c>
      <c r="K139" s="102" t="s">
        <v>4672</v>
      </c>
    </row>
    <row r="140" spans="1:11" s="46" customFormat="1" x14ac:dyDescent="0.2">
      <c r="A140" s="102" t="s">
        <v>1337</v>
      </c>
      <c r="B140" s="103" t="s">
        <v>17</v>
      </c>
      <c r="C140" s="103" t="s">
        <v>1338</v>
      </c>
      <c r="D140" s="103" t="s">
        <v>821</v>
      </c>
      <c r="E140" s="104" t="s">
        <v>49</v>
      </c>
      <c r="F140" s="102" t="s">
        <v>4673</v>
      </c>
      <c r="G140" s="102" t="s">
        <v>2827</v>
      </c>
      <c r="H140" s="102" t="s">
        <v>4674</v>
      </c>
      <c r="I140" s="102" t="s">
        <v>2829</v>
      </c>
      <c r="J140" s="105">
        <v>1316396.3110263001</v>
      </c>
      <c r="K140" s="102" t="s">
        <v>4675</v>
      </c>
    </row>
    <row r="141" spans="1:11" s="46" customFormat="1" x14ac:dyDescent="0.2">
      <c r="A141" s="102" t="s">
        <v>2164</v>
      </c>
      <c r="B141" s="103" t="s">
        <v>17</v>
      </c>
      <c r="C141" s="103" t="s">
        <v>2165</v>
      </c>
      <c r="D141" s="103" t="s">
        <v>821</v>
      </c>
      <c r="E141" s="104" t="s">
        <v>85</v>
      </c>
      <c r="F141" s="102" t="s">
        <v>4676</v>
      </c>
      <c r="G141" s="102" t="s">
        <v>2804</v>
      </c>
      <c r="H141" s="102" t="s">
        <v>4677</v>
      </c>
      <c r="I141" s="102" t="s">
        <v>2829</v>
      </c>
      <c r="J141" s="105">
        <v>1317859.2734517001</v>
      </c>
      <c r="K141" s="102" t="s">
        <v>4678</v>
      </c>
    </row>
    <row r="142" spans="1:11" s="46" customFormat="1" ht="25.5" x14ac:dyDescent="0.2">
      <c r="A142" s="102" t="s">
        <v>918</v>
      </c>
      <c r="B142" s="103" t="s">
        <v>17</v>
      </c>
      <c r="C142" s="103" t="s">
        <v>919</v>
      </c>
      <c r="D142" s="103" t="s">
        <v>821</v>
      </c>
      <c r="E142" s="104" t="s">
        <v>61</v>
      </c>
      <c r="F142" s="102" t="s">
        <v>4679</v>
      </c>
      <c r="G142" s="102" t="s">
        <v>2830</v>
      </c>
      <c r="H142" s="102" t="s">
        <v>4680</v>
      </c>
      <c r="I142" s="102" t="s">
        <v>2829</v>
      </c>
      <c r="J142" s="105">
        <v>1319317.3865677</v>
      </c>
      <c r="K142" s="102" t="s">
        <v>4681</v>
      </c>
    </row>
    <row r="143" spans="1:11" s="46" customFormat="1" x14ac:dyDescent="0.2">
      <c r="A143" s="102" t="s">
        <v>1980</v>
      </c>
      <c r="B143" s="103" t="s">
        <v>17</v>
      </c>
      <c r="C143" s="103" t="s">
        <v>1981</v>
      </c>
      <c r="D143" s="103" t="s">
        <v>817</v>
      </c>
      <c r="E143" s="104" t="s">
        <v>27</v>
      </c>
      <c r="F143" s="102" t="s">
        <v>4682</v>
      </c>
      <c r="G143" s="102" t="s">
        <v>2882</v>
      </c>
      <c r="H143" s="102" t="s">
        <v>4683</v>
      </c>
      <c r="I143" s="102" t="s">
        <v>2829</v>
      </c>
      <c r="J143" s="105">
        <v>1320771.5196704001</v>
      </c>
      <c r="K143" s="102" t="s">
        <v>4684</v>
      </c>
    </row>
    <row r="144" spans="1:11" s="46" customFormat="1" ht="25.5" x14ac:dyDescent="0.2">
      <c r="A144" s="102" t="s">
        <v>2476</v>
      </c>
      <c r="B144" s="103" t="s">
        <v>17</v>
      </c>
      <c r="C144" s="103" t="s">
        <v>2477</v>
      </c>
      <c r="D144" s="103" t="s">
        <v>818</v>
      </c>
      <c r="E144" s="104" t="s">
        <v>27</v>
      </c>
      <c r="F144" s="102" t="s">
        <v>4685</v>
      </c>
      <c r="G144" s="102" t="s">
        <v>2832</v>
      </c>
      <c r="H144" s="102" t="s">
        <v>4686</v>
      </c>
      <c r="I144" s="102" t="s">
        <v>2829</v>
      </c>
      <c r="J144" s="105">
        <v>1322191.6322598001</v>
      </c>
      <c r="K144" s="102" t="s">
        <v>4687</v>
      </c>
    </row>
    <row r="145" spans="1:11" s="46" customFormat="1" ht="25.5" x14ac:dyDescent="0.2">
      <c r="A145" s="102" t="s">
        <v>914</v>
      </c>
      <c r="B145" s="103" t="s">
        <v>17</v>
      </c>
      <c r="C145" s="103" t="s">
        <v>915</v>
      </c>
      <c r="D145" s="103" t="s">
        <v>821</v>
      </c>
      <c r="E145" s="104" t="s">
        <v>61</v>
      </c>
      <c r="F145" s="102" t="s">
        <v>4688</v>
      </c>
      <c r="G145" s="102" t="s">
        <v>2831</v>
      </c>
      <c r="H145" s="102" t="s">
        <v>4689</v>
      </c>
      <c r="I145" s="102" t="s">
        <v>2829</v>
      </c>
      <c r="J145" s="105">
        <v>1323608.5602293999</v>
      </c>
      <c r="K145" s="102" t="s">
        <v>4690</v>
      </c>
    </row>
    <row r="146" spans="1:11" s="46" customFormat="1" x14ac:dyDescent="0.2">
      <c r="A146" s="102" t="s">
        <v>1151</v>
      </c>
      <c r="B146" s="103" t="s">
        <v>17</v>
      </c>
      <c r="C146" s="103" t="s">
        <v>1152</v>
      </c>
      <c r="D146" s="103" t="s">
        <v>821</v>
      </c>
      <c r="E146" s="104" t="s">
        <v>929</v>
      </c>
      <c r="F146" s="102" t="s">
        <v>4691</v>
      </c>
      <c r="G146" s="102" t="s">
        <v>2833</v>
      </c>
      <c r="H146" s="102" t="s">
        <v>4692</v>
      </c>
      <c r="I146" s="102" t="s">
        <v>2829</v>
      </c>
      <c r="J146" s="105">
        <v>1325010.6840780999</v>
      </c>
      <c r="K146" s="102" t="s">
        <v>4693</v>
      </c>
    </row>
    <row r="147" spans="1:11" s="46" customFormat="1" x14ac:dyDescent="0.2">
      <c r="A147" s="102" t="s">
        <v>1755</v>
      </c>
      <c r="B147" s="103" t="s">
        <v>17</v>
      </c>
      <c r="C147" s="103" t="s">
        <v>1756</v>
      </c>
      <c r="D147" s="103" t="s">
        <v>821</v>
      </c>
      <c r="E147" s="104" t="s">
        <v>49</v>
      </c>
      <c r="F147" s="102" t="s">
        <v>4694</v>
      </c>
      <c r="G147" s="102" t="s">
        <v>2834</v>
      </c>
      <c r="H147" s="102" t="s">
        <v>4695</v>
      </c>
      <c r="I147" s="102" t="s">
        <v>2829</v>
      </c>
      <c r="J147" s="105">
        <v>1326386.3706165</v>
      </c>
      <c r="K147" s="102" t="s">
        <v>4696</v>
      </c>
    </row>
    <row r="148" spans="1:11" s="46" customFormat="1" ht="38.25" x14ac:dyDescent="0.2">
      <c r="A148" s="102" t="s">
        <v>1803</v>
      </c>
      <c r="B148" s="103" t="s">
        <v>17</v>
      </c>
      <c r="C148" s="103" t="s">
        <v>1804</v>
      </c>
      <c r="D148" s="103" t="s">
        <v>821</v>
      </c>
      <c r="E148" s="104" t="s">
        <v>49</v>
      </c>
      <c r="F148" s="102" t="s">
        <v>4697</v>
      </c>
      <c r="G148" s="102" t="s">
        <v>2835</v>
      </c>
      <c r="H148" s="102" t="s">
        <v>4698</v>
      </c>
      <c r="I148" s="102" t="s">
        <v>2829</v>
      </c>
      <c r="J148" s="105">
        <v>1327752.9867821001</v>
      </c>
      <c r="K148" s="102" t="s">
        <v>4699</v>
      </c>
    </row>
    <row r="149" spans="1:11" s="46" customFormat="1" ht="25.5" x14ac:dyDescent="0.2">
      <c r="A149" s="102" t="s">
        <v>858</v>
      </c>
      <c r="B149" s="103" t="s">
        <v>17</v>
      </c>
      <c r="C149" s="103" t="s">
        <v>859</v>
      </c>
      <c r="D149" s="103" t="s">
        <v>818</v>
      </c>
      <c r="E149" s="104" t="s">
        <v>19</v>
      </c>
      <c r="F149" s="102" t="s">
        <v>4546</v>
      </c>
      <c r="G149" s="102" t="s">
        <v>2836</v>
      </c>
      <c r="H149" s="102" t="s">
        <v>4700</v>
      </c>
      <c r="I149" s="102" t="s">
        <v>2838</v>
      </c>
      <c r="J149" s="105">
        <v>1329097.4020352999</v>
      </c>
      <c r="K149" s="102" t="s">
        <v>4701</v>
      </c>
    </row>
    <row r="150" spans="1:11" s="46" customFormat="1" ht="25.5" x14ac:dyDescent="0.2">
      <c r="A150" s="102" t="s">
        <v>2454</v>
      </c>
      <c r="B150" s="103" t="s">
        <v>17</v>
      </c>
      <c r="C150" s="103" t="s">
        <v>2455</v>
      </c>
      <c r="D150" s="103" t="s">
        <v>821</v>
      </c>
      <c r="E150" s="104" t="s">
        <v>61</v>
      </c>
      <c r="F150" s="102" t="s">
        <v>4702</v>
      </c>
      <c r="G150" s="102" t="s">
        <v>2837</v>
      </c>
      <c r="H150" s="102" t="s">
        <v>4703</v>
      </c>
      <c r="I150" s="102" t="s">
        <v>2838</v>
      </c>
      <c r="J150" s="105">
        <v>1330394.5186721</v>
      </c>
      <c r="K150" s="102" t="s">
        <v>4704</v>
      </c>
    </row>
    <row r="151" spans="1:11" s="46" customFormat="1" x14ac:dyDescent="0.2">
      <c r="A151" s="102" t="s">
        <v>1094</v>
      </c>
      <c r="B151" s="103" t="s">
        <v>17</v>
      </c>
      <c r="C151" s="103" t="s">
        <v>1095</v>
      </c>
      <c r="D151" s="103" t="s">
        <v>821</v>
      </c>
      <c r="E151" s="104" t="s">
        <v>49</v>
      </c>
      <c r="F151" s="102" t="s">
        <v>4705</v>
      </c>
      <c r="G151" s="102" t="s">
        <v>2839</v>
      </c>
      <c r="H151" s="102" t="s">
        <v>4706</v>
      </c>
      <c r="I151" s="102" t="s">
        <v>2838</v>
      </c>
      <c r="J151" s="105">
        <v>1331686.8626653</v>
      </c>
      <c r="K151" s="102" t="s">
        <v>4707</v>
      </c>
    </row>
    <row r="152" spans="1:11" s="46" customFormat="1" ht="25.5" x14ac:dyDescent="0.2">
      <c r="A152" s="102" t="s">
        <v>1085</v>
      </c>
      <c r="B152" s="103" t="s">
        <v>17</v>
      </c>
      <c r="C152" s="103" t="s">
        <v>1086</v>
      </c>
      <c r="D152" s="103" t="s">
        <v>821</v>
      </c>
      <c r="E152" s="104" t="s">
        <v>61</v>
      </c>
      <c r="F152" s="102" t="s">
        <v>4708</v>
      </c>
      <c r="G152" s="102" t="s">
        <v>2840</v>
      </c>
      <c r="H152" s="102" t="s">
        <v>4709</v>
      </c>
      <c r="I152" s="102" t="s">
        <v>2838</v>
      </c>
      <c r="J152" s="105">
        <v>1332977.2051217</v>
      </c>
      <c r="K152" s="102" t="s">
        <v>4710</v>
      </c>
    </row>
    <row r="153" spans="1:11" s="46" customFormat="1" x14ac:dyDescent="0.2">
      <c r="A153" s="102" t="s">
        <v>1826</v>
      </c>
      <c r="B153" s="103" t="s">
        <v>22</v>
      </c>
      <c r="C153" s="103" t="s">
        <v>1827</v>
      </c>
      <c r="D153" s="103" t="s">
        <v>821</v>
      </c>
      <c r="E153" s="104" t="s">
        <v>61</v>
      </c>
      <c r="F153" s="102" t="s">
        <v>4711</v>
      </c>
      <c r="G153" s="102" t="s">
        <v>2841</v>
      </c>
      <c r="H153" s="102" t="s">
        <v>4712</v>
      </c>
      <c r="I153" s="102" t="s">
        <v>2838</v>
      </c>
      <c r="J153" s="105">
        <v>1334264.2580174</v>
      </c>
      <c r="K153" s="102" t="s">
        <v>4713</v>
      </c>
    </row>
    <row r="154" spans="1:11" s="46" customFormat="1" ht="25.5" x14ac:dyDescent="0.2">
      <c r="A154" s="102" t="s">
        <v>2628</v>
      </c>
      <c r="B154" s="103" t="s">
        <v>17</v>
      </c>
      <c r="C154" s="103" t="s">
        <v>2629</v>
      </c>
      <c r="D154" s="103" t="s">
        <v>821</v>
      </c>
      <c r="E154" s="104" t="s">
        <v>49</v>
      </c>
      <c r="F154" s="102" t="s">
        <v>4295</v>
      </c>
      <c r="G154" s="102" t="s">
        <v>2842</v>
      </c>
      <c r="H154" s="102" t="s">
        <v>4714</v>
      </c>
      <c r="I154" s="102" t="s">
        <v>2838</v>
      </c>
      <c r="J154" s="105">
        <v>1335550.8308933999</v>
      </c>
      <c r="K154" s="102" t="s">
        <v>4715</v>
      </c>
    </row>
    <row r="155" spans="1:11" s="46" customFormat="1" x14ac:dyDescent="0.2">
      <c r="A155" s="102" t="s">
        <v>2536</v>
      </c>
      <c r="B155" s="103" t="s">
        <v>17</v>
      </c>
      <c r="C155" s="103" t="s">
        <v>2537</v>
      </c>
      <c r="D155" s="103" t="s">
        <v>821</v>
      </c>
      <c r="E155" s="104" t="s">
        <v>49</v>
      </c>
      <c r="F155" s="102" t="s">
        <v>4716</v>
      </c>
      <c r="G155" s="102" t="s">
        <v>2843</v>
      </c>
      <c r="H155" s="102" t="s">
        <v>4717</v>
      </c>
      <c r="I155" s="102" t="s">
        <v>2838</v>
      </c>
      <c r="J155" s="105">
        <v>1336833.1435942999</v>
      </c>
      <c r="K155" s="102" t="s">
        <v>4718</v>
      </c>
    </row>
    <row r="156" spans="1:11" s="46" customFormat="1" x14ac:dyDescent="0.2">
      <c r="A156" s="102" t="s">
        <v>2596</v>
      </c>
      <c r="B156" s="103" t="s">
        <v>17</v>
      </c>
      <c r="C156" s="103" t="s">
        <v>2597</v>
      </c>
      <c r="D156" s="103" t="s">
        <v>821</v>
      </c>
      <c r="E156" s="104" t="s">
        <v>61</v>
      </c>
      <c r="F156" s="102" t="s">
        <v>4719</v>
      </c>
      <c r="G156" s="102" t="s">
        <v>2844</v>
      </c>
      <c r="H156" s="102" t="s">
        <v>4720</v>
      </c>
      <c r="I156" s="102" t="s">
        <v>2838</v>
      </c>
      <c r="J156" s="105">
        <v>1338099.7750122</v>
      </c>
      <c r="K156" s="102" t="s">
        <v>4721</v>
      </c>
    </row>
    <row r="157" spans="1:11" s="46" customFormat="1" x14ac:dyDescent="0.2">
      <c r="A157" s="102" t="s">
        <v>1111</v>
      </c>
      <c r="B157" s="103" t="s">
        <v>17</v>
      </c>
      <c r="C157" s="103" t="s">
        <v>1112</v>
      </c>
      <c r="D157" s="103" t="s">
        <v>821</v>
      </c>
      <c r="E157" s="104" t="s">
        <v>85</v>
      </c>
      <c r="F157" s="102" t="s">
        <v>4722</v>
      </c>
      <c r="G157" s="102" t="s">
        <v>2845</v>
      </c>
      <c r="H157" s="102" t="s">
        <v>4723</v>
      </c>
      <c r="I157" s="102" t="s">
        <v>2848</v>
      </c>
      <c r="J157" s="105">
        <v>1339318.3027023</v>
      </c>
      <c r="K157" s="102" t="s">
        <v>4724</v>
      </c>
    </row>
    <row r="158" spans="1:11" s="46" customFormat="1" ht="25.5" x14ac:dyDescent="0.2">
      <c r="A158" s="102" t="s">
        <v>1789</v>
      </c>
      <c r="B158" s="103" t="s">
        <v>17</v>
      </c>
      <c r="C158" s="103" t="s">
        <v>1790</v>
      </c>
      <c r="D158" s="103" t="s">
        <v>821</v>
      </c>
      <c r="E158" s="104" t="s">
        <v>49</v>
      </c>
      <c r="F158" s="102" t="s">
        <v>4313</v>
      </c>
      <c r="G158" s="102" t="s">
        <v>2846</v>
      </c>
      <c r="H158" s="102" t="s">
        <v>4725</v>
      </c>
      <c r="I158" s="102" t="s">
        <v>2848</v>
      </c>
      <c r="J158" s="105">
        <v>1340522.2021804999</v>
      </c>
      <c r="K158" s="102" t="s">
        <v>4726</v>
      </c>
    </row>
    <row r="159" spans="1:11" s="46" customFormat="1" x14ac:dyDescent="0.2">
      <c r="A159" s="102" t="s">
        <v>1905</v>
      </c>
      <c r="B159" s="103" t="s">
        <v>776</v>
      </c>
      <c r="C159" s="103" t="s">
        <v>1906</v>
      </c>
      <c r="D159" s="103" t="s">
        <v>821</v>
      </c>
      <c r="E159" s="104" t="s">
        <v>49</v>
      </c>
      <c r="F159" s="102" t="s">
        <v>4546</v>
      </c>
      <c r="G159" s="102" t="s">
        <v>2847</v>
      </c>
      <c r="H159" s="102" t="s">
        <v>4727</v>
      </c>
      <c r="I159" s="102" t="s">
        <v>2848</v>
      </c>
      <c r="J159" s="105">
        <v>1341702.2706793</v>
      </c>
      <c r="K159" s="102" t="s">
        <v>4728</v>
      </c>
    </row>
    <row r="160" spans="1:11" s="46" customFormat="1" ht="25.5" x14ac:dyDescent="0.2">
      <c r="A160" s="102" t="s">
        <v>2540</v>
      </c>
      <c r="B160" s="103" t="s">
        <v>17</v>
      </c>
      <c r="C160" s="103" t="s">
        <v>2541</v>
      </c>
      <c r="D160" s="103" t="s">
        <v>821</v>
      </c>
      <c r="E160" s="104" t="s">
        <v>49</v>
      </c>
      <c r="F160" s="102" t="s">
        <v>4729</v>
      </c>
      <c r="G160" s="102" t="s">
        <v>2849</v>
      </c>
      <c r="H160" s="102" t="s">
        <v>4730</v>
      </c>
      <c r="I160" s="102" t="s">
        <v>2848</v>
      </c>
      <c r="J160" s="105">
        <v>1342879.3190540001</v>
      </c>
      <c r="K160" s="102" t="s">
        <v>4731</v>
      </c>
    </row>
    <row r="161" spans="1:11" s="46" customFormat="1" ht="25.5" x14ac:dyDescent="0.2">
      <c r="A161" s="102" t="s">
        <v>1300</v>
      </c>
      <c r="B161" s="103" t="s">
        <v>17</v>
      </c>
      <c r="C161" s="103" t="s">
        <v>1301</v>
      </c>
      <c r="D161" s="103" t="s">
        <v>821</v>
      </c>
      <c r="E161" s="104" t="s">
        <v>49</v>
      </c>
      <c r="F161" s="102" t="s">
        <v>4732</v>
      </c>
      <c r="G161" s="102" t="s">
        <v>2850</v>
      </c>
      <c r="H161" s="102" t="s">
        <v>4733</v>
      </c>
      <c r="I161" s="102" t="s">
        <v>2848</v>
      </c>
      <c r="J161" s="105">
        <v>1344029.0863075</v>
      </c>
      <c r="K161" s="102" t="s">
        <v>4734</v>
      </c>
    </row>
    <row r="162" spans="1:11" s="46" customFormat="1" ht="38.25" x14ac:dyDescent="0.2">
      <c r="A162" s="102" t="s">
        <v>1079</v>
      </c>
      <c r="B162" s="103" t="s">
        <v>17</v>
      </c>
      <c r="C162" s="103" t="s">
        <v>1080</v>
      </c>
      <c r="D162" s="103" t="s">
        <v>818</v>
      </c>
      <c r="E162" s="104" t="s">
        <v>85</v>
      </c>
      <c r="F162" s="102" t="s">
        <v>4735</v>
      </c>
      <c r="G162" s="102" t="s">
        <v>2851</v>
      </c>
      <c r="H162" s="102" t="s">
        <v>4736</v>
      </c>
      <c r="I162" s="102" t="s">
        <v>2848</v>
      </c>
      <c r="J162" s="105">
        <v>1345172.3635885001</v>
      </c>
      <c r="K162" s="102" t="s">
        <v>4737</v>
      </c>
    </row>
    <row r="163" spans="1:11" s="46" customFormat="1" ht="25.5" x14ac:dyDescent="0.2">
      <c r="A163" s="102" t="s">
        <v>2478</v>
      </c>
      <c r="B163" s="103" t="s">
        <v>17</v>
      </c>
      <c r="C163" s="103" t="s">
        <v>2479</v>
      </c>
      <c r="D163" s="103" t="s">
        <v>818</v>
      </c>
      <c r="E163" s="104" t="s">
        <v>27</v>
      </c>
      <c r="F163" s="102" t="s">
        <v>4685</v>
      </c>
      <c r="G163" s="102" t="s">
        <v>2790</v>
      </c>
      <c r="H163" s="102" t="s">
        <v>4738</v>
      </c>
      <c r="I163" s="102" t="s">
        <v>2848</v>
      </c>
      <c r="J163" s="105">
        <v>1346311.5747866</v>
      </c>
      <c r="K163" s="102" t="s">
        <v>4739</v>
      </c>
    </row>
    <row r="164" spans="1:11" s="46" customFormat="1" ht="25.5" x14ac:dyDescent="0.2">
      <c r="A164" s="102" t="s">
        <v>1109</v>
      </c>
      <c r="B164" s="103" t="s">
        <v>17</v>
      </c>
      <c r="C164" s="103" t="s">
        <v>1110</v>
      </c>
      <c r="D164" s="103" t="s">
        <v>821</v>
      </c>
      <c r="E164" s="104" t="s">
        <v>36</v>
      </c>
      <c r="F164" s="102" t="s">
        <v>4740</v>
      </c>
      <c r="G164" s="102" t="s">
        <v>2835</v>
      </c>
      <c r="H164" s="102" t="s">
        <v>4741</v>
      </c>
      <c r="I164" s="102" t="s">
        <v>2848</v>
      </c>
      <c r="J164" s="105">
        <v>1347431.8014463999</v>
      </c>
      <c r="K164" s="102" t="s">
        <v>4742</v>
      </c>
    </row>
    <row r="165" spans="1:11" s="46" customFormat="1" ht="25.5" x14ac:dyDescent="0.2">
      <c r="A165" s="102" t="s">
        <v>2388</v>
      </c>
      <c r="B165" s="103" t="s">
        <v>17</v>
      </c>
      <c r="C165" s="103" t="s">
        <v>2389</v>
      </c>
      <c r="D165" s="103" t="s">
        <v>821</v>
      </c>
      <c r="E165" s="104" t="s">
        <v>49</v>
      </c>
      <c r="F165" s="102" t="s">
        <v>4743</v>
      </c>
      <c r="G165" s="102" t="s">
        <v>2852</v>
      </c>
      <c r="H165" s="102" t="s">
        <v>4744</v>
      </c>
      <c r="I165" s="102" t="s">
        <v>2848</v>
      </c>
      <c r="J165" s="105">
        <v>1348525.6895697</v>
      </c>
      <c r="K165" s="102" t="s">
        <v>2853</v>
      </c>
    </row>
    <row r="166" spans="1:11" s="46" customFormat="1" x14ac:dyDescent="0.2">
      <c r="A166" s="102" t="s">
        <v>2618</v>
      </c>
      <c r="B166" s="103" t="s">
        <v>17</v>
      </c>
      <c r="C166" s="103" t="s">
        <v>2619</v>
      </c>
      <c r="D166" s="103" t="s">
        <v>821</v>
      </c>
      <c r="E166" s="104" t="s">
        <v>49</v>
      </c>
      <c r="F166" s="102" t="s">
        <v>4745</v>
      </c>
      <c r="G166" s="102" t="s">
        <v>2854</v>
      </c>
      <c r="H166" s="102" t="s">
        <v>4746</v>
      </c>
      <c r="I166" s="102" t="s">
        <v>2848</v>
      </c>
      <c r="J166" s="105">
        <v>1349605.5003122</v>
      </c>
      <c r="K166" s="102" t="s">
        <v>2855</v>
      </c>
    </row>
    <row r="167" spans="1:11" s="46" customFormat="1" ht="25.5" x14ac:dyDescent="0.2">
      <c r="A167" s="102" t="s">
        <v>2029</v>
      </c>
      <c r="B167" s="103" t="s">
        <v>17</v>
      </c>
      <c r="C167" s="103" t="s">
        <v>2030</v>
      </c>
      <c r="D167" s="103" t="s">
        <v>818</v>
      </c>
      <c r="E167" s="104" t="s">
        <v>27</v>
      </c>
      <c r="F167" s="102" t="s">
        <v>4634</v>
      </c>
      <c r="G167" s="102" t="s">
        <v>2856</v>
      </c>
      <c r="H167" s="102" t="s">
        <v>4747</v>
      </c>
      <c r="I167" s="102" t="s">
        <v>2848</v>
      </c>
      <c r="J167" s="105">
        <v>1350683.8629270999</v>
      </c>
      <c r="K167" s="102" t="s">
        <v>4748</v>
      </c>
    </row>
    <row r="168" spans="1:11" s="46" customFormat="1" ht="25.5" x14ac:dyDescent="0.2">
      <c r="A168" s="102" t="s">
        <v>1302</v>
      </c>
      <c r="B168" s="103" t="s">
        <v>17</v>
      </c>
      <c r="C168" s="103" t="s">
        <v>1303</v>
      </c>
      <c r="D168" s="103" t="s">
        <v>1304</v>
      </c>
      <c r="E168" s="104" t="s">
        <v>49</v>
      </c>
      <c r="F168" s="102" t="s">
        <v>4749</v>
      </c>
      <c r="G168" s="102" t="s">
        <v>2857</v>
      </c>
      <c r="H168" s="102" t="s">
        <v>4750</v>
      </c>
      <c r="I168" s="102" t="s">
        <v>2848</v>
      </c>
      <c r="J168" s="105">
        <v>1351762.1972447999</v>
      </c>
      <c r="K168" s="102" t="s">
        <v>2858</v>
      </c>
    </row>
    <row r="169" spans="1:11" s="46" customFormat="1" x14ac:dyDescent="0.2">
      <c r="A169" s="102" t="s">
        <v>1107</v>
      </c>
      <c r="B169" s="103" t="s">
        <v>17</v>
      </c>
      <c r="C169" s="103" t="s">
        <v>1108</v>
      </c>
      <c r="D169" s="103" t="s">
        <v>821</v>
      </c>
      <c r="E169" s="104" t="s">
        <v>85</v>
      </c>
      <c r="F169" s="102" t="s">
        <v>4751</v>
      </c>
      <c r="G169" s="102" t="s">
        <v>2859</v>
      </c>
      <c r="H169" s="102" t="s">
        <v>4752</v>
      </c>
      <c r="I169" s="102" t="s">
        <v>2848</v>
      </c>
      <c r="J169" s="105">
        <v>1352838.8173052999</v>
      </c>
      <c r="K169" s="102" t="s">
        <v>2860</v>
      </c>
    </row>
    <row r="170" spans="1:11" s="46" customFormat="1" x14ac:dyDescent="0.2">
      <c r="A170" s="102" t="s">
        <v>979</v>
      </c>
      <c r="B170" s="103" t="s">
        <v>17</v>
      </c>
      <c r="C170" s="103" t="s">
        <v>980</v>
      </c>
      <c r="D170" s="103" t="s">
        <v>818</v>
      </c>
      <c r="E170" s="104" t="s">
        <v>19</v>
      </c>
      <c r="F170" s="102" t="s">
        <v>4606</v>
      </c>
      <c r="G170" s="102" t="s">
        <v>2861</v>
      </c>
      <c r="H170" s="102" t="s">
        <v>4753</v>
      </c>
      <c r="I170" s="102" t="s">
        <v>2864</v>
      </c>
      <c r="J170" s="105">
        <v>1353908.2167324</v>
      </c>
      <c r="K170" s="102" t="s">
        <v>4754</v>
      </c>
    </row>
    <row r="171" spans="1:11" s="46" customFormat="1" ht="25.5" x14ac:dyDescent="0.2">
      <c r="A171" s="102" t="s">
        <v>1729</v>
      </c>
      <c r="B171" s="103" t="s">
        <v>17</v>
      </c>
      <c r="C171" s="103" t="s">
        <v>1730</v>
      </c>
      <c r="D171" s="103" t="s">
        <v>821</v>
      </c>
      <c r="E171" s="104" t="s">
        <v>61</v>
      </c>
      <c r="F171" s="102" t="s">
        <v>4755</v>
      </c>
      <c r="G171" s="102" t="s">
        <v>2862</v>
      </c>
      <c r="H171" s="102" t="s">
        <v>4756</v>
      </c>
      <c r="I171" s="102" t="s">
        <v>2864</v>
      </c>
      <c r="J171" s="105">
        <v>1354962.3501555</v>
      </c>
      <c r="K171" s="102" t="s">
        <v>4757</v>
      </c>
    </row>
    <row r="172" spans="1:11" s="46" customFormat="1" ht="25.5" x14ac:dyDescent="0.2">
      <c r="A172" s="102" t="s">
        <v>1751</v>
      </c>
      <c r="B172" s="103" t="s">
        <v>17</v>
      </c>
      <c r="C172" s="103" t="s">
        <v>1752</v>
      </c>
      <c r="D172" s="103" t="s">
        <v>821</v>
      </c>
      <c r="E172" s="104" t="s">
        <v>49</v>
      </c>
      <c r="F172" s="102" t="s">
        <v>4295</v>
      </c>
      <c r="G172" s="102" t="s">
        <v>2863</v>
      </c>
      <c r="H172" s="102" t="s">
        <v>4758</v>
      </c>
      <c r="I172" s="102" t="s">
        <v>2864</v>
      </c>
      <c r="J172" s="105">
        <v>1356009.073174</v>
      </c>
      <c r="K172" s="102" t="s">
        <v>4759</v>
      </c>
    </row>
    <row r="173" spans="1:11" s="46" customFormat="1" ht="25.5" x14ac:dyDescent="0.2">
      <c r="A173" s="102" t="s">
        <v>4254</v>
      </c>
      <c r="B173" s="103" t="s">
        <v>17</v>
      </c>
      <c r="C173" s="103" t="s">
        <v>4255</v>
      </c>
      <c r="D173" s="103" t="s">
        <v>821</v>
      </c>
      <c r="E173" s="104" t="s">
        <v>85</v>
      </c>
      <c r="F173" s="102" t="s">
        <v>4760</v>
      </c>
      <c r="G173" s="102" t="s">
        <v>4520</v>
      </c>
      <c r="H173" s="102" t="s">
        <v>4761</v>
      </c>
      <c r="I173" s="102" t="s">
        <v>2864</v>
      </c>
      <c r="J173" s="105">
        <v>1357037.6585053001</v>
      </c>
      <c r="K173" s="102" t="s">
        <v>4762</v>
      </c>
    </row>
    <row r="174" spans="1:11" s="46" customFormat="1" ht="38.25" x14ac:dyDescent="0.2">
      <c r="A174" s="102" t="s">
        <v>1854</v>
      </c>
      <c r="B174" s="103" t="s">
        <v>17</v>
      </c>
      <c r="C174" s="103" t="s">
        <v>1855</v>
      </c>
      <c r="D174" s="103" t="s">
        <v>821</v>
      </c>
      <c r="E174" s="104" t="s">
        <v>49</v>
      </c>
      <c r="F174" s="102" t="s">
        <v>4371</v>
      </c>
      <c r="G174" s="102" t="s">
        <v>2865</v>
      </c>
      <c r="H174" s="102" t="s">
        <v>4763</v>
      </c>
      <c r="I174" s="102" t="s">
        <v>2864</v>
      </c>
      <c r="J174" s="105">
        <v>1358056.8503924001</v>
      </c>
      <c r="K174" s="102" t="s">
        <v>4764</v>
      </c>
    </row>
    <row r="175" spans="1:11" s="46" customFormat="1" x14ac:dyDescent="0.2">
      <c r="A175" s="102" t="s">
        <v>1486</v>
      </c>
      <c r="B175" s="103" t="s">
        <v>17</v>
      </c>
      <c r="C175" s="103" t="s">
        <v>1487</v>
      </c>
      <c r="D175" s="103" t="s">
        <v>821</v>
      </c>
      <c r="E175" s="104" t="s">
        <v>61</v>
      </c>
      <c r="F175" s="102" t="s">
        <v>4765</v>
      </c>
      <c r="G175" s="102" t="s">
        <v>2866</v>
      </c>
      <c r="H175" s="102" t="s">
        <v>4766</v>
      </c>
      <c r="I175" s="102" t="s">
        <v>2864</v>
      </c>
      <c r="J175" s="105">
        <v>1359067.1935663</v>
      </c>
      <c r="K175" s="102" t="s">
        <v>4767</v>
      </c>
    </row>
    <row r="176" spans="1:11" s="46" customFormat="1" x14ac:dyDescent="0.2">
      <c r="A176" s="102" t="s">
        <v>835</v>
      </c>
      <c r="B176" s="103" t="s">
        <v>17</v>
      </c>
      <c r="C176" s="103" t="s">
        <v>836</v>
      </c>
      <c r="D176" s="103" t="s">
        <v>821</v>
      </c>
      <c r="E176" s="104" t="s">
        <v>19</v>
      </c>
      <c r="F176" s="102" t="s">
        <v>4546</v>
      </c>
      <c r="G176" s="102" t="s">
        <v>2867</v>
      </c>
      <c r="H176" s="102" t="s">
        <v>4768</v>
      </c>
      <c r="I176" s="102" t="s">
        <v>2864</v>
      </c>
      <c r="J176" s="105">
        <v>1360068.7547287999</v>
      </c>
      <c r="K176" s="102" t="s">
        <v>4769</v>
      </c>
    </row>
    <row r="177" spans="1:11" s="46" customFormat="1" x14ac:dyDescent="0.2">
      <c r="A177" s="102" t="s">
        <v>1850</v>
      </c>
      <c r="B177" s="103" t="s">
        <v>17</v>
      </c>
      <c r="C177" s="103" t="s">
        <v>1851</v>
      </c>
      <c r="D177" s="103" t="s">
        <v>821</v>
      </c>
      <c r="E177" s="104" t="s">
        <v>61</v>
      </c>
      <c r="F177" s="102" t="s">
        <v>4770</v>
      </c>
      <c r="G177" s="102" t="s">
        <v>2868</v>
      </c>
      <c r="H177" s="102" t="s">
        <v>4771</v>
      </c>
      <c r="I177" s="102" t="s">
        <v>2864</v>
      </c>
      <c r="J177" s="105">
        <v>1361063.8806272999</v>
      </c>
      <c r="K177" s="102" t="s">
        <v>4772</v>
      </c>
    </row>
    <row r="178" spans="1:11" s="46" customFormat="1" x14ac:dyDescent="0.2">
      <c r="A178" s="102" t="s">
        <v>819</v>
      </c>
      <c r="B178" s="103" t="s">
        <v>17</v>
      </c>
      <c r="C178" s="103" t="s">
        <v>820</v>
      </c>
      <c r="D178" s="103" t="s">
        <v>821</v>
      </c>
      <c r="E178" s="104" t="s">
        <v>19</v>
      </c>
      <c r="F178" s="102" t="s">
        <v>4332</v>
      </c>
      <c r="G178" s="102" t="s">
        <v>2869</v>
      </c>
      <c r="H178" s="102" t="s">
        <v>4773</v>
      </c>
      <c r="I178" s="102" t="s">
        <v>2864</v>
      </c>
      <c r="J178" s="105">
        <v>1362051.8812325001</v>
      </c>
      <c r="K178" s="102" t="s">
        <v>4774</v>
      </c>
    </row>
    <row r="179" spans="1:11" s="46" customFormat="1" ht="25.5" x14ac:dyDescent="0.2">
      <c r="A179" s="58" t="s">
        <v>4250</v>
      </c>
      <c r="B179" s="57" t="s">
        <v>17</v>
      </c>
      <c r="C179" s="57" t="s">
        <v>4251</v>
      </c>
      <c r="D179" s="57" t="s">
        <v>821</v>
      </c>
      <c r="E179" s="59" t="s">
        <v>929</v>
      </c>
      <c r="F179" s="58" t="s">
        <v>4775</v>
      </c>
      <c r="G179" s="58" t="s">
        <v>4776</v>
      </c>
      <c r="H179" s="58" t="s">
        <v>4777</v>
      </c>
      <c r="I179" s="58" t="s">
        <v>2864</v>
      </c>
      <c r="J179" s="61">
        <v>1363032.1400798</v>
      </c>
      <c r="K179" s="58" t="s">
        <v>4778</v>
      </c>
    </row>
    <row r="180" spans="1:11" s="46" customFormat="1" x14ac:dyDescent="0.2">
      <c r="A180" s="58" t="s">
        <v>1701</v>
      </c>
      <c r="B180" s="57" t="s">
        <v>17</v>
      </c>
      <c r="C180" s="57" t="s">
        <v>1702</v>
      </c>
      <c r="D180" s="57" t="s">
        <v>821</v>
      </c>
      <c r="E180" s="59" t="s">
        <v>61</v>
      </c>
      <c r="F180" s="58" t="s">
        <v>4779</v>
      </c>
      <c r="G180" s="58" t="s">
        <v>2870</v>
      </c>
      <c r="H180" s="58" t="s">
        <v>4780</v>
      </c>
      <c r="I180" s="58" t="s">
        <v>2864</v>
      </c>
      <c r="J180" s="61">
        <v>1364012.1703574001</v>
      </c>
      <c r="K180" s="58" t="s">
        <v>4781</v>
      </c>
    </row>
    <row r="181" spans="1:11" s="46" customFormat="1" x14ac:dyDescent="0.2">
      <c r="A181" s="58" t="s">
        <v>1195</v>
      </c>
      <c r="B181" s="57" t="s">
        <v>776</v>
      </c>
      <c r="C181" s="57" t="s">
        <v>1196</v>
      </c>
      <c r="D181" s="57" t="s">
        <v>821</v>
      </c>
      <c r="E181" s="59" t="s">
        <v>61</v>
      </c>
      <c r="F181" s="58" t="s">
        <v>4782</v>
      </c>
      <c r="G181" s="58" t="s">
        <v>2871</v>
      </c>
      <c r="H181" s="58" t="s">
        <v>4783</v>
      </c>
      <c r="I181" s="58" t="s">
        <v>2864</v>
      </c>
      <c r="J181" s="61">
        <v>1364972.6725524</v>
      </c>
      <c r="K181" s="58" t="s">
        <v>4784</v>
      </c>
    </row>
    <row r="182" spans="1:11" s="46" customFormat="1" ht="25.5" x14ac:dyDescent="0.2">
      <c r="A182" s="58" t="s">
        <v>2328</v>
      </c>
      <c r="B182" s="57" t="s">
        <v>17</v>
      </c>
      <c r="C182" s="57" t="s">
        <v>2329</v>
      </c>
      <c r="D182" s="57" t="s">
        <v>821</v>
      </c>
      <c r="E182" s="59" t="s">
        <v>49</v>
      </c>
      <c r="F182" s="58" t="s">
        <v>4785</v>
      </c>
      <c r="G182" s="58" t="s">
        <v>2872</v>
      </c>
      <c r="H182" s="58" t="s">
        <v>4786</v>
      </c>
      <c r="I182" s="58" t="s">
        <v>2864</v>
      </c>
      <c r="J182" s="61">
        <v>1365915.2632913</v>
      </c>
      <c r="K182" s="58" t="s">
        <v>4787</v>
      </c>
    </row>
    <row r="183" spans="1:11" s="46" customFormat="1" ht="25.5" x14ac:dyDescent="0.2">
      <c r="A183" s="58" t="s">
        <v>1785</v>
      </c>
      <c r="B183" s="57" t="s">
        <v>17</v>
      </c>
      <c r="C183" s="57" t="s">
        <v>1786</v>
      </c>
      <c r="D183" s="57" t="s">
        <v>821</v>
      </c>
      <c r="E183" s="59" t="s">
        <v>49</v>
      </c>
      <c r="F183" s="58" t="s">
        <v>4313</v>
      </c>
      <c r="G183" s="58" t="s">
        <v>2873</v>
      </c>
      <c r="H183" s="58" t="s">
        <v>4788</v>
      </c>
      <c r="I183" s="58" t="s">
        <v>2864</v>
      </c>
      <c r="J183" s="61">
        <v>1366851.8217823</v>
      </c>
      <c r="K183" s="58" t="s">
        <v>4789</v>
      </c>
    </row>
    <row r="184" spans="1:11" s="46" customFormat="1" ht="25.5" x14ac:dyDescent="0.2">
      <c r="A184" s="58" t="s">
        <v>1976</v>
      </c>
      <c r="B184" s="57" t="s">
        <v>17</v>
      </c>
      <c r="C184" s="57" t="s">
        <v>1977</v>
      </c>
      <c r="D184" s="57" t="s">
        <v>818</v>
      </c>
      <c r="E184" s="59" t="s">
        <v>27</v>
      </c>
      <c r="F184" s="58" t="s">
        <v>4552</v>
      </c>
      <c r="G184" s="58" t="s">
        <v>2874</v>
      </c>
      <c r="H184" s="58" t="s">
        <v>4790</v>
      </c>
      <c r="I184" s="58" t="s">
        <v>2877</v>
      </c>
      <c r="J184" s="61">
        <v>1367777.2776381001</v>
      </c>
      <c r="K184" s="58" t="s">
        <v>4791</v>
      </c>
    </row>
    <row r="185" spans="1:11" s="46" customFormat="1" x14ac:dyDescent="0.2">
      <c r="A185" s="58" t="s">
        <v>1703</v>
      </c>
      <c r="B185" s="57" t="s">
        <v>17</v>
      </c>
      <c r="C185" s="57" t="s">
        <v>1704</v>
      </c>
      <c r="D185" s="57" t="s">
        <v>821</v>
      </c>
      <c r="E185" s="59" t="s">
        <v>61</v>
      </c>
      <c r="F185" s="58" t="s">
        <v>4792</v>
      </c>
      <c r="G185" s="58" t="s">
        <v>2875</v>
      </c>
      <c r="H185" s="58" t="s">
        <v>4793</v>
      </c>
      <c r="I185" s="58" t="s">
        <v>2877</v>
      </c>
      <c r="J185" s="61">
        <v>1368691.1511967001</v>
      </c>
      <c r="K185" s="58" t="s">
        <v>4794</v>
      </c>
    </row>
    <row r="186" spans="1:11" s="46" customFormat="1" ht="38.25" x14ac:dyDescent="0.2">
      <c r="A186" s="58" t="s">
        <v>1695</v>
      </c>
      <c r="B186" s="57" t="s">
        <v>17</v>
      </c>
      <c r="C186" s="57" t="s">
        <v>1696</v>
      </c>
      <c r="D186" s="57" t="s">
        <v>821</v>
      </c>
      <c r="E186" s="59" t="s">
        <v>61</v>
      </c>
      <c r="F186" s="58" t="s">
        <v>4795</v>
      </c>
      <c r="G186" s="58" t="s">
        <v>2876</v>
      </c>
      <c r="H186" s="58" t="s">
        <v>4796</v>
      </c>
      <c r="I186" s="58" t="s">
        <v>2877</v>
      </c>
      <c r="J186" s="61">
        <v>1369598.1884744</v>
      </c>
      <c r="K186" s="58" t="s">
        <v>4797</v>
      </c>
    </row>
    <row r="187" spans="1:11" s="46" customFormat="1" x14ac:dyDescent="0.2">
      <c r="A187" s="58" t="s">
        <v>2350</v>
      </c>
      <c r="B187" s="57" t="s">
        <v>17</v>
      </c>
      <c r="C187" s="57" t="s">
        <v>2351</v>
      </c>
      <c r="D187" s="57" t="s">
        <v>821</v>
      </c>
      <c r="E187" s="59" t="s">
        <v>49</v>
      </c>
      <c r="F187" s="58" t="s">
        <v>4798</v>
      </c>
      <c r="G187" s="58" t="s">
        <v>2878</v>
      </c>
      <c r="H187" s="58" t="s">
        <v>4799</v>
      </c>
      <c r="I187" s="58" t="s">
        <v>2877</v>
      </c>
      <c r="J187" s="61">
        <v>1370485.6605640999</v>
      </c>
      <c r="K187" s="58" t="s">
        <v>4800</v>
      </c>
    </row>
    <row r="188" spans="1:11" s="46" customFormat="1" ht="25.5" x14ac:dyDescent="0.2">
      <c r="A188" s="58" t="s">
        <v>2314</v>
      </c>
      <c r="B188" s="57" t="s">
        <v>17</v>
      </c>
      <c r="C188" s="57" t="s">
        <v>2315</v>
      </c>
      <c r="D188" s="57" t="s">
        <v>821</v>
      </c>
      <c r="E188" s="59" t="s">
        <v>61</v>
      </c>
      <c r="F188" s="58" t="s">
        <v>4801</v>
      </c>
      <c r="G188" s="58" t="s">
        <v>2879</v>
      </c>
      <c r="H188" s="58" t="s">
        <v>4802</v>
      </c>
      <c r="I188" s="58" t="s">
        <v>2877</v>
      </c>
      <c r="J188" s="61">
        <v>1371367.1927934</v>
      </c>
      <c r="K188" s="58" t="s">
        <v>4803</v>
      </c>
    </row>
    <row r="189" spans="1:11" s="46" customFormat="1" ht="38.25" x14ac:dyDescent="0.2">
      <c r="A189" s="58" t="s">
        <v>1759</v>
      </c>
      <c r="B189" s="57" t="s">
        <v>17</v>
      </c>
      <c r="C189" s="57" t="s">
        <v>1760</v>
      </c>
      <c r="D189" s="57" t="s">
        <v>821</v>
      </c>
      <c r="E189" s="59" t="s">
        <v>49</v>
      </c>
      <c r="F189" s="58" t="s">
        <v>4313</v>
      </c>
      <c r="G189" s="58" t="s">
        <v>2880</v>
      </c>
      <c r="H189" s="58" t="s">
        <v>4804</v>
      </c>
      <c r="I189" s="58" t="s">
        <v>2877</v>
      </c>
      <c r="J189" s="61">
        <v>1372214.0675985001</v>
      </c>
      <c r="K189" s="58" t="s">
        <v>4805</v>
      </c>
    </row>
    <row r="190" spans="1:11" s="46" customFormat="1" x14ac:dyDescent="0.2">
      <c r="A190" s="58" t="s">
        <v>1735</v>
      </c>
      <c r="B190" s="57" t="s">
        <v>17</v>
      </c>
      <c r="C190" s="57" t="s">
        <v>1736</v>
      </c>
      <c r="D190" s="57" t="s">
        <v>821</v>
      </c>
      <c r="E190" s="59" t="s">
        <v>49</v>
      </c>
      <c r="F190" s="58" t="s">
        <v>4806</v>
      </c>
      <c r="G190" s="58" t="s">
        <v>2881</v>
      </c>
      <c r="H190" s="58" t="s">
        <v>4807</v>
      </c>
      <c r="I190" s="58" t="s">
        <v>2877</v>
      </c>
      <c r="J190" s="61">
        <v>1373051.8220287999</v>
      </c>
      <c r="K190" s="58" t="s">
        <v>4808</v>
      </c>
    </row>
    <row r="191" spans="1:11" s="46" customFormat="1" ht="25.5" x14ac:dyDescent="0.2">
      <c r="A191" s="58" t="s">
        <v>1279</v>
      </c>
      <c r="B191" s="57" t="s">
        <v>17</v>
      </c>
      <c r="C191" s="57" t="s">
        <v>1280</v>
      </c>
      <c r="D191" s="57" t="s">
        <v>821</v>
      </c>
      <c r="E191" s="59" t="s">
        <v>49</v>
      </c>
      <c r="F191" s="58" t="s">
        <v>4716</v>
      </c>
      <c r="G191" s="58" t="s">
        <v>2883</v>
      </c>
      <c r="H191" s="58" t="s">
        <v>4809</v>
      </c>
      <c r="I191" s="58" t="s">
        <v>2877</v>
      </c>
      <c r="J191" s="61">
        <v>1373875.5458825</v>
      </c>
      <c r="K191" s="58" t="s">
        <v>4810</v>
      </c>
    </row>
    <row r="192" spans="1:11" s="46" customFormat="1" ht="25.5" x14ac:dyDescent="0.2">
      <c r="A192" s="58" t="s">
        <v>1991</v>
      </c>
      <c r="B192" s="57" t="s">
        <v>17</v>
      </c>
      <c r="C192" s="57" t="s">
        <v>1992</v>
      </c>
      <c r="D192" s="57" t="s">
        <v>821</v>
      </c>
      <c r="E192" s="59" t="s">
        <v>61</v>
      </c>
      <c r="F192" s="58" t="s">
        <v>4811</v>
      </c>
      <c r="G192" s="58" t="s">
        <v>2884</v>
      </c>
      <c r="H192" s="58" t="s">
        <v>4812</v>
      </c>
      <c r="I192" s="58" t="s">
        <v>2877</v>
      </c>
      <c r="J192" s="61">
        <v>1374687.5041636999</v>
      </c>
      <c r="K192" s="58" t="s">
        <v>4813</v>
      </c>
    </row>
    <row r="193" spans="1:11" s="46" customFormat="1" x14ac:dyDescent="0.2">
      <c r="A193" s="58" t="s">
        <v>906</v>
      </c>
      <c r="B193" s="57" t="s">
        <v>17</v>
      </c>
      <c r="C193" s="57" t="s">
        <v>907</v>
      </c>
      <c r="D193" s="57" t="s">
        <v>821</v>
      </c>
      <c r="E193" s="59" t="s">
        <v>49</v>
      </c>
      <c r="F193" s="58" t="s">
        <v>4313</v>
      </c>
      <c r="G193" s="58" t="s">
        <v>2885</v>
      </c>
      <c r="H193" s="58" t="s">
        <v>4814</v>
      </c>
      <c r="I193" s="58" t="s">
        <v>2877</v>
      </c>
      <c r="J193" s="61">
        <v>1375483.5868814001</v>
      </c>
      <c r="K193" s="58" t="s">
        <v>4815</v>
      </c>
    </row>
    <row r="194" spans="1:11" s="46" customFormat="1" ht="25.5" x14ac:dyDescent="0.2">
      <c r="A194" s="58" t="s">
        <v>2386</v>
      </c>
      <c r="B194" s="57" t="s">
        <v>17</v>
      </c>
      <c r="C194" s="57" t="s">
        <v>2387</v>
      </c>
      <c r="D194" s="57" t="s">
        <v>821</v>
      </c>
      <c r="E194" s="59" t="s">
        <v>49</v>
      </c>
      <c r="F194" s="58" t="s">
        <v>4816</v>
      </c>
      <c r="G194" s="58" t="s">
        <v>2886</v>
      </c>
      <c r="H194" s="58" t="s">
        <v>4817</v>
      </c>
      <c r="I194" s="58" t="s">
        <v>2877</v>
      </c>
      <c r="J194" s="61">
        <v>1376275.5588034999</v>
      </c>
      <c r="K194" s="58" t="s">
        <v>4818</v>
      </c>
    </row>
    <row r="195" spans="1:11" s="46" customFormat="1" ht="25.5" x14ac:dyDescent="0.2">
      <c r="A195" s="58" t="s">
        <v>2174</v>
      </c>
      <c r="B195" s="57" t="s">
        <v>17</v>
      </c>
      <c r="C195" s="57" t="s">
        <v>2175</v>
      </c>
      <c r="D195" s="57" t="s">
        <v>821</v>
      </c>
      <c r="E195" s="59" t="s">
        <v>49</v>
      </c>
      <c r="F195" s="58" t="s">
        <v>4819</v>
      </c>
      <c r="G195" s="58" t="s">
        <v>2887</v>
      </c>
      <c r="H195" s="58" t="s">
        <v>4820</v>
      </c>
      <c r="I195" s="58" t="s">
        <v>2877</v>
      </c>
      <c r="J195" s="61">
        <v>1377066.9913300001</v>
      </c>
      <c r="K195" s="58" t="s">
        <v>4821</v>
      </c>
    </row>
    <row r="196" spans="1:11" s="46" customFormat="1" ht="25.5" x14ac:dyDescent="0.2">
      <c r="A196" s="58" t="s">
        <v>2320</v>
      </c>
      <c r="B196" s="57" t="s">
        <v>17</v>
      </c>
      <c r="C196" s="57" t="s">
        <v>2321</v>
      </c>
      <c r="D196" s="57" t="s">
        <v>821</v>
      </c>
      <c r="E196" s="59" t="s">
        <v>36</v>
      </c>
      <c r="F196" s="58" t="s">
        <v>4822</v>
      </c>
      <c r="G196" s="58" t="s">
        <v>2888</v>
      </c>
      <c r="H196" s="58" t="s">
        <v>4823</v>
      </c>
      <c r="I196" s="58" t="s">
        <v>2877</v>
      </c>
      <c r="J196" s="61">
        <v>1377858.109068</v>
      </c>
      <c r="K196" s="58" t="s">
        <v>4824</v>
      </c>
    </row>
    <row r="197" spans="1:11" s="46" customFormat="1" x14ac:dyDescent="0.2">
      <c r="A197" s="58" t="s">
        <v>2278</v>
      </c>
      <c r="B197" s="57" t="s">
        <v>17</v>
      </c>
      <c r="C197" s="57" t="s">
        <v>2279</v>
      </c>
      <c r="D197" s="57" t="s">
        <v>817</v>
      </c>
      <c r="E197" s="59" t="s">
        <v>27</v>
      </c>
      <c r="F197" s="58" t="s">
        <v>4825</v>
      </c>
      <c r="G197" s="58" t="s">
        <v>2913</v>
      </c>
      <c r="H197" s="58" t="s">
        <v>4826</v>
      </c>
      <c r="I197" s="58" t="s">
        <v>2891</v>
      </c>
      <c r="J197" s="61">
        <v>1378644.8827382999</v>
      </c>
      <c r="K197" s="58" t="s">
        <v>4827</v>
      </c>
    </row>
    <row r="198" spans="1:11" s="46" customFormat="1" ht="25.5" x14ac:dyDescent="0.2">
      <c r="A198" s="58" t="s">
        <v>963</v>
      </c>
      <c r="B198" s="57" t="s">
        <v>17</v>
      </c>
      <c r="C198" s="57" t="s">
        <v>964</v>
      </c>
      <c r="D198" s="57" t="s">
        <v>821</v>
      </c>
      <c r="E198" s="59" t="s">
        <v>69</v>
      </c>
      <c r="F198" s="58" t="s">
        <v>4828</v>
      </c>
      <c r="G198" s="58" t="s">
        <v>2889</v>
      </c>
      <c r="H198" s="58" t="s">
        <v>4829</v>
      </c>
      <c r="I198" s="58" t="s">
        <v>2891</v>
      </c>
      <c r="J198" s="61">
        <v>1379421.6430531</v>
      </c>
      <c r="K198" s="58" t="s">
        <v>4830</v>
      </c>
    </row>
    <row r="199" spans="1:11" s="46" customFormat="1" x14ac:dyDescent="0.2">
      <c r="A199" s="58" t="s">
        <v>1860</v>
      </c>
      <c r="B199" s="57" t="s">
        <v>22</v>
      </c>
      <c r="C199" s="57" t="s">
        <v>1861</v>
      </c>
      <c r="D199" s="57" t="s">
        <v>821</v>
      </c>
      <c r="E199" s="59" t="s">
        <v>1862</v>
      </c>
      <c r="F199" s="58" t="s">
        <v>4539</v>
      </c>
      <c r="G199" s="58" t="s">
        <v>2890</v>
      </c>
      <c r="H199" s="58" t="s">
        <v>4831</v>
      </c>
      <c r="I199" s="58" t="s">
        <v>2891</v>
      </c>
      <c r="J199" s="61">
        <v>1380183.6143688001</v>
      </c>
      <c r="K199" s="58" t="s">
        <v>4832</v>
      </c>
    </row>
    <row r="200" spans="1:11" s="46" customFormat="1" x14ac:dyDescent="0.2">
      <c r="A200" s="58" t="s">
        <v>1292</v>
      </c>
      <c r="B200" s="57" t="s">
        <v>17</v>
      </c>
      <c r="C200" s="57" t="s">
        <v>1293</v>
      </c>
      <c r="D200" s="57" t="s">
        <v>821</v>
      </c>
      <c r="E200" s="59" t="s">
        <v>85</v>
      </c>
      <c r="F200" s="58" t="s">
        <v>4833</v>
      </c>
      <c r="G200" s="58" t="s">
        <v>2892</v>
      </c>
      <c r="H200" s="58" t="s">
        <v>4834</v>
      </c>
      <c r="I200" s="58" t="s">
        <v>2891</v>
      </c>
      <c r="J200" s="61">
        <v>1380935.0868531</v>
      </c>
      <c r="K200" s="58" t="s">
        <v>4835</v>
      </c>
    </row>
    <row r="201" spans="1:11" s="46" customFormat="1" ht="25.5" x14ac:dyDescent="0.2">
      <c r="A201" s="58" t="s">
        <v>2176</v>
      </c>
      <c r="B201" s="57" t="s">
        <v>17</v>
      </c>
      <c r="C201" s="57" t="s">
        <v>2177</v>
      </c>
      <c r="D201" s="57" t="s">
        <v>821</v>
      </c>
      <c r="E201" s="59" t="s">
        <v>49</v>
      </c>
      <c r="F201" s="58" t="s">
        <v>4749</v>
      </c>
      <c r="G201" s="58" t="s">
        <v>2893</v>
      </c>
      <c r="H201" s="58" t="s">
        <v>4836</v>
      </c>
      <c r="I201" s="58" t="s">
        <v>2891</v>
      </c>
      <c r="J201" s="61">
        <v>1381680.4974882</v>
      </c>
      <c r="K201" s="58" t="s">
        <v>4837</v>
      </c>
    </row>
    <row r="202" spans="1:11" s="46" customFormat="1" ht="25.5" x14ac:dyDescent="0.2">
      <c r="A202" s="58" t="s">
        <v>1881</v>
      </c>
      <c r="B202" s="57" t="s">
        <v>17</v>
      </c>
      <c r="C202" s="57" t="s">
        <v>1882</v>
      </c>
      <c r="D202" s="57" t="s">
        <v>821</v>
      </c>
      <c r="E202" s="59" t="s">
        <v>49</v>
      </c>
      <c r="F202" s="58" t="s">
        <v>4539</v>
      </c>
      <c r="G202" s="58" t="s">
        <v>2894</v>
      </c>
      <c r="H202" s="58" t="s">
        <v>4838</v>
      </c>
      <c r="I202" s="58" t="s">
        <v>2891</v>
      </c>
      <c r="J202" s="61">
        <v>1382403.9472208</v>
      </c>
      <c r="K202" s="58" t="s">
        <v>4839</v>
      </c>
    </row>
    <row r="203" spans="1:11" s="46" customFormat="1" x14ac:dyDescent="0.2">
      <c r="A203" s="58" t="s">
        <v>1842</v>
      </c>
      <c r="B203" s="57" t="s">
        <v>22</v>
      </c>
      <c r="C203" s="57" t="s">
        <v>1843</v>
      </c>
      <c r="D203" s="57" t="s">
        <v>821</v>
      </c>
      <c r="E203" s="59" t="s">
        <v>49</v>
      </c>
      <c r="F203" s="58" t="s">
        <v>4313</v>
      </c>
      <c r="G203" s="58" t="s">
        <v>2895</v>
      </c>
      <c r="H203" s="58" t="s">
        <v>4840</v>
      </c>
      <c r="I203" s="58" t="s">
        <v>2891</v>
      </c>
      <c r="J203" s="61">
        <v>1383126.4469143001</v>
      </c>
      <c r="K203" s="58" t="s">
        <v>4841</v>
      </c>
    </row>
    <row r="204" spans="1:11" s="46" customFormat="1" ht="25.5" x14ac:dyDescent="0.2">
      <c r="A204" s="58" t="s">
        <v>1822</v>
      </c>
      <c r="B204" s="57" t="s">
        <v>17</v>
      </c>
      <c r="C204" s="57" t="s">
        <v>1823</v>
      </c>
      <c r="D204" s="57" t="s">
        <v>821</v>
      </c>
      <c r="E204" s="59" t="s">
        <v>49</v>
      </c>
      <c r="F204" s="58" t="s">
        <v>4842</v>
      </c>
      <c r="G204" s="58" t="s">
        <v>2896</v>
      </c>
      <c r="H204" s="58" t="s">
        <v>4843</v>
      </c>
      <c r="I204" s="58" t="s">
        <v>2891</v>
      </c>
      <c r="J204" s="61">
        <v>1383847.4165449</v>
      </c>
      <c r="K204" s="58" t="s">
        <v>4844</v>
      </c>
    </row>
    <row r="205" spans="1:11" s="46" customFormat="1" ht="25.5" x14ac:dyDescent="0.2">
      <c r="A205" s="58" t="s">
        <v>977</v>
      </c>
      <c r="B205" s="57" t="s">
        <v>17</v>
      </c>
      <c r="C205" s="57" t="s">
        <v>978</v>
      </c>
      <c r="D205" s="57" t="s">
        <v>818</v>
      </c>
      <c r="E205" s="59" t="s">
        <v>19</v>
      </c>
      <c r="F205" s="58" t="s">
        <v>4845</v>
      </c>
      <c r="G205" s="58" t="s">
        <v>2861</v>
      </c>
      <c r="H205" s="58" t="s">
        <v>4846</v>
      </c>
      <c r="I205" s="58" t="s">
        <v>2891</v>
      </c>
      <c r="J205" s="61">
        <v>1384554.3298331001</v>
      </c>
      <c r="K205" s="58" t="s">
        <v>4847</v>
      </c>
    </row>
    <row r="206" spans="1:11" s="46" customFormat="1" ht="38.25" x14ac:dyDescent="0.2">
      <c r="A206" s="58" t="s">
        <v>1791</v>
      </c>
      <c r="B206" s="57" t="s">
        <v>17</v>
      </c>
      <c r="C206" s="57" t="s">
        <v>1792</v>
      </c>
      <c r="D206" s="57" t="s">
        <v>821</v>
      </c>
      <c r="E206" s="59" t="s">
        <v>61</v>
      </c>
      <c r="F206" s="58" t="s">
        <v>4716</v>
      </c>
      <c r="G206" s="58" t="s">
        <v>2897</v>
      </c>
      <c r="H206" s="58" t="s">
        <v>4848</v>
      </c>
      <c r="I206" s="58" t="s">
        <v>2891</v>
      </c>
      <c r="J206" s="61">
        <v>1385259.1187986999</v>
      </c>
      <c r="K206" s="58" t="s">
        <v>4849</v>
      </c>
    </row>
    <row r="207" spans="1:11" s="46" customFormat="1" x14ac:dyDescent="0.2">
      <c r="A207" s="58" t="s">
        <v>881</v>
      </c>
      <c r="B207" s="57" t="s">
        <v>17</v>
      </c>
      <c r="C207" s="57" t="s">
        <v>882</v>
      </c>
      <c r="D207" s="57" t="s">
        <v>821</v>
      </c>
      <c r="E207" s="59" t="s">
        <v>85</v>
      </c>
      <c r="F207" s="58" t="s">
        <v>4850</v>
      </c>
      <c r="G207" s="58" t="s">
        <v>2898</v>
      </c>
      <c r="H207" s="58" t="s">
        <v>4851</v>
      </c>
      <c r="I207" s="58" t="s">
        <v>2891</v>
      </c>
      <c r="J207" s="61">
        <v>1385954.1476735</v>
      </c>
      <c r="K207" s="58" t="s">
        <v>4852</v>
      </c>
    </row>
    <row r="208" spans="1:11" s="46" customFormat="1" x14ac:dyDescent="0.2">
      <c r="A208" s="58" t="s">
        <v>2172</v>
      </c>
      <c r="B208" s="57" t="s">
        <v>17</v>
      </c>
      <c r="C208" s="57" t="s">
        <v>2173</v>
      </c>
      <c r="D208" s="57" t="s">
        <v>821</v>
      </c>
      <c r="E208" s="59" t="s">
        <v>85</v>
      </c>
      <c r="F208" s="58" t="s">
        <v>4853</v>
      </c>
      <c r="G208" s="58" t="s">
        <v>2899</v>
      </c>
      <c r="H208" s="58" t="s">
        <v>4854</v>
      </c>
      <c r="I208" s="58" t="s">
        <v>2891</v>
      </c>
      <c r="J208" s="61">
        <v>1386647.6152341</v>
      </c>
      <c r="K208" s="58" t="s">
        <v>4855</v>
      </c>
    </row>
    <row r="209" spans="1:11" s="46" customFormat="1" x14ac:dyDescent="0.2">
      <c r="A209" s="58" t="s">
        <v>1236</v>
      </c>
      <c r="B209" s="57" t="s">
        <v>17</v>
      </c>
      <c r="C209" s="57" t="s">
        <v>1237</v>
      </c>
      <c r="D209" s="57" t="s">
        <v>821</v>
      </c>
      <c r="E209" s="59" t="s">
        <v>49</v>
      </c>
      <c r="F209" s="58" t="s">
        <v>4856</v>
      </c>
      <c r="G209" s="58" t="s">
        <v>2900</v>
      </c>
      <c r="H209" s="58" t="s">
        <v>4857</v>
      </c>
      <c r="I209" s="58" t="s">
        <v>2891</v>
      </c>
      <c r="J209" s="61">
        <v>1387337.1935745999</v>
      </c>
      <c r="K209" s="58" t="s">
        <v>4858</v>
      </c>
    </row>
    <row r="210" spans="1:11" s="46" customFormat="1" ht="25.5" x14ac:dyDescent="0.2">
      <c r="A210" s="58" t="s">
        <v>2043</v>
      </c>
      <c r="B210" s="57" t="s">
        <v>17</v>
      </c>
      <c r="C210" s="57" t="s">
        <v>2044</v>
      </c>
      <c r="D210" s="57" t="s">
        <v>818</v>
      </c>
      <c r="E210" s="59" t="s">
        <v>27</v>
      </c>
      <c r="F210" s="58" t="s">
        <v>4859</v>
      </c>
      <c r="G210" s="58" t="s">
        <v>2910</v>
      </c>
      <c r="H210" s="58" t="s">
        <v>4860</v>
      </c>
      <c r="I210" s="58" t="s">
        <v>2891</v>
      </c>
      <c r="J210" s="61">
        <v>1388021.3561968</v>
      </c>
      <c r="K210" s="58" t="s">
        <v>4861</v>
      </c>
    </row>
    <row r="211" spans="1:11" s="46" customFormat="1" ht="25.5" x14ac:dyDescent="0.2">
      <c r="A211" s="58" t="s">
        <v>2584</v>
      </c>
      <c r="B211" s="57" t="s">
        <v>17</v>
      </c>
      <c r="C211" s="57" t="s">
        <v>2585</v>
      </c>
      <c r="D211" s="57" t="s">
        <v>821</v>
      </c>
      <c r="E211" s="59" t="s">
        <v>61</v>
      </c>
      <c r="F211" s="58" t="s">
        <v>4862</v>
      </c>
      <c r="G211" s="58" t="s">
        <v>2901</v>
      </c>
      <c r="H211" s="58" t="s">
        <v>4863</v>
      </c>
      <c r="I211" s="58" t="s">
        <v>2891</v>
      </c>
      <c r="J211" s="61">
        <v>1388701.7841614</v>
      </c>
      <c r="K211" s="58" t="s">
        <v>4864</v>
      </c>
    </row>
    <row r="212" spans="1:11" s="46" customFormat="1" ht="25.5" x14ac:dyDescent="0.2">
      <c r="A212" s="58" t="s">
        <v>1077</v>
      </c>
      <c r="B212" s="57" t="s">
        <v>17</v>
      </c>
      <c r="C212" s="57" t="s">
        <v>1078</v>
      </c>
      <c r="D212" s="57" t="s">
        <v>821</v>
      </c>
      <c r="E212" s="59" t="s">
        <v>61</v>
      </c>
      <c r="F212" s="58" t="s">
        <v>4865</v>
      </c>
      <c r="G212" s="58" t="s">
        <v>2902</v>
      </c>
      <c r="H212" s="58" t="s">
        <v>4866</v>
      </c>
      <c r="I212" s="58" t="s">
        <v>2891</v>
      </c>
      <c r="J212" s="61">
        <v>1389354.2223352999</v>
      </c>
      <c r="K212" s="58" t="s">
        <v>4867</v>
      </c>
    </row>
    <row r="213" spans="1:11" s="46" customFormat="1" ht="25.5" x14ac:dyDescent="0.2">
      <c r="A213" s="58" t="s">
        <v>1749</v>
      </c>
      <c r="B213" s="57" t="s">
        <v>17</v>
      </c>
      <c r="C213" s="57" t="s">
        <v>1750</v>
      </c>
      <c r="D213" s="57" t="s">
        <v>821</v>
      </c>
      <c r="E213" s="59" t="s">
        <v>49</v>
      </c>
      <c r="F213" s="58" t="s">
        <v>4546</v>
      </c>
      <c r="G213" s="58" t="s">
        <v>2903</v>
      </c>
      <c r="H213" s="58" t="s">
        <v>4868</v>
      </c>
      <c r="I213" s="58" t="s">
        <v>2905</v>
      </c>
      <c r="J213" s="61">
        <v>1389984.8482530001</v>
      </c>
      <c r="K213" s="58" t="s">
        <v>4869</v>
      </c>
    </row>
    <row r="214" spans="1:11" s="46" customFormat="1" x14ac:dyDescent="0.2">
      <c r="A214" s="58" t="s">
        <v>2588</v>
      </c>
      <c r="B214" s="57" t="s">
        <v>17</v>
      </c>
      <c r="C214" s="57" t="s">
        <v>2589</v>
      </c>
      <c r="D214" s="57" t="s">
        <v>821</v>
      </c>
      <c r="E214" s="59" t="s">
        <v>61</v>
      </c>
      <c r="F214" s="58" t="s">
        <v>4870</v>
      </c>
      <c r="G214" s="58" t="s">
        <v>2904</v>
      </c>
      <c r="H214" s="58" t="s">
        <v>4871</v>
      </c>
      <c r="I214" s="58" t="s">
        <v>2905</v>
      </c>
      <c r="J214" s="61">
        <v>1390611.4157239001</v>
      </c>
      <c r="K214" s="58" t="s">
        <v>4872</v>
      </c>
    </row>
    <row r="215" spans="1:11" s="46" customFormat="1" x14ac:dyDescent="0.2">
      <c r="A215" s="58" t="s">
        <v>1228</v>
      </c>
      <c r="B215" s="57" t="s">
        <v>22</v>
      </c>
      <c r="C215" s="57" t="s">
        <v>1229</v>
      </c>
      <c r="D215" s="57" t="s">
        <v>821</v>
      </c>
      <c r="E215" s="59" t="s">
        <v>49</v>
      </c>
      <c r="F215" s="58" t="s">
        <v>4295</v>
      </c>
      <c r="G215" s="58" t="s">
        <v>2906</v>
      </c>
      <c r="H215" s="58" t="s">
        <v>2907</v>
      </c>
      <c r="I215" s="58" t="s">
        <v>2905</v>
      </c>
      <c r="J215" s="61">
        <v>1391210.0603272</v>
      </c>
      <c r="K215" s="58" t="s">
        <v>4873</v>
      </c>
    </row>
    <row r="216" spans="1:11" s="46" customFormat="1" x14ac:dyDescent="0.2">
      <c r="A216" s="58" t="s">
        <v>1256</v>
      </c>
      <c r="B216" s="57" t="s">
        <v>22</v>
      </c>
      <c r="C216" s="57" t="s">
        <v>1257</v>
      </c>
      <c r="D216" s="57" t="s">
        <v>821</v>
      </c>
      <c r="E216" s="59" t="s">
        <v>49</v>
      </c>
      <c r="F216" s="58" t="s">
        <v>4295</v>
      </c>
      <c r="G216" s="58" t="s">
        <v>2908</v>
      </c>
      <c r="H216" s="58" t="s">
        <v>2909</v>
      </c>
      <c r="I216" s="58" t="s">
        <v>2905</v>
      </c>
      <c r="J216" s="61">
        <v>1391804.9847776</v>
      </c>
      <c r="K216" s="58" t="s">
        <v>4874</v>
      </c>
    </row>
    <row r="217" spans="1:11" s="46" customFormat="1" x14ac:dyDescent="0.2">
      <c r="A217" s="58" t="s">
        <v>1167</v>
      </c>
      <c r="B217" s="57" t="s">
        <v>17</v>
      </c>
      <c r="C217" s="57" t="s">
        <v>1168</v>
      </c>
      <c r="D217" s="57" t="s">
        <v>821</v>
      </c>
      <c r="E217" s="59" t="s">
        <v>49</v>
      </c>
      <c r="F217" s="58" t="s">
        <v>4875</v>
      </c>
      <c r="G217" s="58" t="s">
        <v>2762</v>
      </c>
      <c r="H217" s="58" t="s">
        <v>4876</v>
      </c>
      <c r="I217" s="58" t="s">
        <v>2905</v>
      </c>
      <c r="J217" s="61">
        <v>1392384.5909587</v>
      </c>
      <c r="K217" s="58" t="s">
        <v>4877</v>
      </c>
    </row>
    <row r="218" spans="1:11" s="46" customFormat="1" x14ac:dyDescent="0.2">
      <c r="A218" s="58" t="s">
        <v>1246</v>
      </c>
      <c r="B218" s="57" t="s">
        <v>17</v>
      </c>
      <c r="C218" s="57" t="s">
        <v>1247</v>
      </c>
      <c r="D218" s="57" t="s">
        <v>821</v>
      </c>
      <c r="E218" s="59" t="s">
        <v>49</v>
      </c>
      <c r="F218" s="58" t="s">
        <v>4313</v>
      </c>
      <c r="G218" s="58" t="s">
        <v>2911</v>
      </c>
      <c r="H218" s="58" t="s">
        <v>2912</v>
      </c>
      <c r="I218" s="58" t="s">
        <v>2905</v>
      </c>
      <c r="J218" s="61">
        <v>1392948.3441280001</v>
      </c>
      <c r="K218" s="58" t="s">
        <v>4878</v>
      </c>
    </row>
    <row r="219" spans="1:11" s="46" customFormat="1" ht="25.5" x14ac:dyDescent="0.2">
      <c r="A219" s="58" t="s">
        <v>4225</v>
      </c>
      <c r="B219" s="57" t="s">
        <v>17</v>
      </c>
      <c r="C219" s="57" t="s">
        <v>4226</v>
      </c>
      <c r="D219" s="57" t="s">
        <v>821</v>
      </c>
      <c r="E219" s="59" t="s">
        <v>61</v>
      </c>
      <c r="F219" s="58" t="s">
        <v>4879</v>
      </c>
      <c r="G219" s="58" t="s">
        <v>4880</v>
      </c>
      <c r="H219" s="58" t="s">
        <v>4881</v>
      </c>
      <c r="I219" s="58" t="s">
        <v>2905</v>
      </c>
      <c r="J219" s="61">
        <v>1393503.4634423</v>
      </c>
      <c r="K219" s="58" t="s">
        <v>4882</v>
      </c>
    </row>
    <row r="220" spans="1:11" s="46" customFormat="1" ht="25.5" x14ac:dyDescent="0.2">
      <c r="A220" s="58" t="s">
        <v>2368</v>
      </c>
      <c r="B220" s="57" t="s">
        <v>17</v>
      </c>
      <c r="C220" s="57" t="s">
        <v>2369</v>
      </c>
      <c r="D220" s="57" t="s">
        <v>821</v>
      </c>
      <c r="E220" s="59" t="s">
        <v>49</v>
      </c>
      <c r="F220" s="58" t="s">
        <v>4883</v>
      </c>
      <c r="G220" s="58" t="s">
        <v>2914</v>
      </c>
      <c r="H220" s="58" t="s">
        <v>2915</v>
      </c>
      <c r="I220" s="58" t="s">
        <v>2905</v>
      </c>
      <c r="J220" s="61">
        <v>1394041.425754</v>
      </c>
      <c r="K220" s="58" t="s">
        <v>4884</v>
      </c>
    </row>
    <row r="221" spans="1:11" s="46" customFormat="1" ht="25.5" x14ac:dyDescent="0.2">
      <c r="A221" s="58" t="s">
        <v>1281</v>
      </c>
      <c r="B221" s="57" t="s">
        <v>17</v>
      </c>
      <c r="C221" s="57" t="s">
        <v>1282</v>
      </c>
      <c r="D221" s="57" t="s">
        <v>821</v>
      </c>
      <c r="E221" s="59" t="s">
        <v>49</v>
      </c>
      <c r="F221" s="58" t="s">
        <v>4749</v>
      </c>
      <c r="G221" s="58" t="s">
        <v>2916</v>
      </c>
      <c r="H221" s="58" t="s">
        <v>4885</v>
      </c>
      <c r="I221" s="58" t="s">
        <v>2905</v>
      </c>
      <c r="J221" s="61">
        <v>1394568.8474301</v>
      </c>
      <c r="K221" s="58" t="s">
        <v>4886</v>
      </c>
    </row>
    <row r="222" spans="1:11" s="46" customFormat="1" x14ac:dyDescent="0.2">
      <c r="A222" s="58" t="s">
        <v>2592</v>
      </c>
      <c r="B222" s="57" t="s">
        <v>17</v>
      </c>
      <c r="C222" s="57" t="s">
        <v>2593</v>
      </c>
      <c r="D222" s="57" t="s">
        <v>821</v>
      </c>
      <c r="E222" s="59" t="s">
        <v>61</v>
      </c>
      <c r="F222" s="58" t="s">
        <v>4626</v>
      </c>
      <c r="G222" s="58" t="s">
        <v>2917</v>
      </c>
      <c r="H222" s="58" t="s">
        <v>2918</v>
      </c>
      <c r="I222" s="58" t="s">
        <v>2905</v>
      </c>
      <c r="J222" s="61">
        <v>1395091.5811735999</v>
      </c>
      <c r="K222" s="58" t="s">
        <v>4887</v>
      </c>
    </row>
    <row r="223" spans="1:11" s="46" customFormat="1" ht="25.5" x14ac:dyDescent="0.2">
      <c r="A223" s="58" t="s">
        <v>1127</v>
      </c>
      <c r="B223" s="57" t="s">
        <v>17</v>
      </c>
      <c r="C223" s="57" t="s">
        <v>1128</v>
      </c>
      <c r="D223" s="57" t="s">
        <v>821</v>
      </c>
      <c r="E223" s="59" t="s">
        <v>61</v>
      </c>
      <c r="F223" s="58" t="s">
        <v>4888</v>
      </c>
      <c r="G223" s="58" t="s">
        <v>2919</v>
      </c>
      <c r="H223" s="58" t="s">
        <v>2920</v>
      </c>
      <c r="I223" s="58" t="s">
        <v>2905</v>
      </c>
      <c r="J223" s="61">
        <v>1395613.823636</v>
      </c>
      <c r="K223" s="58" t="s">
        <v>4889</v>
      </c>
    </row>
    <row r="224" spans="1:11" s="46" customFormat="1" ht="25.5" x14ac:dyDescent="0.2">
      <c r="A224" s="58" t="s">
        <v>2280</v>
      </c>
      <c r="B224" s="57" t="s">
        <v>17</v>
      </c>
      <c r="C224" s="57" t="s">
        <v>2281</v>
      </c>
      <c r="D224" s="57" t="s">
        <v>821</v>
      </c>
      <c r="E224" s="59" t="s">
        <v>49</v>
      </c>
      <c r="F224" s="58" t="s">
        <v>4890</v>
      </c>
      <c r="G224" s="58" t="s">
        <v>2921</v>
      </c>
      <c r="H224" s="58" t="s">
        <v>4891</v>
      </c>
      <c r="I224" s="58" t="s">
        <v>2905</v>
      </c>
      <c r="J224" s="61">
        <v>1396130.534916</v>
      </c>
      <c r="K224" s="58" t="s">
        <v>4892</v>
      </c>
    </row>
    <row r="225" spans="1:11" s="46" customFormat="1" ht="38.25" x14ac:dyDescent="0.2">
      <c r="A225" s="58" t="s">
        <v>1723</v>
      </c>
      <c r="B225" s="57" t="s">
        <v>17</v>
      </c>
      <c r="C225" s="57" t="s">
        <v>1724</v>
      </c>
      <c r="D225" s="57" t="s">
        <v>821</v>
      </c>
      <c r="E225" s="59" t="s">
        <v>61</v>
      </c>
      <c r="F225" s="58" t="s">
        <v>4893</v>
      </c>
      <c r="G225" s="58" t="s">
        <v>2922</v>
      </c>
      <c r="H225" s="58" t="s">
        <v>4894</v>
      </c>
      <c r="I225" s="58" t="s">
        <v>2905</v>
      </c>
      <c r="J225" s="61">
        <v>1396646.8358835001</v>
      </c>
      <c r="K225" s="58" t="s">
        <v>4895</v>
      </c>
    </row>
    <row r="226" spans="1:11" s="46" customFormat="1" x14ac:dyDescent="0.2">
      <c r="A226" s="58" t="s">
        <v>2158</v>
      </c>
      <c r="B226" s="57" t="s">
        <v>17</v>
      </c>
      <c r="C226" s="57" t="s">
        <v>2159</v>
      </c>
      <c r="D226" s="57" t="s">
        <v>821</v>
      </c>
      <c r="E226" s="59" t="s">
        <v>929</v>
      </c>
      <c r="F226" s="58" t="s">
        <v>4896</v>
      </c>
      <c r="G226" s="58" t="s">
        <v>2993</v>
      </c>
      <c r="H226" s="58" t="s">
        <v>4897</v>
      </c>
      <c r="I226" s="58" t="s">
        <v>2905</v>
      </c>
      <c r="J226" s="61">
        <v>1397157.9476611</v>
      </c>
      <c r="K226" s="58" t="s">
        <v>4898</v>
      </c>
    </row>
    <row r="227" spans="1:11" s="46" customFormat="1" ht="25.5" x14ac:dyDescent="0.2">
      <c r="A227" s="58" t="s">
        <v>1240</v>
      </c>
      <c r="B227" s="57" t="s">
        <v>17</v>
      </c>
      <c r="C227" s="57" t="s">
        <v>1241</v>
      </c>
      <c r="D227" s="57" t="s">
        <v>821</v>
      </c>
      <c r="E227" s="59" t="s">
        <v>49</v>
      </c>
      <c r="F227" s="58" t="s">
        <v>4657</v>
      </c>
      <c r="G227" s="58" t="s">
        <v>2923</v>
      </c>
      <c r="H227" s="58" t="s">
        <v>4899</v>
      </c>
      <c r="I227" s="58" t="s">
        <v>2926</v>
      </c>
      <c r="J227" s="61">
        <v>1397656.5681536</v>
      </c>
      <c r="K227" s="58" t="s">
        <v>4900</v>
      </c>
    </row>
    <row r="228" spans="1:11" s="46" customFormat="1" x14ac:dyDescent="0.2">
      <c r="A228" s="58" t="s">
        <v>2256</v>
      </c>
      <c r="B228" s="57" t="s">
        <v>17</v>
      </c>
      <c r="C228" s="57" t="s">
        <v>2257</v>
      </c>
      <c r="D228" s="57" t="s">
        <v>817</v>
      </c>
      <c r="E228" s="59" t="s">
        <v>27</v>
      </c>
      <c r="F228" s="58" t="s">
        <v>4901</v>
      </c>
      <c r="G228" s="58" t="s">
        <v>2924</v>
      </c>
      <c r="H228" s="58" t="s">
        <v>2925</v>
      </c>
      <c r="I228" s="58" t="s">
        <v>2926</v>
      </c>
      <c r="J228" s="61">
        <v>1398151.5230582</v>
      </c>
      <c r="K228" s="58" t="s">
        <v>4902</v>
      </c>
    </row>
    <row r="229" spans="1:11" s="46" customFormat="1" x14ac:dyDescent="0.2">
      <c r="A229" s="58" t="s">
        <v>2098</v>
      </c>
      <c r="B229" s="57" t="s">
        <v>17</v>
      </c>
      <c r="C229" s="57" t="s">
        <v>2099</v>
      </c>
      <c r="D229" s="57" t="s">
        <v>821</v>
      </c>
      <c r="E229" s="59" t="s">
        <v>929</v>
      </c>
      <c r="F229" s="58" t="s">
        <v>4903</v>
      </c>
      <c r="G229" s="58" t="s">
        <v>2969</v>
      </c>
      <c r="H229" s="58" t="s">
        <v>4904</v>
      </c>
      <c r="I229" s="58" t="s">
        <v>2926</v>
      </c>
      <c r="J229" s="61">
        <v>1398637.6685601999</v>
      </c>
      <c r="K229" s="58" t="s">
        <v>4905</v>
      </c>
    </row>
    <row r="230" spans="1:11" s="46" customFormat="1" x14ac:dyDescent="0.2">
      <c r="A230" s="58" t="s">
        <v>953</v>
      </c>
      <c r="B230" s="57" t="s">
        <v>17</v>
      </c>
      <c r="C230" s="57" t="s">
        <v>954</v>
      </c>
      <c r="D230" s="57" t="s">
        <v>821</v>
      </c>
      <c r="E230" s="59" t="s">
        <v>85</v>
      </c>
      <c r="F230" s="58" t="s">
        <v>4906</v>
      </c>
      <c r="G230" s="58" t="s">
        <v>2726</v>
      </c>
      <c r="H230" s="58" t="s">
        <v>4907</v>
      </c>
      <c r="I230" s="58" t="s">
        <v>2926</v>
      </c>
      <c r="J230" s="61">
        <v>1399123.0643186001</v>
      </c>
      <c r="K230" s="58" t="s">
        <v>4908</v>
      </c>
    </row>
    <row r="231" spans="1:11" s="46" customFormat="1" x14ac:dyDescent="0.2">
      <c r="A231" s="58" t="s">
        <v>1296</v>
      </c>
      <c r="B231" s="57" t="s">
        <v>17</v>
      </c>
      <c r="C231" s="57" t="s">
        <v>1297</v>
      </c>
      <c r="D231" s="57" t="s">
        <v>821</v>
      </c>
      <c r="E231" s="59" t="s">
        <v>85</v>
      </c>
      <c r="F231" s="58" t="s">
        <v>4909</v>
      </c>
      <c r="G231" s="58" t="s">
        <v>2927</v>
      </c>
      <c r="H231" s="58" t="s">
        <v>2928</v>
      </c>
      <c r="I231" s="58" t="s">
        <v>2926</v>
      </c>
      <c r="J231" s="61">
        <v>1399601.3772843999</v>
      </c>
      <c r="K231" s="58" t="s">
        <v>4910</v>
      </c>
    </row>
    <row r="232" spans="1:11" s="46" customFormat="1" ht="25.5" x14ac:dyDescent="0.2">
      <c r="A232" s="58" t="s">
        <v>2037</v>
      </c>
      <c r="B232" s="57" t="s">
        <v>17</v>
      </c>
      <c r="C232" s="57" t="s">
        <v>2038</v>
      </c>
      <c r="D232" s="57" t="s">
        <v>818</v>
      </c>
      <c r="E232" s="59" t="s">
        <v>27</v>
      </c>
      <c r="F232" s="58" t="s">
        <v>4654</v>
      </c>
      <c r="G232" s="58" t="s">
        <v>2929</v>
      </c>
      <c r="H232" s="58" t="s">
        <v>2930</v>
      </c>
      <c r="I232" s="58" t="s">
        <v>2926</v>
      </c>
      <c r="J232" s="61">
        <v>1400069.3411834999</v>
      </c>
      <c r="K232" s="58" t="s">
        <v>4911</v>
      </c>
    </row>
    <row r="233" spans="1:11" s="46" customFormat="1" ht="25.5" x14ac:dyDescent="0.2">
      <c r="A233" s="58" t="s">
        <v>1283</v>
      </c>
      <c r="B233" s="57" t="s">
        <v>17</v>
      </c>
      <c r="C233" s="57" t="s">
        <v>1284</v>
      </c>
      <c r="D233" s="57" t="s">
        <v>821</v>
      </c>
      <c r="E233" s="59" t="s">
        <v>49</v>
      </c>
      <c r="F233" s="58" t="s">
        <v>4716</v>
      </c>
      <c r="G233" s="58" t="s">
        <v>2931</v>
      </c>
      <c r="H233" s="58" t="s">
        <v>4912</v>
      </c>
      <c r="I233" s="58" t="s">
        <v>2926</v>
      </c>
      <c r="J233" s="61">
        <v>1400532.0602005001</v>
      </c>
      <c r="K233" s="58" t="s">
        <v>4913</v>
      </c>
    </row>
    <row r="234" spans="1:11" s="46" customFormat="1" ht="25.5" x14ac:dyDescent="0.2">
      <c r="A234" s="58" t="s">
        <v>1343</v>
      </c>
      <c r="B234" s="57" t="s">
        <v>17</v>
      </c>
      <c r="C234" s="57" t="s">
        <v>1344</v>
      </c>
      <c r="D234" s="57" t="s">
        <v>821</v>
      </c>
      <c r="E234" s="59" t="s">
        <v>49</v>
      </c>
      <c r="F234" s="58" t="s">
        <v>4914</v>
      </c>
      <c r="G234" s="58" t="s">
        <v>2932</v>
      </c>
      <c r="H234" s="58" t="s">
        <v>4915</v>
      </c>
      <c r="I234" s="58" t="s">
        <v>2926</v>
      </c>
      <c r="J234" s="61">
        <v>1400990.6712205</v>
      </c>
      <c r="K234" s="58" t="s">
        <v>4916</v>
      </c>
    </row>
    <row r="235" spans="1:11" s="46" customFormat="1" x14ac:dyDescent="0.2">
      <c r="A235" s="58" t="s">
        <v>2590</v>
      </c>
      <c r="B235" s="57" t="s">
        <v>17</v>
      </c>
      <c r="C235" s="57" t="s">
        <v>2591</v>
      </c>
      <c r="D235" s="57" t="s">
        <v>821</v>
      </c>
      <c r="E235" s="59" t="s">
        <v>61</v>
      </c>
      <c r="F235" s="58" t="s">
        <v>4626</v>
      </c>
      <c r="G235" s="58" t="s">
        <v>2933</v>
      </c>
      <c r="H235" s="58" t="s">
        <v>4917</v>
      </c>
      <c r="I235" s="58" t="s">
        <v>2926</v>
      </c>
      <c r="J235" s="61">
        <v>1401446.5592167</v>
      </c>
      <c r="K235" s="58" t="s">
        <v>4918</v>
      </c>
    </row>
    <row r="236" spans="1:11" s="46" customFormat="1" x14ac:dyDescent="0.2">
      <c r="A236" s="58" t="s">
        <v>1960</v>
      </c>
      <c r="B236" s="57" t="s">
        <v>17</v>
      </c>
      <c r="C236" s="57" t="s">
        <v>1961</v>
      </c>
      <c r="D236" s="57" t="s">
        <v>817</v>
      </c>
      <c r="E236" s="59" t="s">
        <v>27</v>
      </c>
      <c r="F236" s="58" t="s">
        <v>4919</v>
      </c>
      <c r="G236" s="58" t="s">
        <v>2951</v>
      </c>
      <c r="H236" s="58" t="s">
        <v>4920</v>
      </c>
      <c r="I236" s="58" t="s">
        <v>2926</v>
      </c>
      <c r="J236" s="61">
        <v>1401902.2147458</v>
      </c>
      <c r="K236" s="58" t="s">
        <v>4921</v>
      </c>
    </row>
    <row r="237" spans="1:11" s="46" customFormat="1" ht="38.25" x14ac:dyDescent="0.2">
      <c r="A237" s="58" t="s">
        <v>2312</v>
      </c>
      <c r="B237" s="57" t="s">
        <v>17</v>
      </c>
      <c r="C237" s="57" t="s">
        <v>2313</v>
      </c>
      <c r="D237" s="57" t="s">
        <v>821</v>
      </c>
      <c r="E237" s="59" t="s">
        <v>69</v>
      </c>
      <c r="F237" s="58" t="s">
        <v>4922</v>
      </c>
      <c r="G237" s="58" t="s">
        <v>2934</v>
      </c>
      <c r="H237" s="58" t="s">
        <v>2935</v>
      </c>
      <c r="I237" s="58" t="s">
        <v>2926</v>
      </c>
      <c r="J237" s="61">
        <v>1402354.349648</v>
      </c>
      <c r="K237" s="58" t="s">
        <v>4923</v>
      </c>
    </row>
    <row r="238" spans="1:11" s="46" customFormat="1" ht="25.5" x14ac:dyDescent="0.2">
      <c r="A238" s="58" t="s">
        <v>1883</v>
      </c>
      <c r="B238" s="57" t="s">
        <v>17</v>
      </c>
      <c r="C238" s="57" t="s">
        <v>1884</v>
      </c>
      <c r="D238" s="57" t="s">
        <v>821</v>
      </c>
      <c r="E238" s="59" t="s">
        <v>49</v>
      </c>
      <c r="F238" s="58" t="s">
        <v>4603</v>
      </c>
      <c r="G238" s="58" t="s">
        <v>2936</v>
      </c>
      <c r="H238" s="58" t="s">
        <v>4924</v>
      </c>
      <c r="I238" s="58" t="s">
        <v>2926</v>
      </c>
      <c r="J238" s="61">
        <v>1402799.9579616999</v>
      </c>
      <c r="K238" s="58" t="s">
        <v>4925</v>
      </c>
    </row>
    <row r="239" spans="1:11" s="46" customFormat="1" ht="25.5" x14ac:dyDescent="0.2">
      <c r="A239" s="58" t="s">
        <v>2458</v>
      </c>
      <c r="B239" s="57" t="s">
        <v>17</v>
      </c>
      <c r="C239" s="57" t="s">
        <v>2459</v>
      </c>
      <c r="D239" s="57" t="s">
        <v>821</v>
      </c>
      <c r="E239" s="59" t="s">
        <v>61</v>
      </c>
      <c r="F239" s="58" t="s">
        <v>4926</v>
      </c>
      <c r="G239" s="58" t="s">
        <v>2937</v>
      </c>
      <c r="H239" s="58" t="s">
        <v>4927</v>
      </c>
      <c r="I239" s="58" t="s">
        <v>2926</v>
      </c>
      <c r="J239" s="61">
        <v>1403242.3439136001</v>
      </c>
      <c r="K239" s="58" t="s">
        <v>4928</v>
      </c>
    </row>
    <row r="240" spans="1:11" s="46" customFormat="1" ht="25.5" x14ac:dyDescent="0.2">
      <c r="A240" s="58" t="s">
        <v>1914</v>
      </c>
      <c r="B240" s="57" t="s">
        <v>17</v>
      </c>
      <c r="C240" s="57" t="s">
        <v>1915</v>
      </c>
      <c r="D240" s="57" t="s">
        <v>821</v>
      </c>
      <c r="E240" s="59" t="s">
        <v>49</v>
      </c>
      <c r="F240" s="58" t="s">
        <v>4929</v>
      </c>
      <c r="G240" s="58" t="s">
        <v>2938</v>
      </c>
      <c r="H240" s="58" t="s">
        <v>2939</v>
      </c>
      <c r="I240" s="58" t="s">
        <v>2926</v>
      </c>
      <c r="J240" s="61">
        <v>1403670.3655093</v>
      </c>
      <c r="K240" s="58" t="s">
        <v>4930</v>
      </c>
    </row>
    <row r="241" spans="1:11" s="46" customFormat="1" ht="25.5" x14ac:dyDescent="0.2">
      <c r="A241" s="58" t="s">
        <v>1226</v>
      </c>
      <c r="B241" s="57" t="s">
        <v>17</v>
      </c>
      <c r="C241" s="57" t="s">
        <v>1227</v>
      </c>
      <c r="D241" s="57" t="s">
        <v>821</v>
      </c>
      <c r="E241" s="59" t="s">
        <v>49</v>
      </c>
      <c r="F241" s="58" t="s">
        <v>4295</v>
      </c>
      <c r="G241" s="58" t="s">
        <v>2940</v>
      </c>
      <c r="H241" s="58" t="s">
        <v>4931</v>
      </c>
      <c r="I241" s="58" t="s">
        <v>2926</v>
      </c>
      <c r="J241" s="61">
        <v>1404095.9029981999</v>
      </c>
      <c r="K241" s="58" t="s">
        <v>4932</v>
      </c>
    </row>
    <row r="242" spans="1:11" s="46" customFormat="1" x14ac:dyDescent="0.2">
      <c r="A242" s="58" t="s">
        <v>1769</v>
      </c>
      <c r="B242" s="57" t="s">
        <v>17</v>
      </c>
      <c r="C242" s="57" t="s">
        <v>1770</v>
      </c>
      <c r="D242" s="57" t="s">
        <v>821</v>
      </c>
      <c r="E242" s="59" t="s">
        <v>61</v>
      </c>
      <c r="F242" s="58" t="s">
        <v>4933</v>
      </c>
      <c r="G242" s="58" t="s">
        <v>2941</v>
      </c>
      <c r="H242" s="58" t="s">
        <v>4934</v>
      </c>
      <c r="I242" s="58" t="s">
        <v>2926</v>
      </c>
      <c r="J242" s="61">
        <v>1404517.8628398001</v>
      </c>
      <c r="K242" s="58" t="s">
        <v>4935</v>
      </c>
    </row>
    <row r="243" spans="1:11" s="46" customFormat="1" ht="25.5" x14ac:dyDescent="0.2">
      <c r="A243" s="58" t="s">
        <v>2310</v>
      </c>
      <c r="B243" s="57" t="s">
        <v>17</v>
      </c>
      <c r="C243" s="57" t="s">
        <v>2311</v>
      </c>
      <c r="D243" s="57" t="s">
        <v>821</v>
      </c>
      <c r="E243" s="59" t="s">
        <v>49</v>
      </c>
      <c r="F243" s="58" t="s">
        <v>4936</v>
      </c>
      <c r="G243" s="58" t="s">
        <v>2942</v>
      </c>
      <c r="H243" s="58" t="s">
        <v>2943</v>
      </c>
      <c r="I243" s="58" t="s">
        <v>2926</v>
      </c>
      <c r="J243" s="61">
        <v>1404927.0646575</v>
      </c>
      <c r="K243" s="58" t="s">
        <v>4937</v>
      </c>
    </row>
    <row r="244" spans="1:11" s="46" customFormat="1" ht="25.5" x14ac:dyDescent="0.2">
      <c r="A244" s="58" t="s">
        <v>955</v>
      </c>
      <c r="B244" s="57" t="s">
        <v>17</v>
      </c>
      <c r="C244" s="57" t="s">
        <v>956</v>
      </c>
      <c r="D244" s="57" t="s">
        <v>821</v>
      </c>
      <c r="E244" s="59" t="s">
        <v>49</v>
      </c>
      <c r="F244" s="58" t="s">
        <v>4938</v>
      </c>
      <c r="G244" s="58" t="s">
        <v>2944</v>
      </c>
      <c r="H244" s="58" t="s">
        <v>4939</v>
      </c>
      <c r="I244" s="58" t="s">
        <v>2926</v>
      </c>
      <c r="J244" s="61">
        <v>1405330.8615967</v>
      </c>
      <c r="K244" s="58" t="s">
        <v>4940</v>
      </c>
    </row>
    <row r="245" spans="1:11" s="46" customFormat="1" x14ac:dyDescent="0.2">
      <c r="A245" s="58" t="s">
        <v>1895</v>
      </c>
      <c r="B245" s="57" t="s">
        <v>22</v>
      </c>
      <c r="C245" s="57" t="s">
        <v>1896</v>
      </c>
      <c r="D245" s="57" t="s">
        <v>821</v>
      </c>
      <c r="E245" s="59" t="s">
        <v>61</v>
      </c>
      <c r="F245" s="58" t="s">
        <v>4941</v>
      </c>
      <c r="G245" s="58" t="s">
        <v>2945</v>
      </c>
      <c r="H245" s="58" t="s">
        <v>2946</v>
      </c>
      <c r="I245" s="58" t="s">
        <v>2926</v>
      </c>
      <c r="J245" s="61">
        <v>1405724.1057589001</v>
      </c>
      <c r="K245" s="58" t="s">
        <v>4942</v>
      </c>
    </row>
    <row r="246" spans="1:11" s="46" customFormat="1" ht="25.5" x14ac:dyDescent="0.2">
      <c r="A246" s="58" t="s">
        <v>2366</v>
      </c>
      <c r="B246" s="57" t="s">
        <v>17</v>
      </c>
      <c r="C246" s="57" t="s">
        <v>2367</v>
      </c>
      <c r="D246" s="57" t="s">
        <v>821</v>
      </c>
      <c r="E246" s="59" t="s">
        <v>49</v>
      </c>
      <c r="F246" s="58" t="s">
        <v>4943</v>
      </c>
      <c r="G246" s="58" t="s">
        <v>2947</v>
      </c>
      <c r="H246" s="58" t="s">
        <v>4944</v>
      </c>
      <c r="I246" s="58" t="s">
        <v>2926</v>
      </c>
      <c r="J246" s="61">
        <v>1406112.7711068999</v>
      </c>
      <c r="K246" s="58" t="s">
        <v>4945</v>
      </c>
    </row>
    <row r="247" spans="1:11" s="46" customFormat="1" ht="38.25" x14ac:dyDescent="0.2">
      <c r="A247" s="58" t="s">
        <v>1761</v>
      </c>
      <c r="B247" s="57" t="s">
        <v>17</v>
      </c>
      <c r="C247" s="57" t="s">
        <v>1762</v>
      </c>
      <c r="D247" s="57" t="s">
        <v>821</v>
      </c>
      <c r="E247" s="59" t="s">
        <v>49</v>
      </c>
      <c r="F247" s="58" t="s">
        <v>4313</v>
      </c>
      <c r="G247" s="58" t="s">
        <v>2948</v>
      </c>
      <c r="H247" s="58" t="s">
        <v>4946</v>
      </c>
      <c r="I247" s="58" t="s">
        <v>2926</v>
      </c>
      <c r="J247" s="61">
        <v>1406499.8670159001</v>
      </c>
      <c r="K247" s="58" t="s">
        <v>4947</v>
      </c>
    </row>
    <row r="248" spans="1:11" s="46" customFormat="1" x14ac:dyDescent="0.2">
      <c r="A248" s="58" t="s">
        <v>2284</v>
      </c>
      <c r="B248" s="57" t="s">
        <v>17</v>
      </c>
      <c r="C248" s="57" t="s">
        <v>2285</v>
      </c>
      <c r="D248" s="57" t="s">
        <v>821</v>
      </c>
      <c r="E248" s="59" t="s">
        <v>49</v>
      </c>
      <c r="F248" s="58" t="s">
        <v>4948</v>
      </c>
      <c r="G248" s="58" t="s">
        <v>2949</v>
      </c>
      <c r="H248" s="58" t="s">
        <v>2950</v>
      </c>
      <c r="I248" s="58" t="s">
        <v>2926</v>
      </c>
      <c r="J248" s="61">
        <v>1406879.6272551999</v>
      </c>
      <c r="K248" s="58" t="s">
        <v>4949</v>
      </c>
    </row>
    <row r="249" spans="1:11" s="46" customFormat="1" ht="25.5" x14ac:dyDescent="0.2">
      <c r="A249" s="58" t="s">
        <v>1200</v>
      </c>
      <c r="B249" s="57" t="s">
        <v>22</v>
      </c>
      <c r="C249" s="57" t="s">
        <v>1201</v>
      </c>
      <c r="D249" s="57" t="s">
        <v>821</v>
      </c>
      <c r="E249" s="59" t="s">
        <v>49</v>
      </c>
      <c r="F249" s="58" t="s">
        <v>4621</v>
      </c>
      <c r="G249" s="58" t="s">
        <v>2952</v>
      </c>
      <c r="H249" s="58" t="s">
        <v>4950</v>
      </c>
      <c r="I249" s="58" t="s">
        <v>2926</v>
      </c>
      <c r="J249" s="61">
        <v>1407252.3225723</v>
      </c>
      <c r="K249" s="58" t="s">
        <v>4951</v>
      </c>
    </row>
    <row r="250" spans="1:11" s="46" customFormat="1" ht="25.5" x14ac:dyDescent="0.2">
      <c r="A250" s="58" t="s">
        <v>1824</v>
      </c>
      <c r="B250" s="57" t="s">
        <v>17</v>
      </c>
      <c r="C250" s="57" t="s">
        <v>1825</v>
      </c>
      <c r="D250" s="57" t="s">
        <v>821</v>
      </c>
      <c r="E250" s="59" t="s">
        <v>49</v>
      </c>
      <c r="F250" s="58" t="s">
        <v>4313</v>
      </c>
      <c r="G250" s="58" t="s">
        <v>2953</v>
      </c>
      <c r="H250" s="58" t="s">
        <v>4952</v>
      </c>
      <c r="I250" s="58" t="s">
        <v>2926</v>
      </c>
      <c r="J250" s="61">
        <v>1407620.1476892999</v>
      </c>
      <c r="K250" s="58" t="s">
        <v>2957</v>
      </c>
    </row>
    <row r="251" spans="1:11" s="46" customFormat="1" ht="25.5" x14ac:dyDescent="0.2">
      <c r="A251" s="58" t="s">
        <v>1731</v>
      </c>
      <c r="B251" s="57" t="s">
        <v>17</v>
      </c>
      <c r="C251" s="57" t="s">
        <v>1732</v>
      </c>
      <c r="D251" s="57" t="s">
        <v>821</v>
      </c>
      <c r="E251" s="59" t="s">
        <v>61</v>
      </c>
      <c r="F251" s="58" t="s">
        <v>4953</v>
      </c>
      <c r="G251" s="58" t="s">
        <v>2937</v>
      </c>
      <c r="H251" s="58" t="s">
        <v>4954</v>
      </c>
      <c r="I251" s="58" t="s">
        <v>2926</v>
      </c>
      <c r="J251" s="61">
        <v>1407983.9337402999</v>
      </c>
      <c r="K251" s="58" t="s">
        <v>4955</v>
      </c>
    </row>
    <row r="252" spans="1:11" s="46" customFormat="1" x14ac:dyDescent="0.2">
      <c r="A252" s="58" t="s">
        <v>2428</v>
      </c>
      <c r="B252" s="57" t="s">
        <v>17</v>
      </c>
      <c r="C252" s="57" t="s">
        <v>2429</v>
      </c>
      <c r="D252" s="57" t="s">
        <v>821</v>
      </c>
      <c r="E252" s="59" t="s">
        <v>49</v>
      </c>
      <c r="F252" s="58" t="s">
        <v>4956</v>
      </c>
      <c r="G252" s="58" t="s">
        <v>2954</v>
      </c>
      <c r="H252" s="58" t="s">
        <v>4957</v>
      </c>
      <c r="I252" s="58" t="s">
        <v>2926</v>
      </c>
      <c r="J252" s="61">
        <v>1408346.6398132001</v>
      </c>
      <c r="K252" s="58" t="s">
        <v>2962</v>
      </c>
    </row>
    <row r="253" spans="1:11" s="46" customFormat="1" ht="38.25" x14ac:dyDescent="0.2">
      <c r="A253" s="58" t="s">
        <v>1129</v>
      </c>
      <c r="B253" s="57" t="s">
        <v>17</v>
      </c>
      <c r="C253" s="57" t="s">
        <v>1130</v>
      </c>
      <c r="D253" s="57" t="s">
        <v>821</v>
      </c>
      <c r="E253" s="59" t="s">
        <v>61</v>
      </c>
      <c r="F253" s="58" t="s">
        <v>4958</v>
      </c>
      <c r="G253" s="58" t="s">
        <v>2955</v>
      </c>
      <c r="H253" s="58" t="s">
        <v>2956</v>
      </c>
      <c r="I253" s="58" t="s">
        <v>2961</v>
      </c>
      <c r="J253" s="61">
        <v>1408703.6144874</v>
      </c>
      <c r="K253" s="58" t="s">
        <v>4959</v>
      </c>
    </row>
    <row r="254" spans="1:11" s="46" customFormat="1" x14ac:dyDescent="0.2">
      <c r="A254" s="58" t="s">
        <v>995</v>
      </c>
      <c r="B254" s="57" t="s">
        <v>17</v>
      </c>
      <c r="C254" s="57" t="s">
        <v>996</v>
      </c>
      <c r="D254" s="57" t="s">
        <v>821</v>
      </c>
      <c r="E254" s="59" t="s">
        <v>85</v>
      </c>
      <c r="F254" s="58" t="s">
        <v>4960</v>
      </c>
      <c r="G254" s="58" t="s">
        <v>2958</v>
      </c>
      <c r="H254" s="58" t="s">
        <v>2959</v>
      </c>
      <c r="I254" s="58" t="s">
        <v>2961</v>
      </c>
      <c r="J254" s="61">
        <v>1409056.4946909</v>
      </c>
      <c r="K254" s="58" t="s">
        <v>2967</v>
      </c>
    </row>
    <row r="255" spans="1:11" s="46" customFormat="1" x14ac:dyDescent="0.2">
      <c r="A255" s="58" t="s">
        <v>2640</v>
      </c>
      <c r="B255" s="57" t="s">
        <v>17</v>
      </c>
      <c r="C255" s="57" t="s">
        <v>2641</v>
      </c>
      <c r="D255" s="57" t="s">
        <v>821</v>
      </c>
      <c r="E255" s="59" t="s">
        <v>85</v>
      </c>
      <c r="F255" s="58" t="s">
        <v>4961</v>
      </c>
      <c r="G255" s="58" t="s">
        <v>2960</v>
      </c>
      <c r="H255" s="58" t="s">
        <v>4962</v>
      </c>
      <c r="I255" s="58" t="s">
        <v>2961</v>
      </c>
      <c r="J255" s="61">
        <v>1409404.8900096</v>
      </c>
      <c r="K255" s="58" t="s">
        <v>4963</v>
      </c>
    </row>
    <row r="256" spans="1:11" s="46" customFormat="1" x14ac:dyDescent="0.2">
      <c r="A256" s="58" t="s">
        <v>1208</v>
      </c>
      <c r="B256" s="57" t="s">
        <v>17</v>
      </c>
      <c r="C256" s="57" t="s">
        <v>1209</v>
      </c>
      <c r="D256" s="57" t="s">
        <v>821</v>
      </c>
      <c r="E256" s="59" t="s">
        <v>49</v>
      </c>
      <c r="F256" s="58" t="s">
        <v>4657</v>
      </c>
      <c r="G256" s="58" t="s">
        <v>2963</v>
      </c>
      <c r="H256" s="58" t="s">
        <v>2964</v>
      </c>
      <c r="I256" s="58" t="s">
        <v>2961</v>
      </c>
      <c r="J256" s="61">
        <v>1409753.2043246999</v>
      </c>
      <c r="K256" s="58" t="s">
        <v>2970</v>
      </c>
    </row>
    <row r="257" spans="1:11" s="46" customFormat="1" x14ac:dyDescent="0.2">
      <c r="A257" s="58" t="s">
        <v>2302</v>
      </c>
      <c r="B257" s="57" t="s">
        <v>17</v>
      </c>
      <c r="C257" s="57" t="s">
        <v>2303</v>
      </c>
      <c r="D257" s="57" t="s">
        <v>821</v>
      </c>
      <c r="E257" s="59" t="s">
        <v>49</v>
      </c>
      <c r="F257" s="58" t="s">
        <v>4964</v>
      </c>
      <c r="G257" s="58" t="s">
        <v>2965</v>
      </c>
      <c r="H257" s="58" t="s">
        <v>2966</v>
      </c>
      <c r="I257" s="58" t="s">
        <v>2961</v>
      </c>
      <c r="J257" s="61">
        <v>1410101.1185275</v>
      </c>
      <c r="K257" s="58" t="s">
        <v>4965</v>
      </c>
    </row>
    <row r="258" spans="1:11" s="46" customFormat="1" ht="25.5" x14ac:dyDescent="0.2">
      <c r="A258" s="58" t="s">
        <v>1081</v>
      </c>
      <c r="B258" s="57" t="s">
        <v>17</v>
      </c>
      <c r="C258" s="57" t="s">
        <v>1082</v>
      </c>
      <c r="D258" s="57" t="s">
        <v>821</v>
      </c>
      <c r="E258" s="59" t="s">
        <v>49</v>
      </c>
      <c r="F258" s="58" t="s">
        <v>4966</v>
      </c>
      <c r="G258" s="58" t="s">
        <v>2828</v>
      </c>
      <c r="H258" s="58" t="s">
        <v>2968</v>
      </c>
      <c r="I258" s="58" t="s">
        <v>2961</v>
      </c>
      <c r="J258" s="61">
        <v>1410447.8902294999</v>
      </c>
      <c r="K258" s="58" t="s">
        <v>4967</v>
      </c>
    </row>
    <row r="259" spans="1:11" s="46" customFormat="1" ht="25.5" x14ac:dyDescent="0.2">
      <c r="A259" s="58" t="s">
        <v>2352</v>
      </c>
      <c r="B259" s="57" t="s">
        <v>17</v>
      </c>
      <c r="C259" s="57" t="s">
        <v>2353</v>
      </c>
      <c r="D259" s="57" t="s">
        <v>821</v>
      </c>
      <c r="E259" s="59" t="s">
        <v>49</v>
      </c>
      <c r="F259" s="58" t="s">
        <v>4968</v>
      </c>
      <c r="G259" s="58" t="s">
        <v>2971</v>
      </c>
      <c r="H259" s="58" t="s">
        <v>2972</v>
      </c>
      <c r="I259" s="58" t="s">
        <v>2961</v>
      </c>
      <c r="J259" s="61">
        <v>1410787.5402844001</v>
      </c>
      <c r="K259" s="58" t="s">
        <v>2977</v>
      </c>
    </row>
    <row r="260" spans="1:11" s="46" customFormat="1" x14ac:dyDescent="0.2">
      <c r="A260" s="58" t="s">
        <v>1254</v>
      </c>
      <c r="B260" s="57" t="s">
        <v>22</v>
      </c>
      <c r="C260" s="57" t="s">
        <v>1255</v>
      </c>
      <c r="D260" s="57" t="s">
        <v>821</v>
      </c>
      <c r="E260" s="59" t="s">
        <v>49</v>
      </c>
      <c r="F260" s="58" t="s">
        <v>4295</v>
      </c>
      <c r="G260" s="58" t="s">
        <v>2973</v>
      </c>
      <c r="H260" s="58" t="s">
        <v>2974</v>
      </c>
      <c r="I260" s="58" t="s">
        <v>2961</v>
      </c>
      <c r="J260" s="61">
        <v>1411122.7940628</v>
      </c>
      <c r="K260" s="58" t="s">
        <v>4969</v>
      </c>
    </row>
    <row r="261" spans="1:11" s="46" customFormat="1" x14ac:dyDescent="0.2">
      <c r="A261" s="58" t="s">
        <v>927</v>
      </c>
      <c r="B261" s="57" t="s">
        <v>17</v>
      </c>
      <c r="C261" s="57" t="s">
        <v>928</v>
      </c>
      <c r="D261" s="57" t="s">
        <v>821</v>
      </c>
      <c r="E261" s="59" t="s">
        <v>929</v>
      </c>
      <c r="F261" s="58" t="s">
        <v>4970</v>
      </c>
      <c r="G261" s="58" t="s">
        <v>2975</v>
      </c>
      <c r="H261" s="58" t="s">
        <v>2976</v>
      </c>
      <c r="I261" s="58" t="s">
        <v>2961</v>
      </c>
      <c r="J261" s="61">
        <v>1411452.9185293999</v>
      </c>
      <c r="K261" s="58" t="s">
        <v>4971</v>
      </c>
    </row>
    <row r="262" spans="1:11" s="46" customFormat="1" x14ac:dyDescent="0.2">
      <c r="A262" s="58" t="s">
        <v>1248</v>
      </c>
      <c r="B262" s="57" t="s">
        <v>17</v>
      </c>
      <c r="C262" s="57" t="s">
        <v>1249</v>
      </c>
      <c r="D262" s="57" t="s">
        <v>821</v>
      </c>
      <c r="E262" s="59" t="s">
        <v>49</v>
      </c>
      <c r="F262" s="58" t="s">
        <v>4332</v>
      </c>
      <c r="G262" s="58" t="s">
        <v>2978</v>
      </c>
      <c r="H262" s="58" t="s">
        <v>2979</v>
      </c>
      <c r="I262" s="58" t="s">
        <v>2961</v>
      </c>
      <c r="J262" s="61">
        <v>1411769.2515302</v>
      </c>
      <c r="K262" s="58" t="s">
        <v>2983</v>
      </c>
    </row>
    <row r="263" spans="1:11" s="46" customFormat="1" x14ac:dyDescent="0.2">
      <c r="A263" s="58" t="s">
        <v>2644</v>
      </c>
      <c r="B263" s="57" t="s">
        <v>17</v>
      </c>
      <c r="C263" s="57" t="s">
        <v>2645</v>
      </c>
      <c r="D263" s="57" t="s">
        <v>821</v>
      </c>
      <c r="E263" s="59" t="s">
        <v>49</v>
      </c>
      <c r="F263" s="58" t="s">
        <v>4819</v>
      </c>
      <c r="G263" s="58" t="s">
        <v>2980</v>
      </c>
      <c r="H263" s="58" t="s">
        <v>2981</v>
      </c>
      <c r="I263" s="58" t="s">
        <v>2961</v>
      </c>
      <c r="J263" s="61">
        <v>1412082.0143842001</v>
      </c>
      <c r="K263" s="58" t="s">
        <v>2986</v>
      </c>
    </row>
    <row r="264" spans="1:11" s="46" customFormat="1" x14ac:dyDescent="0.2">
      <c r="A264" s="58" t="s">
        <v>1288</v>
      </c>
      <c r="B264" s="57" t="s">
        <v>17</v>
      </c>
      <c r="C264" s="57" t="s">
        <v>1289</v>
      </c>
      <c r="D264" s="57" t="s">
        <v>821</v>
      </c>
      <c r="E264" s="59" t="s">
        <v>85</v>
      </c>
      <c r="F264" s="58" t="s">
        <v>4972</v>
      </c>
      <c r="G264" s="58" t="s">
        <v>2982</v>
      </c>
      <c r="H264" s="58" t="s">
        <v>4973</v>
      </c>
      <c r="I264" s="58" t="s">
        <v>2961</v>
      </c>
      <c r="J264" s="61">
        <v>1412393.5927895</v>
      </c>
      <c r="K264" s="58" t="s">
        <v>4974</v>
      </c>
    </row>
    <row r="265" spans="1:11" s="46" customFormat="1" x14ac:dyDescent="0.2">
      <c r="A265" s="58" t="s">
        <v>1347</v>
      </c>
      <c r="B265" s="57" t="s">
        <v>22</v>
      </c>
      <c r="C265" s="57" t="s">
        <v>1348</v>
      </c>
      <c r="D265" s="57" t="s">
        <v>821</v>
      </c>
      <c r="E265" s="59" t="s">
        <v>49</v>
      </c>
      <c r="F265" s="58" t="s">
        <v>4975</v>
      </c>
      <c r="G265" s="58" t="s">
        <v>2984</v>
      </c>
      <c r="H265" s="58" t="s">
        <v>2985</v>
      </c>
      <c r="I265" s="58" t="s">
        <v>2961</v>
      </c>
      <c r="J265" s="61">
        <v>1412695.125182</v>
      </c>
      <c r="K265" s="58" t="s">
        <v>4976</v>
      </c>
    </row>
    <row r="266" spans="1:11" s="46" customFormat="1" ht="25.5" x14ac:dyDescent="0.2">
      <c r="A266" s="58" t="s">
        <v>4233</v>
      </c>
      <c r="B266" s="57" t="s">
        <v>17</v>
      </c>
      <c r="C266" s="57" t="s">
        <v>4234</v>
      </c>
      <c r="D266" s="57" t="s">
        <v>821</v>
      </c>
      <c r="E266" s="59" t="s">
        <v>61</v>
      </c>
      <c r="F266" s="58" t="s">
        <v>4977</v>
      </c>
      <c r="G266" s="58" t="s">
        <v>4978</v>
      </c>
      <c r="H266" s="58" t="s">
        <v>4979</v>
      </c>
      <c r="I266" s="58" t="s">
        <v>2961</v>
      </c>
      <c r="J266" s="61">
        <v>1412994.1001901999</v>
      </c>
      <c r="K266" s="58" t="s">
        <v>4980</v>
      </c>
    </row>
    <row r="267" spans="1:11" s="46" customFormat="1" ht="25.5" x14ac:dyDescent="0.2">
      <c r="A267" s="58" t="s">
        <v>1252</v>
      </c>
      <c r="B267" s="57" t="s">
        <v>17</v>
      </c>
      <c r="C267" s="57" t="s">
        <v>1253</v>
      </c>
      <c r="D267" s="57" t="s">
        <v>821</v>
      </c>
      <c r="E267" s="59" t="s">
        <v>49</v>
      </c>
      <c r="F267" s="58" t="s">
        <v>4716</v>
      </c>
      <c r="G267" s="58" t="s">
        <v>2987</v>
      </c>
      <c r="H267" s="58" t="s">
        <v>2988</v>
      </c>
      <c r="I267" s="58" t="s">
        <v>2961</v>
      </c>
      <c r="J267" s="61">
        <v>1413292.3824491</v>
      </c>
      <c r="K267" s="58" t="s">
        <v>4981</v>
      </c>
    </row>
    <row r="268" spans="1:11" s="46" customFormat="1" x14ac:dyDescent="0.2">
      <c r="A268" s="58" t="s">
        <v>1830</v>
      </c>
      <c r="B268" s="57" t="s">
        <v>22</v>
      </c>
      <c r="C268" s="57" t="s">
        <v>1831</v>
      </c>
      <c r="D268" s="57" t="s">
        <v>821</v>
      </c>
      <c r="E268" s="59" t="s">
        <v>49</v>
      </c>
      <c r="F268" s="58" t="s">
        <v>4795</v>
      </c>
      <c r="G268" s="58" t="s">
        <v>2989</v>
      </c>
      <c r="H268" s="58" t="s">
        <v>2990</v>
      </c>
      <c r="I268" s="58" t="s">
        <v>2961</v>
      </c>
      <c r="J268" s="61">
        <v>1413585.3944914001</v>
      </c>
      <c r="K268" s="58" t="s">
        <v>4982</v>
      </c>
    </row>
    <row r="269" spans="1:11" s="46" customFormat="1" ht="25.5" x14ac:dyDescent="0.2">
      <c r="A269" s="58" t="s">
        <v>846</v>
      </c>
      <c r="B269" s="57" t="s">
        <v>17</v>
      </c>
      <c r="C269" s="57" t="s">
        <v>847</v>
      </c>
      <c r="D269" s="57" t="s">
        <v>818</v>
      </c>
      <c r="E269" s="59" t="s">
        <v>27</v>
      </c>
      <c r="F269" s="58" t="s">
        <v>4983</v>
      </c>
      <c r="G269" s="58" t="s">
        <v>2991</v>
      </c>
      <c r="H269" s="58" t="s">
        <v>2992</v>
      </c>
      <c r="I269" s="58" t="s">
        <v>2961</v>
      </c>
      <c r="J269" s="61">
        <v>1413875.8639004999</v>
      </c>
      <c r="K269" s="58" t="s">
        <v>4984</v>
      </c>
    </row>
    <row r="270" spans="1:11" s="46" customFormat="1" x14ac:dyDescent="0.2">
      <c r="A270" s="58" t="s">
        <v>1269</v>
      </c>
      <c r="B270" s="57" t="s">
        <v>17</v>
      </c>
      <c r="C270" s="57" t="s">
        <v>1270</v>
      </c>
      <c r="D270" s="57" t="s">
        <v>821</v>
      </c>
      <c r="E270" s="59" t="s">
        <v>49</v>
      </c>
      <c r="F270" s="58" t="s">
        <v>4985</v>
      </c>
      <c r="G270" s="58" t="s">
        <v>2994</v>
      </c>
      <c r="H270" s="58" t="s">
        <v>4986</v>
      </c>
      <c r="I270" s="58" t="s">
        <v>2961</v>
      </c>
      <c r="J270" s="61">
        <v>1414152.6390354999</v>
      </c>
      <c r="K270" s="58" t="s">
        <v>4987</v>
      </c>
    </row>
    <row r="271" spans="1:11" s="46" customFormat="1" ht="25.5" x14ac:dyDescent="0.2">
      <c r="A271" s="58" t="s">
        <v>2156</v>
      </c>
      <c r="B271" s="57" t="s">
        <v>17</v>
      </c>
      <c r="C271" s="57" t="s">
        <v>2157</v>
      </c>
      <c r="D271" s="57" t="s">
        <v>818</v>
      </c>
      <c r="E271" s="59" t="s">
        <v>49</v>
      </c>
      <c r="F271" s="58" t="s">
        <v>4988</v>
      </c>
      <c r="G271" s="58" t="s">
        <v>3117</v>
      </c>
      <c r="H271" s="58" t="s">
        <v>4989</v>
      </c>
      <c r="I271" s="58" t="s">
        <v>2961</v>
      </c>
      <c r="J271" s="61">
        <v>1414428.2874944999</v>
      </c>
      <c r="K271" s="58" t="s">
        <v>4990</v>
      </c>
    </row>
    <row r="272" spans="1:11" s="46" customFormat="1" ht="25.5" x14ac:dyDescent="0.2">
      <c r="A272" s="58" t="s">
        <v>2410</v>
      </c>
      <c r="B272" s="57" t="s">
        <v>17</v>
      </c>
      <c r="C272" s="57" t="s">
        <v>2411</v>
      </c>
      <c r="D272" s="57" t="s">
        <v>821</v>
      </c>
      <c r="E272" s="59" t="s">
        <v>49</v>
      </c>
      <c r="F272" s="58" t="s">
        <v>4991</v>
      </c>
      <c r="G272" s="58" t="s">
        <v>2995</v>
      </c>
      <c r="H272" s="58" t="s">
        <v>2996</v>
      </c>
      <c r="I272" s="58" t="s">
        <v>2961</v>
      </c>
      <c r="J272" s="61">
        <v>1414703.2186977</v>
      </c>
      <c r="K272" s="58" t="s">
        <v>3003</v>
      </c>
    </row>
    <row r="273" spans="1:11" s="46" customFormat="1" x14ac:dyDescent="0.2">
      <c r="A273" s="58" t="s">
        <v>1820</v>
      </c>
      <c r="B273" s="57" t="s">
        <v>17</v>
      </c>
      <c r="C273" s="57" t="s">
        <v>1821</v>
      </c>
      <c r="D273" s="57" t="s">
        <v>821</v>
      </c>
      <c r="E273" s="59" t="s">
        <v>61</v>
      </c>
      <c r="F273" s="58" t="s">
        <v>4992</v>
      </c>
      <c r="G273" s="58" t="s">
        <v>2997</v>
      </c>
      <c r="H273" s="58" t="s">
        <v>2998</v>
      </c>
      <c r="I273" s="58" t="s">
        <v>2961</v>
      </c>
      <c r="J273" s="61">
        <v>1414974.1298316999</v>
      </c>
      <c r="K273" s="58" t="s">
        <v>3006</v>
      </c>
    </row>
    <row r="274" spans="1:11" s="46" customFormat="1" ht="25.5" x14ac:dyDescent="0.2">
      <c r="A274" s="58" t="s">
        <v>2316</v>
      </c>
      <c r="B274" s="57" t="s">
        <v>17</v>
      </c>
      <c r="C274" s="57" t="s">
        <v>2317</v>
      </c>
      <c r="D274" s="57" t="s">
        <v>821</v>
      </c>
      <c r="E274" s="59" t="s">
        <v>36</v>
      </c>
      <c r="F274" s="58" t="s">
        <v>4993</v>
      </c>
      <c r="G274" s="58" t="s">
        <v>2999</v>
      </c>
      <c r="H274" s="58" t="s">
        <v>3000</v>
      </c>
      <c r="I274" s="58" t="s">
        <v>2961</v>
      </c>
      <c r="J274" s="61">
        <v>1415243.1040890999</v>
      </c>
      <c r="K274" s="58" t="s">
        <v>3008</v>
      </c>
    </row>
    <row r="275" spans="1:11" s="46" customFormat="1" x14ac:dyDescent="0.2">
      <c r="A275" s="58" t="s">
        <v>2622</v>
      </c>
      <c r="B275" s="57" t="s">
        <v>17</v>
      </c>
      <c r="C275" s="57" t="s">
        <v>2623</v>
      </c>
      <c r="D275" s="57" t="s">
        <v>821</v>
      </c>
      <c r="E275" s="59" t="s">
        <v>49</v>
      </c>
      <c r="F275" s="58" t="s">
        <v>4295</v>
      </c>
      <c r="G275" s="58" t="s">
        <v>3001</v>
      </c>
      <c r="H275" s="58" t="s">
        <v>3002</v>
      </c>
      <c r="I275" s="58" t="s">
        <v>2961</v>
      </c>
      <c r="J275" s="61">
        <v>1415501.3347018999</v>
      </c>
      <c r="K275" s="58" t="s">
        <v>3011</v>
      </c>
    </row>
    <row r="276" spans="1:11" s="46" customFormat="1" x14ac:dyDescent="0.2">
      <c r="A276" s="58" t="s">
        <v>1263</v>
      </c>
      <c r="B276" s="57" t="s">
        <v>17</v>
      </c>
      <c r="C276" s="57" t="s">
        <v>1264</v>
      </c>
      <c r="D276" s="57" t="s">
        <v>821</v>
      </c>
      <c r="E276" s="59" t="s">
        <v>49</v>
      </c>
      <c r="F276" s="58" t="s">
        <v>4313</v>
      </c>
      <c r="G276" s="58" t="s">
        <v>3004</v>
      </c>
      <c r="H276" s="58" t="s">
        <v>3005</v>
      </c>
      <c r="I276" s="58" t="s">
        <v>2961</v>
      </c>
      <c r="J276" s="61">
        <v>1415758.7052794001</v>
      </c>
      <c r="K276" s="58" t="s">
        <v>4994</v>
      </c>
    </row>
    <row r="277" spans="1:11" s="46" customFormat="1" ht="25.5" x14ac:dyDescent="0.2">
      <c r="A277" s="58" t="s">
        <v>2372</v>
      </c>
      <c r="B277" s="57" t="s">
        <v>17</v>
      </c>
      <c r="C277" s="57" t="s">
        <v>2373</v>
      </c>
      <c r="D277" s="57" t="s">
        <v>821</v>
      </c>
      <c r="E277" s="59" t="s">
        <v>49</v>
      </c>
      <c r="F277" s="58" t="s">
        <v>4995</v>
      </c>
      <c r="G277" s="58" t="s">
        <v>3007</v>
      </c>
      <c r="H277" s="58" t="s">
        <v>4996</v>
      </c>
      <c r="I277" s="58" t="s">
        <v>2961</v>
      </c>
      <c r="J277" s="61">
        <v>1416015.4125336001</v>
      </c>
      <c r="K277" s="58" t="s">
        <v>3016</v>
      </c>
    </row>
    <row r="278" spans="1:11" s="46" customFormat="1" ht="25.5" x14ac:dyDescent="0.2">
      <c r="A278" s="58" t="s">
        <v>1089</v>
      </c>
      <c r="B278" s="57" t="s">
        <v>17</v>
      </c>
      <c r="C278" s="57" t="s">
        <v>1090</v>
      </c>
      <c r="D278" s="57" t="s">
        <v>821</v>
      </c>
      <c r="E278" s="59" t="s">
        <v>1091</v>
      </c>
      <c r="F278" s="58" t="s">
        <v>4997</v>
      </c>
      <c r="G278" s="58" t="s">
        <v>3009</v>
      </c>
      <c r="H278" s="58" t="s">
        <v>3010</v>
      </c>
      <c r="I278" s="58" t="s">
        <v>2961</v>
      </c>
      <c r="J278" s="61">
        <v>1416263.7723369999</v>
      </c>
      <c r="K278" s="58" t="s">
        <v>3019</v>
      </c>
    </row>
    <row r="279" spans="1:11" s="46" customFormat="1" x14ac:dyDescent="0.2">
      <c r="A279" s="58" t="s">
        <v>2614</v>
      </c>
      <c r="B279" s="57" t="s">
        <v>17</v>
      </c>
      <c r="C279" s="57" t="s">
        <v>2615</v>
      </c>
      <c r="D279" s="57" t="s">
        <v>821</v>
      </c>
      <c r="E279" s="59" t="s">
        <v>49</v>
      </c>
      <c r="F279" s="58" t="s">
        <v>4609</v>
      </c>
      <c r="G279" s="58" t="s">
        <v>3012</v>
      </c>
      <c r="H279" s="58" t="s">
        <v>3013</v>
      </c>
      <c r="I279" s="58" t="s">
        <v>2961</v>
      </c>
      <c r="J279" s="61">
        <v>1416511.7618676999</v>
      </c>
      <c r="K279" s="58" t="s">
        <v>3022</v>
      </c>
    </row>
    <row r="280" spans="1:11" s="46" customFormat="1" ht="38.25" x14ac:dyDescent="0.2">
      <c r="A280" s="58" t="s">
        <v>1480</v>
      </c>
      <c r="B280" s="57" t="s">
        <v>17</v>
      </c>
      <c r="C280" s="57" t="s">
        <v>1481</v>
      </c>
      <c r="D280" s="57" t="s">
        <v>821</v>
      </c>
      <c r="E280" s="59" t="s">
        <v>69</v>
      </c>
      <c r="F280" s="58" t="s">
        <v>4998</v>
      </c>
      <c r="G280" s="58" t="s">
        <v>3014</v>
      </c>
      <c r="H280" s="58" t="s">
        <v>3015</v>
      </c>
      <c r="I280" s="58" t="s">
        <v>2961</v>
      </c>
      <c r="J280" s="61">
        <v>1416758.9540434</v>
      </c>
      <c r="K280" s="58" t="s">
        <v>4999</v>
      </c>
    </row>
    <row r="281" spans="1:11" s="46" customFormat="1" ht="25.5" x14ac:dyDescent="0.2">
      <c r="A281" s="58" t="s">
        <v>2390</v>
      </c>
      <c r="B281" s="57" t="s">
        <v>17</v>
      </c>
      <c r="C281" s="57" t="s">
        <v>2391</v>
      </c>
      <c r="D281" s="57" t="s">
        <v>821</v>
      </c>
      <c r="E281" s="59" t="s">
        <v>49</v>
      </c>
      <c r="F281" s="58" t="s">
        <v>5000</v>
      </c>
      <c r="G281" s="58" t="s">
        <v>3017</v>
      </c>
      <c r="H281" s="58" t="s">
        <v>3018</v>
      </c>
      <c r="I281" s="58" t="s">
        <v>2961</v>
      </c>
      <c r="J281" s="61">
        <v>1417005.9969172</v>
      </c>
      <c r="K281" s="58" t="s">
        <v>3026</v>
      </c>
    </row>
    <row r="282" spans="1:11" s="46" customFormat="1" ht="25.5" x14ac:dyDescent="0.2">
      <c r="A282" s="58" t="s">
        <v>1175</v>
      </c>
      <c r="B282" s="57" t="s">
        <v>17</v>
      </c>
      <c r="C282" s="57" t="s">
        <v>1176</v>
      </c>
      <c r="D282" s="57" t="s">
        <v>821</v>
      </c>
      <c r="E282" s="59" t="s">
        <v>61</v>
      </c>
      <c r="F282" s="58" t="s">
        <v>5001</v>
      </c>
      <c r="G282" s="58" t="s">
        <v>3020</v>
      </c>
      <c r="H282" s="58" t="s">
        <v>3021</v>
      </c>
      <c r="I282" s="58" t="s">
        <v>2961</v>
      </c>
      <c r="J282" s="61">
        <v>1417252.621453</v>
      </c>
      <c r="K282" s="58" t="s">
        <v>3027</v>
      </c>
    </row>
    <row r="283" spans="1:11" s="46" customFormat="1" x14ac:dyDescent="0.2">
      <c r="A283" s="58" t="s">
        <v>1814</v>
      </c>
      <c r="B283" s="57" t="s">
        <v>17</v>
      </c>
      <c r="C283" s="57" t="s">
        <v>1815</v>
      </c>
      <c r="D283" s="57" t="s">
        <v>821</v>
      </c>
      <c r="E283" s="59" t="s">
        <v>85</v>
      </c>
      <c r="F283" s="58" t="s">
        <v>5002</v>
      </c>
      <c r="G283" s="58" t="s">
        <v>3023</v>
      </c>
      <c r="H283" s="58" t="s">
        <v>5003</v>
      </c>
      <c r="I283" s="58" t="s">
        <v>2961</v>
      </c>
      <c r="J283" s="61">
        <v>1417496.7282322</v>
      </c>
      <c r="K283" s="58" t="s">
        <v>3028</v>
      </c>
    </row>
    <row r="284" spans="1:11" s="46" customFormat="1" ht="38.25" x14ac:dyDescent="0.2">
      <c r="A284" s="58" t="s">
        <v>1858</v>
      </c>
      <c r="B284" s="57" t="s">
        <v>17</v>
      </c>
      <c r="C284" s="57" t="s">
        <v>1859</v>
      </c>
      <c r="D284" s="57" t="s">
        <v>821</v>
      </c>
      <c r="E284" s="59" t="s">
        <v>49</v>
      </c>
      <c r="F284" s="58" t="s">
        <v>4313</v>
      </c>
      <c r="G284" s="58" t="s">
        <v>3024</v>
      </c>
      <c r="H284" s="58" t="s">
        <v>3025</v>
      </c>
      <c r="I284" s="58" t="s">
        <v>2961</v>
      </c>
      <c r="J284" s="61">
        <v>1417737.9781472001</v>
      </c>
      <c r="K284" s="58" t="s">
        <v>3031</v>
      </c>
    </row>
    <row r="285" spans="1:11" s="46" customFormat="1" ht="25.5" x14ac:dyDescent="0.2">
      <c r="A285" s="58" t="s">
        <v>2370</v>
      </c>
      <c r="B285" s="57" t="s">
        <v>17</v>
      </c>
      <c r="C285" s="57" t="s">
        <v>2371</v>
      </c>
      <c r="D285" s="57" t="s">
        <v>821</v>
      </c>
      <c r="E285" s="59" t="s">
        <v>49</v>
      </c>
      <c r="F285" s="58" t="s">
        <v>5004</v>
      </c>
      <c r="G285" s="58" t="s">
        <v>2668</v>
      </c>
      <c r="H285" s="58" t="s">
        <v>5005</v>
      </c>
      <c r="I285" s="58" t="s">
        <v>2961</v>
      </c>
      <c r="J285" s="61">
        <v>1417977.8936393999</v>
      </c>
      <c r="K285" s="58" t="s">
        <v>3034</v>
      </c>
    </row>
    <row r="286" spans="1:11" s="46" customFormat="1" ht="25.5" x14ac:dyDescent="0.2">
      <c r="A286" s="58" t="s">
        <v>2406</v>
      </c>
      <c r="B286" s="57" t="s">
        <v>17</v>
      </c>
      <c r="C286" s="57" t="s">
        <v>2407</v>
      </c>
      <c r="D286" s="57" t="s">
        <v>821</v>
      </c>
      <c r="E286" s="59" t="s">
        <v>49</v>
      </c>
      <c r="F286" s="58" t="s">
        <v>5006</v>
      </c>
      <c r="G286" s="58" t="s">
        <v>2845</v>
      </c>
      <c r="H286" s="58" t="s">
        <v>5007</v>
      </c>
      <c r="I286" s="58" t="s">
        <v>2961</v>
      </c>
      <c r="J286" s="61">
        <v>1418216.9892215999</v>
      </c>
      <c r="K286" s="58" t="s">
        <v>3037</v>
      </c>
    </row>
    <row r="287" spans="1:11" s="46" customFormat="1" ht="25.5" x14ac:dyDescent="0.2">
      <c r="A287" s="58" t="s">
        <v>2306</v>
      </c>
      <c r="B287" s="57" t="s">
        <v>17</v>
      </c>
      <c r="C287" s="57" t="s">
        <v>2307</v>
      </c>
      <c r="D287" s="57" t="s">
        <v>821</v>
      </c>
      <c r="E287" s="59" t="s">
        <v>49</v>
      </c>
      <c r="F287" s="58" t="s">
        <v>5008</v>
      </c>
      <c r="G287" s="58" t="s">
        <v>3029</v>
      </c>
      <c r="H287" s="58" t="s">
        <v>3030</v>
      </c>
      <c r="I287" s="58" t="s">
        <v>2961</v>
      </c>
      <c r="J287" s="61">
        <v>1418454.1982974</v>
      </c>
      <c r="K287" s="58" t="s">
        <v>3038</v>
      </c>
    </row>
    <row r="288" spans="1:11" s="46" customFormat="1" x14ac:dyDescent="0.2">
      <c r="A288" s="58" t="s">
        <v>1691</v>
      </c>
      <c r="B288" s="57" t="s">
        <v>17</v>
      </c>
      <c r="C288" s="57" t="s">
        <v>1692</v>
      </c>
      <c r="D288" s="57" t="s">
        <v>821</v>
      </c>
      <c r="E288" s="59" t="s">
        <v>49</v>
      </c>
      <c r="F288" s="58" t="s">
        <v>5009</v>
      </c>
      <c r="G288" s="58" t="s">
        <v>3032</v>
      </c>
      <c r="H288" s="58" t="s">
        <v>3033</v>
      </c>
      <c r="I288" s="58" t="s">
        <v>2961</v>
      </c>
      <c r="J288" s="61">
        <v>1418687.1078695999</v>
      </c>
      <c r="K288" s="58" t="s">
        <v>3041</v>
      </c>
    </row>
    <row r="289" spans="1:11" s="46" customFormat="1" ht="25.5" x14ac:dyDescent="0.2">
      <c r="A289" s="58" t="s">
        <v>1753</v>
      </c>
      <c r="B289" s="57" t="s">
        <v>17</v>
      </c>
      <c r="C289" s="57" t="s">
        <v>1754</v>
      </c>
      <c r="D289" s="57" t="s">
        <v>821</v>
      </c>
      <c r="E289" s="59" t="s">
        <v>49</v>
      </c>
      <c r="F289" s="58" t="s">
        <v>4523</v>
      </c>
      <c r="G289" s="58" t="s">
        <v>3035</v>
      </c>
      <c r="H289" s="58" t="s">
        <v>3036</v>
      </c>
      <c r="I289" s="58" t="s">
        <v>2961</v>
      </c>
      <c r="J289" s="61">
        <v>1418909.3170020001</v>
      </c>
      <c r="K289" s="58" t="s">
        <v>3044</v>
      </c>
    </row>
    <row r="290" spans="1:11" s="46" customFormat="1" x14ac:dyDescent="0.2">
      <c r="A290" s="58" t="s">
        <v>1275</v>
      </c>
      <c r="B290" s="57" t="s">
        <v>17</v>
      </c>
      <c r="C290" s="57" t="s">
        <v>1276</v>
      </c>
      <c r="D290" s="57" t="s">
        <v>821</v>
      </c>
      <c r="E290" s="59" t="s">
        <v>49</v>
      </c>
      <c r="F290" s="58" t="s">
        <v>4819</v>
      </c>
      <c r="G290" s="58" t="s">
        <v>3039</v>
      </c>
      <c r="H290" s="58" t="s">
        <v>3040</v>
      </c>
      <c r="I290" s="58" t="s">
        <v>3047</v>
      </c>
      <c r="J290" s="61">
        <v>1419123.1257892</v>
      </c>
      <c r="K290" s="58" t="s">
        <v>3048</v>
      </c>
    </row>
    <row r="291" spans="1:11" s="46" customFormat="1" ht="25.5" x14ac:dyDescent="0.2">
      <c r="A291" s="58" t="s">
        <v>1672</v>
      </c>
      <c r="B291" s="57" t="s">
        <v>17</v>
      </c>
      <c r="C291" s="57" t="s">
        <v>1673</v>
      </c>
      <c r="D291" s="57" t="s">
        <v>821</v>
      </c>
      <c r="E291" s="59" t="s">
        <v>49</v>
      </c>
      <c r="F291" s="58" t="s">
        <v>5010</v>
      </c>
      <c r="G291" s="58" t="s">
        <v>3042</v>
      </c>
      <c r="H291" s="58" t="s">
        <v>3043</v>
      </c>
      <c r="I291" s="58" t="s">
        <v>3047</v>
      </c>
      <c r="J291" s="61">
        <v>1419333.6801547999</v>
      </c>
      <c r="K291" s="58" t="s">
        <v>3051</v>
      </c>
    </row>
    <row r="292" spans="1:11" s="46" customFormat="1" ht="25.5" x14ac:dyDescent="0.2">
      <c r="A292" s="58" t="s">
        <v>2456</v>
      </c>
      <c r="B292" s="57" t="s">
        <v>17</v>
      </c>
      <c r="C292" s="57" t="s">
        <v>2457</v>
      </c>
      <c r="D292" s="57" t="s">
        <v>821</v>
      </c>
      <c r="E292" s="59" t="s">
        <v>61</v>
      </c>
      <c r="F292" s="58" t="s">
        <v>5011</v>
      </c>
      <c r="G292" s="58" t="s">
        <v>3045</v>
      </c>
      <c r="H292" s="58" t="s">
        <v>3046</v>
      </c>
      <c r="I292" s="58" t="s">
        <v>3047</v>
      </c>
      <c r="J292" s="61">
        <v>1419540.814645</v>
      </c>
      <c r="K292" s="58" t="s">
        <v>3054</v>
      </c>
    </row>
    <row r="293" spans="1:11" s="46" customFormat="1" x14ac:dyDescent="0.2">
      <c r="A293" s="58" t="s">
        <v>1923</v>
      </c>
      <c r="B293" s="57" t="s">
        <v>17</v>
      </c>
      <c r="C293" s="57" t="s">
        <v>1924</v>
      </c>
      <c r="D293" s="57" t="s">
        <v>821</v>
      </c>
      <c r="E293" s="59" t="s">
        <v>85</v>
      </c>
      <c r="F293" s="58" t="s">
        <v>5012</v>
      </c>
      <c r="G293" s="58" t="s">
        <v>3049</v>
      </c>
      <c r="H293" s="58" t="s">
        <v>3050</v>
      </c>
      <c r="I293" s="58" t="s">
        <v>3047</v>
      </c>
      <c r="J293" s="61">
        <v>1419746.2765842001</v>
      </c>
      <c r="K293" s="58" t="s">
        <v>3057</v>
      </c>
    </row>
    <row r="294" spans="1:11" s="46" customFormat="1" x14ac:dyDescent="0.2">
      <c r="A294" s="58" t="s">
        <v>2304</v>
      </c>
      <c r="B294" s="57" t="s">
        <v>17</v>
      </c>
      <c r="C294" s="57" t="s">
        <v>2305</v>
      </c>
      <c r="D294" s="57" t="s">
        <v>821</v>
      </c>
      <c r="E294" s="59" t="s">
        <v>49</v>
      </c>
      <c r="F294" s="58" t="s">
        <v>5013</v>
      </c>
      <c r="G294" s="58" t="s">
        <v>3052</v>
      </c>
      <c r="H294" s="58" t="s">
        <v>3053</v>
      </c>
      <c r="I294" s="58" t="s">
        <v>3047</v>
      </c>
      <c r="J294" s="61">
        <v>1419951.1497408</v>
      </c>
      <c r="K294" s="58" t="s">
        <v>3059</v>
      </c>
    </row>
    <row r="295" spans="1:11" s="46" customFormat="1" x14ac:dyDescent="0.2">
      <c r="A295" s="58" t="s">
        <v>1925</v>
      </c>
      <c r="B295" s="57" t="s">
        <v>17</v>
      </c>
      <c r="C295" s="57" t="s">
        <v>1926</v>
      </c>
      <c r="D295" s="57" t="s">
        <v>821</v>
      </c>
      <c r="E295" s="59" t="s">
        <v>1091</v>
      </c>
      <c r="F295" s="58" t="s">
        <v>5014</v>
      </c>
      <c r="G295" s="58" t="s">
        <v>3055</v>
      </c>
      <c r="H295" s="58" t="s">
        <v>3056</v>
      </c>
      <c r="I295" s="58" t="s">
        <v>3047</v>
      </c>
      <c r="J295" s="61">
        <v>1420155.4286899001</v>
      </c>
      <c r="K295" s="58" t="s">
        <v>3062</v>
      </c>
    </row>
    <row r="296" spans="1:11" s="46" customFormat="1" x14ac:dyDescent="0.2">
      <c r="A296" s="58" t="s">
        <v>2300</v>
      </c>
      <c r="B296" s="57" t="s">
        <v>17</v>
      </c>
      <c r="C296" s="57" t="s">
        <v>2301</v>
      </c>
      <c r="D296" s="57" t="s">
        <v>818</v>
      </c>
      <c r="E296" s="59" t="s">
        <v>2299</v>
      </c>
      <c r="F296" s="58" t="s">
        <v>5015</v>
      </c>
      <c r="G296" s="58" t="s">
        <v>2728</v>
      </c>
      <c r="H296" s="58" t="s">
        <v>3058</v>
      </c>
      <c r="I296" s="58" t="s">
        <v>3047</v>
      </c>
      <c r="J296" s="61">
        <v>1420358.7569798999</v>
      </c>
      <c r="K296" s="58" t="s">
        <v>5016</v>
      </c>
    </row>
    <row r="297" spans="1:11" s="46" customFormat="1" ht="38.25" x14ac:dyDescent="0.2">
      <c r="A297" s="58" t="s">
        <v>1187</v>
      </c>
      <c r="B297" s="57" t="s">
        <v>17</v>
      </c>
      <c r="C297" s="57" t="s">
        <v>1188</v>
      </c>
      <c r="D297" s="57" t="s">
        <v>821</v>
      </c>
      <c r="E297" s="59" t="s">
        <v>49</v>
      </c>
      <c r="F297" s="58" t="s">
        <v>4332</v>
      </c>
      <c r="G297" s="58" t="s">
        <v>3060</v>
      </c>
      <c r="H297" s="58" t="s">
        <v>3061</v>
      </c>
      <c r="I297" s="58" t="s">
        <v>3047</v>
      </c>
      <c r="J297" s="61">
        <v>1420559.0452113999</v>
      </c>
      <c r="K297" s="58" t="s">
        <v>3066</v>
      </c>
    </row>
    <row r="298" spans="1:11" s="46" customFormat="1" ht="25.5" x14ac:dyDescent="0.2">
      <c r="A298" s="58" t="s">
        <v>1238</v>
      </c>
      <c r="B298" s="57" t="s">
        <v>17</v>
      </c>
      <c r="C298" s="57" t="s">
        <v>1239</v>
      </c>
      <c r="D298" s="57" t="s">
        <v>821</v>
      </c>
      <c r="E298" s="59" t="s">
        <v>49</v>
      </c>
      <c r="F298" s="58" t="s">
        <v>4621</v>
      </c>
      <c r="G298" s="58" t="s">
        <v>2923</v>
      </c>
      <c r="H298" s="58" t="s">
        <v>3063</v>
      </c>
      <c r="I298" s="58" t="s">
        <v>3047</v>
      </c>
      <c r="J298" s="61">
        <v>1420758.4934084001</v>
      </c>
      <c r="K298" s="58" t="s">
        <v>3069</v>
      </c>
    </row>
    <row r="299" spans="1:11" s="46" customFormat="1" ht="25.5" x14ac:dyDescent="0.2">
      <c r="A299" s="58" t="s">
        <v>2144</v>
      </c>
      <c r="B299" s="57" t="s">
        <v>17</v>
      </c>
      <c r="C299" s="57" t="s">
        <v>2145</v>
      </c>
      <c r="D299" s="57" t="s">
        <v>821</v>
      </c>
      <c r="E299" s="59" t="s">
        <v>49</v>
      </c>
      <c r="F299" s="58" t="s">
        <v>5017</v>
      </c>
      <c r="G299" s="58" t="s">
        <v>3064</v>
      </c>
      <c r="H299" s="58" t="s">
        <v>3065</v>
      </c>
      <c r="I299" s="58" t="s">
        <v>3047</v>
      </c>
      <c r="J299" s="61">
        <v>1420957.3856307999</v>
      </c>
      <c r="K299" s="58" t="s">
        <v>3072</v>
      </c>
    </row>
    <row r="300" spans="1:11" s="46" customFormat="1" ht="25.5" x14ac:dyDescent="0.2">
      <c r="A300" s="58" t="s">
        <v>1818</v>
      </c>
      <c r="B300" s="57" t="s">
        <v>17</v>
      </c>
      <c r="C300" s="57" t="s">
        <v>1819</v>
      </c>
      <c r="D300" s="57" t="s">
        <v>821</v>
      </c>
      <c r="E300" s="59" t="s">
        <v>49</v>
      </c>
      <c r="F300" s="58" t="s">
        <v>4313</v>
      </c>
      <c r="G300" s="58" t="s">
        <v>3067</v>
      </c>
      <c r="H300" s="58" t="s">
        <v>3068</v>
      </c>
      <c r="I300" s="58" t="s">
        <v>3047</v>
      </c>
      <c r="J300" s="61">
        <v>1421153.8437049</v>
      </c>
      <c r="K300" s="58" t="s">
        <v>3074</v>
      </c>
    </row>
    <row r="301" spans="1:11" s="46" customFormat="1" x14ac:dyDescent="0.2">
      <c r="A301" s="58" t="s">
        <v>822</v>
      </c>
      <c r="B301" s="57" t="s">
        <v>17</v>
      </c>
      <c r="C301" s="57" t="s">
        <v>823</v>
      </c>
      <c r="D301" s="57" t="s">
        <v>821</v>
      </c>
      <c r="E301" s="59" t="s">
        <v>19</v>
      </c>
      <c r="F301" s="58" t="s">
        <v>4332</v>
      </c>
      <c r="G301" s="58" t="s">
        <v>3070</v>
      </c>
      <c r="H301" s="58" t="s">
        <v>3071</v>
      </c>
      <c r="I301" s="58" t="s">
        <v>3047</v>
      </c>
      <c r="J301" s="61">
        <v>1421349.6917538999</v>
      </c>
      <c r="K301" s="58" t="s">
        <v>5018</v>
      </c>
    </row>
    <row r="302" spans="1:11" s="46" customFormat="1" ht="38.25" x14ac:dyDescent="0.2">
      <c r="A302" s="58" t="s">
        <v>1697</v>
      </c>
      <c r="B302" s="57" t="s">
        <v>17</v>
      </c>
      <c r="C302" s="57" t="s">
        <v>1698</v>
      </c>
      <c r="D302" s="57" t="s">
        <v>821</v>
      </c>
      <c r="E302" s="59" t="s">
        <v>61</v>
      </c>
      <c r="F302" s="58" t="s">
        <v>5019</v>
      </c>
      <c r="G302" s="58" t="s">
        <v>2831</v>
      </c>
      <c r="H302" s="58" t="s">
        <v>3073</v>
      </c>
      <c r="I302" s="58" t="s">
        <v>3047</v>
      </c>
      <c r="J302" s="61">
        <v>1421544.0997436999</v>
      </c>
      <c r="K302" s="58" t="s">
        <v>3079</v>
      </c>
    </row>
    <row r="303" spans="1:11" s="46" customFormat="1" ht="25.5" x14ac:dyDescent="0.2">
      <c r="A303" s="58" t="s">
        <v>1717</v>
      </c>
      <c r="B303" s="57" t="s">
        <v>17</v>
      </c>
      <c r="C303" s="57" t="s">
        <v>1718</v>
      </c>
      <c r="D303" s="57" t="s">
        <v>821</v>
      </c>
      <c r="E303" s="59" t="s">
        <v>49</v>
      </c>
      <c r="F303" s="58" t="s">
        <v>5020</v>
      </c>
      <c r="G303" s="58" t="s">
        <v>3075</v>
      </c>
      <c r="H303" s="58" t="s">
        <v>3076</v>
      </c>
      <c r="I303" s="58" t="s">
        <v>3047</v>
      </c>
      <c r="J303" s="61">
        <v>1421734.2437181999</v>
      </c>
      <c r="K303" s="58" t="s">
        <v>3082</v>
      </c>
    </row>
    <row r="304" spans="1:11" s="46" customFormat="1" x14ac:dyDescent="0.2">
      <c r="A304" s="58" t="s">
        <v>2065</v>
      </c>
      <c r="B304" s="57" t="s">
        <v>17</v>
      </c>
      <c r="C304" s="57" t="s">
        <v>2066</v>
      </c>
      <c r="D304" s="57" t="s">
        <v>821</v>
      </c>
      <c r="E304" s="59" t="s">
        <v>2067</v>
      </c>
      <c r="F304" s="58" t="s">
        <v>5021</v>
      </c>
      <c r="G304" s="58" t="s">
        <v>3049</v>
      </c>
      <c r="H304" s="58" t="s">
        <v>5022</v>
      </c>
      <c r="I304" s="58" t="s">
        <v>3047</v>
      </c>
      <c r="J304" s="61">
        <v>1421923.3857599001</v>
      </c>
      <c r="K304" s="58" t="s">
        <v>3085</v>
      </c>
    </row>
    <row r="305" spans="1:11" s="46" customFormat="1" ht="25.5" x14ac:dyDescent="0.2">
      <c r="A305" s="58" t="s">
        <v>1290</v>
      </c>
      <c r="B305" s="57" t="s">
        <v>17</v>
      </c>
      <c r="C305" s="57" t="s">
        <v>1291</v>
      </c>
      <c r="D305" s="57" t="s">
        <v>821</v>
      </c>
      <c r="E305" s="59" t="s">
        <v>69</v>
      </c>
      <c r="F305" s="58" t="s">
        <v>5023</v>
      </c>
      <c r="G305" s="58" t="s">
        <v>3142</v>
      </c>
      <c r="H305" s="58" t="s">
        <v>5024</v>
      </c>
      <c r="I305" s="58" t="s">
        <v>3047</v>
      </c>
      <c r="J305" s="61">
        <v>1422108.2274372</v>
      </c>
      <c r="K305" s="58" t="s">
        <v>3087</v>
      </c>
    </row>
    <row r="306" spans="1:11" s="46" customFormat="1" x14ac:dyDescent="0.2">
      <c r="A306" s="58" t="s">
        <v>1863</v>
      </c>
      <c r="B306" s="57" t="s">
        <v>22</v>
      </c>
      <c r="C306" s="57" t="s">
        <v>1864</v>
      </c>
      <c r="D306" s="57" t="s">
        <v>821</v>
      </c>
      <c r="E306" s="59" t="s">
        <v>1862</v>
      </c>
      <c r="F306" s="58" t="s">
        <v>4371</v>
      </c>
      <c r="G306" s="58" t="s">
        <v>3077</v>
      </c>
      <c r="H306" s="58" t="s">
        <v>3078</v>
      </c>
      <c r="I306" s="58" t="s">
        <v>3047</v>
      </c>
      <c r="J306" s="61">
        <v>1422291.4949692001</v>
      </c>
      <c r="K306" s="58" t="s">
        <v>3088</v>
      </c>
    </row>
    <row r="307" spans="1:11" s="46" customFormat="1" x14ac:dyDescent="0.2">
      <c r="A307" s="58" t="s">
        <v>1747</v>
      </c>
      <c r="B307" s="57" t="s">
        <v>17</v>
      </c>
      <c r="C307" s="57" t="s">
        <v>1748</v>
      </c>
      <c r="D307" s="57" t="s">
        <v>821</v>
      </c>
      <c r="E307" s="59" t="s">
        <v>49</v>
      </c>
      <c r="F307" s="58" t="s">
        <v>5025</v>
      </c>
      <c r="G307" s="58" t="s">
        <v>3080</v>
      </c>
      <c r="H307" s="58" t="s">
        <v>3081</v>
      </c>
      <c r="I307" s="58" t="s">
        <v>3047</v>
      </c>
      <c r="J307" s="61">
        <v>1422473.9124663</v>
      </c>
      <c r="K307" s="58" t="s">
        <v>3090</v>
      </c>
    </row>
    <row r="308" spans="1:11" s="46" customFormat="1" ht="25.5" x14ac:dyDescent="0.2">
      <c r="A308" s="58" t="s">
        <v>2448</v>
      </c>
      <c r="B308" s="57" t="s">
        <v>17</v>
      </c>
      <c r="C308" s="57" t="s">
        <v>2449</v>
      </c>
      <c r="D308" s="57" t="s">
        <v>818</v>
      </c>
      <c r="E308" s="59" t="s">
        <v>19</v>
      </c>
      <c r="F308" s="58" t="s">
        <v>5026</v>
      </c>
      <c r="G308" s="58" t="s">
        <v>3083</v>
      </c>
      <c r="H308" s="58" t="s">
        <v>3084</v>
      </c>
      <c r="I308" s="58" t="s">
        <v>3047</v>
      </c>
      <c r="J308" s="61">
        <v>1422655.3950709</v>
      </c>
      <c r="K308" s="58" t="s">
        <v>5027</v>
      </c>
    </row>
    <row r="309" spans="1:11" s="46" customFormat="1" ht="25.5" x14ac:dyDescent="0.2">
      <c r="A309" s="58" t="s">
        <v>1797</v>
      </c>
      <c r="B309" s="57" t="s">
        <v>17</v>
      </c>
      <c r="C309" s="57" t="s">
        <v>1798</v>
      </c>
      <c r="D309" s="57" t="s">
        <v>821</v>
      </c>
      <c r="E309" s="59" t="s">
        <v>49</v>
      </c>
      <c r="F309" s="58" t="s">
        <v>4295</v>
      </c>
      <c r="G309" s="58" t="s">
        <v>3086</v>
      </c>
      <c r="H309" s="58" t="s">
        <v>5028</v>
      </c>
      <c r="I309" s="58" t="s">
        <v>3047</v>
      </c>
      <c r="J309" s="61">
        <v>1422835.5224738</v>
      </c>
      <c r="K309" s="58" t="s">
        <v>3092</v>
      </c>
    </row>
    <row r="310" spans="1:11" s="46" customFormat="1" x14ac:dyDescent="0.2">
      <c r="A310" s="58" t="s">
        <v>1989</v>
      </c>
      <c r="B310" s="57" t="s">
        <v>17</v>
      </c>
      <c r="C310" s="57" t="s">
        <v>1990</v>
      </c>
      <c r="D310" s="57" t="s">
        <v>821</v>
      </c>
      <c r="E310" s="59" t="s">
        <v>1091</v>
      </c>
      <c r="F310" s="58" t="s">
        <v>5029</v>
      </c>
      <c r="G310" s="58" t="s">
        <v>3091</v>
      </c>
      <c r="H310" s="58" t="s">
        <v>5030</v>
      </c>
      <c r="I310" s="58" t="s">
        <v>3047</v>
      </c>
      <c r="J310" s="61">
        <v>1423014.0620349001</v>
      </c>
      <c r="K310" s="58" t="s">
        <v>3094</v>
      </c>
    </row>
    <row r="311" spans="1:11" s="46" customFormat="1" ht="25.5" x14ac:dyDescent="0.2">
      <c r="A311" s="58" t="s">
        <v>1277</v>
      </c>
      <c r="B311" s="57" t="s">
        <v>17</v>
      </c>
      <c r="C311" s="57" t="s">
        <v>1278</v>
      </c>
      <c r="D311" s="57" t="s">
        <v>821</v>
      </c>
      <c r="E311" s="59" t="s">
        <v>49</v>
      </c>
      <c r="F311" s="58" t="s">
        <v>4603</v>
      </c>
      <c r="G311" s="58" t="s">
        <v>3089</v>
      </c>
      <c r="H311" s="58" t="s">
        <v>5031</v>
      </c>
      <c r="I311" s="58" t="s">
        <v>3047</v>
      </c>
      <c r="J311" s="61">
        <v>1423188.9092208</v>
      </c>
      <c r="K311" s="58" t="s">
        <v>3096</v>
      </c>
    </row>
    <row r="312" spans="1:11" s="46" customFormat="1" ht="25.5" x14ac:dyDescent="0.2">
      <c r="A312" s="58" t="s">
        <v>1856</v>
      </c>
      <c r="B312" s="57" t="s">
        <v>17</v>
      </c>
      <c r="C312" s="57" t="s">
        <v>1857</v>
      </c>
      <c r="D312" s="57" t="s">
        <v>821</v>
      </c>
      <c r="E312" s="59" t="s">
        <v>49</v>
      </c>
      <c r="F312" s="58" t="s">
        <v>4842</v>
      </c>
      <c r="G312" s="58" t="s">
        <v>3093</v>
      </c>
      <c r="H312" s="58" t="s">
        <v>5032</v>
      </c>
      <c r="I312" s="58" t="s">
        <v>3047</v>
      </c>
      <c r="J312" s="61">
        <v>1423356.1160927</v>
      </c>
      <c r="K312" s="58" t="s">
        <v>3099</v>
      </c>
    </row>
    <row r="313" spans="1:11" s="46" customFormat="1" ht="25.5" x14ac:dyDescent="0.2">
      <c r="A313" s="58" t="s">
        <v>1795</v>
      </c>
      <c r="B313" s="57" t="s">
        <v>17</v>
      </c>
      <c r="C313" s="57" t="s">
        <v>1796</v>
      </c>
      <c r="D313" s="57" t="s">
        <v>821</v>
      </c>
      <c r="E313" s="59" t="s">
        <v>49</v>
      </c>
      <c r="F313" s="58" t="s">
        <v>4313</v>
      </c>
      <c r="G313" s="58" t="s">
        <v>3095</v>
      </c>
      <c r="H313" s="58" t="s">
        <v>5033</v>
      </c>
      <c r="I313" s="58" t="s">
        <v>3047</v>
      </c>
      <c r="J313" s="61">
        <v>1423522.6029350001</v>
      </c>
      <c r="K313" s="58" t="s">
        <v>5034</v>
      </c>
    </row>
    <row r="314" spans="1:11" s="46" customFormat="1" ht="25.5" x14ac:dyDescent="0.2">
      <c r="A314" s="58" t="s">
        <v>967</v>
      </c>
      <c r="B314" s="57" t="s">
        <v>17</v>
      </c>
      <c r="C314" s="57" t="s">
        <v>968</v>
      </c>
      <c r="D314" s="57" t="s">
        <v>821</v>
      </c>
      <c r="E314" s="59" t="s">
        <v>929</v>
      </c>
      <c r="F314" s="58" t="s">
        <v>5035</v>
      </c>
      <c r="G314" s="58" t="s">
        <v>3097</v>
      </c>
      <c r="H314" s="58" t="s">
        <v>3098</v>
      </c>
      <c r="I314" s="58" t="s">
        <v>3047</v>
      </c>
      <c r="J314" s="61">
        <v>1423685.9426559</v>
      </c>
      <c r="K314" s="58" t="s">
        <v>3101</v>
      </c>
    </row>
    <row r="315" spans="1:11" s="46" customFormat="1" ht="25.5" x14ac:dyDescent="0.2">
      <c r="A315" s="58" t="s">
        <v>1305</v>
      </c>
      <c r="B315" s="57" t="s">
        <v>17</v>
      </c>
      <c r="C315" s="57" t="s">
        <v>1306</v>
      </c>
      <c r="D315" s="57" t="s">
        <v>1304</v>
      </c>
      <c r="E315" s="59" t="s">
        <v>49</v>
      </c>
      <c r="F315" s="58" t="s">
        <v>4749</v>
      </c>
      <c r="G315" s="58" t="s">
        <v>3100</v>
      </c>
      <c r="H315" s="58" t="s">
        <v>5036</v>
      </c>
      <c r="I315" s="58" t="s">
        <v>3047</v>
      </c>
      <c r="J315" s="61">
        <v>1423847.5892993</v>
      </c>
      <c r="K315" s="58" t="s">
        <v>3103</v>
      </c>
    </row>
    <row r="316" spans="1:11" s="46" customFormat="1" x14ac:dyDescent="0.2">
      <c r="A316" s="58" t="s">
        <v>1918</v>
      </c>
      <c r="B316" s="57" t="s">
        <v>17</v>
      </c>
      <c r="C316" s="57" t="s">
        <v>1919</v>
      </c>
      <c r="D316" s="57" t="s">
        <v>821</v>
      </c>
      <c r="E316" s="59" t="s">
        <v>929</v>
      </c>
      <c r="F316" s="58" t="s">
        <v>5037</v>
      </c>
      <c r="G316" s="58" t="s">
        <v>3102</v>
      </c>
      <c r="H316" s="58" t="s">
        <v>5038</v>
      </c>
      <c r="I316" s="58" t="s">
        <v>3047</v>
      </c>
      <c r="J316" s="61">
        <v>1424006.2163586</v>
      </c>
      <c r="K316" s="58" t="s">
        <v>3106</v>
      </c>
    </row>
    <row r="317" spans="1:11" s="46" customFormat="1" x14ac:dyDescent="0.2">
      <c r="A317" s="58" t="s">
        <v>1916</v>
      </c>
      <c r="B317" s="57" t="s">
        <v>17</v>
      </c>
      <c r="C317" s="57" t="s">
        <v>1917</v>
      </c>
      <c r="D317" s="57" t="s">
        <v>821</v>
      </c>
      <c r="E317" s="59" t="s">
        <v>36</v>
      </c>
      <c r="F317" s="58" t="s">
        <v>5039</v>
      </c>
      <c r="G317" s="58" t="s">
        <v>3104</v>
      </c>
      <c r="H317" s="58" t="s">
        <v>3105</v>
      </c>
      <c r="I317" s="58" t="s">
        <v>3047</v>
      </c>
      <c r="J317" s="61">
        <v>1424164.3842688</v>
      </c>
      <c r="K317" s="58" t="s">
        <v>3108</v>
      </c>
    </row>
    <row r="318" spans="1:11" s="46" customFormat="1" x14ac:dyDescent="0.2">
      <c r="A318" s="58" t="s">
        <v>2204</v>
      </c>
      <c r="B318" s="57" t="s">
        <v>17</v>
      </c>
      <c r="C318" s="57" t="s">
        <v>2205</v>
      </c>
      <c r="D318" s="57" t="s">
        <v>817</v>
      </c>
      <c r="E318" s="59" t="s">
        <v>27</v>
      </c>
      <c r="F318" s="58" t="s">
        <v>5040</v>
      </c>
      <c r="G318" s="58" t="s">
        <v>3107</v>
      </c>
      <c r="H318" s="58" t="s">
        <v>5041</v>
      </c>
      <c r="I318" s="58" t="s">
        <v>3047</v>
      </c>
      <c r="J318" s="61">
        <v>1424322.0600498</v>
      </c>
      <c r="K318" s="58" t="s">
        <v>3111</v>
      </c>
    </row>
    <row r="319" spans="1:11" s="46" customFormat="1" ht="38.25" x14ac:dyDescent="0.2">
      <c r="A319" s="58" t="s">
        <v>2076</v>
      </c>
      <c r="B319" s="57" t="s">
        <v>17</v>
      </c>
      <c r="C319" s="57" t="s">
        <v>2077</v>
      </c>
      <c r="D319" s="57" t="s">
        <v>818</v>
      </c>
      <c r="E319" s="59" t="s">
        <v>49</v>
      </c>
      <c r="F319" s="58" t="s">
        <v>5042</v>
      </c>
      <c r="G319" s="58" t="s">
        <v>3109</v>
      </c>
      <c r="H319" s="58" t="s">
        <v>3110</v>
      </c>
      <c r="I319" s="58" t="s">
        <v>3047</v>
      </c>
      <c r="J319" s="61">
        <v>1424479.5594860001</v>
      </c>
      <c r="K319" s="58" t="s">
        <v>3113</v>
      </c>
    </row>
    <row r="320" spans="1:11" s="46" customFormat="1" ht="38.25" x14ac:dyDescent="0.2">
      <c r="A320" s="58" t="s">
        <v>2624</v>
      </c>
      <c r="B320" s="57" t="s">
        <v>17</v>
      </c>
      <c r="C320" s="57" t="s">
        <v>2625</v>
      </c>
      <c r="D320" s="57" t="s">
        <v>821</v>
      </c>
      <c r="E320" s="59" t="s">
        <v>49</v>
      </c>
      <c r="F320" s="58" t="s">
        <v>4975</v>
      </c>
      <c r="G320" s="58" t="s">
        <v>3112</v>
      </c>
      <c r="H320" s="58" t="s">
        <v>5043</v>
      </c>
      <c r="I320" s="58" t="s">
        <v>3047</v>
      </c>
      <c r="J320" s="61">
        <v>1424634.1258384001</v>
      </c>
      <c r="K320" s="58" t="s">
        <v>3116</v>
      </c>
    </row>
    <row r="321" spans="1:11" s="46" customFormat="1" ht="25.5" x14ac:dyDescent="0.2">
      <c r="A321" s="58" t="s">
        <v>1075</v>
      </c>
      <c r="B321" s="57" t="s">
        <v>17</v>
      </c>
      <c r="C321" s="57" t="s">
        <v>1076</v>
      </c>
      <c r="D321" s="57" t="s">
        <v>821</v>
      </c>
      <c r="E321" s="59" t="s">
        <v>61</v>
      </c>
      <c r="F321" s="58" t="s">
        <v>5044</v>
      </c>
      <c r="G321" s="58" t="s">
        <v>3114</v>
      </c>
      <c r="H321" s="58" t="s">
        <v>3115</v>
      </c>
      <c r="I321" s="58" t="s">
        <v>3047</v>
      </c>
      <c r="J321" s="61">
        <v>1424785.9438577001</v>
      </c>
      <c r="K321" s="58" t="s">
        <v>3118</v>
      </c>
    </row>
    <row r="322" spans="1:11" s="46" customFormat="1" ht="25.5" x14ac:dyDescent="0.2">
      <c r="A322" s="58" t="s">
        <v>1294</v>
      </c>
      <c r="B322" s="57" t="s">
        <v>17</v>
      </c>
      <c r="C322" s="57" t="s">
        <v>1295</v>
      </c>
      <c r="D322" s="57" t="s">
        <v>821</v>
      </c>
      <c r="E322" s="59" t="s">
        <v>85</v>
      </c>
      <c r="F322" s="58" t="s">
        <v>5045</v>
      </c>
      <c r="G322" s="58" t="s">
        <v>2787</v>
      </c>
      <c r="H322" s="58" t="s">
        <v>3119</v>
      </c>
      <c r="I322" s="58" t="s">
        <v>3047</v>
      </c>
      <c r="J322" s="61">
        <v>1424935.2219928</v>
      </c>
      <c r="K322" s="58" t="s">
        <v>3120</v>
      </c>
    </row>
    <row r="323" spans="1:11" s="46" customFormat="1" ht="25.5" x14ac:dyDescent="0.2">
      <c r="A323" s="58" t="s">
        <v>1261</v>
      </c>
      <c r="B323" s="57" t="s">
        <v>17</v>
      </c>
      <c r="C323" s="57" t="s">
        <v>1262</v>
      </c>
      <c r="D323" s="57" t="s">
        <v>821</v>
      </c>
      <c r="E323" s="59" t="s">
        <v>49</v>
      </c>
      <c r="F323" s="58" t="s">
        <v>4295</v>
      </c>
      <c r="G323" s="58" t="s">
        <v>3121</v>
      </c>
      <c r="H323" s="58" t="s">
        <v>5046</v>
      </c>
      <c r="I323" s="58" t="s">
        <v>3047</v>
      </c>
      <c r="J323" s="61">
        <v>1425082.3080378</v>
      </c>
      <c r="K323" s="58" t="s">
        <v>5047</v>
      </c>
    </row>
    <row r="324" spans="1:11" s="46" customFormat="1" x14ac:dyDescent="0.2">
      <c r="A324" s="58" t="s">
        <v>1840</v>
      </c>
      <c r="B324" s="57" t="s">
        <v>22</v>
      </c>
      <c r="C324" s="57" t="s">
        <v>1841</v>
      </c>
      <c r="D324" s="57" t="s">
        <v>821</v>
      </c>
      <c r="E324" s="59" t="s">
        <v>49</v>
      </c>
      <c r="F324" s="58" t="s">
        <v>4313</v>
      </c>
      <c r="G324" s="58" t="s">
        <v>3123</v>
      </c>
      <c r="H324" s="58" t="s">
        <v>5048</v>
      </c>
      <c r="I324" s="58" t="s">
        <v>3047</v>
      </c>
      <c r="J324" s="61">
        <v>1425227.4540031001</v>
      </c>
      <c r="K324" s="58" t="s">
        <v>3122</v>
      </c>
    </row>
    <row r="325" spans="1:11" s="46" customFormat="1" x14ac:dyDescent="0.2">
      <c r="A325" s="58" t="s">
        <v>1887</v>
      </c>
      <c r="B325" s="57" t="s">
        <v>22</v>
      </c>
      <c r="C325" s="57" t="s">
        <v>1888</v>
      </c>
      <c r="D325" s="57" t="s">
        <v>821</v>
      </c>
      <c r="E325" s="59" t="s">
        <v>49</v>
      </c>
      <c r="F325" s="58" t="s">
        <v>4657</v>
      </c>
      <c r="G325" s="58" t="s">
        <v>3125</v>
      </c>
      <c r="H325" s="58" t="s">
        <v>5049</v>
      </c>
      <c r="I325" s="58" t="s">
        <v>3047</v>
      </c>
      <c r="J325" s="61">
        <v>1425367.6597653001</v>
      </c>
      <c r="K325" s="58" t="s">
        <v>3124</v>
      </c>
    </row>
    <row r="326" spans="1:11" s="46" customFormat="1" ht="25.5" x14ac:dyDescent="0.2">
      <c r="A326" s="58" t="s">
        <v>2546</v>
      </c>
      <c r="B326" s="57" t="s">
        <v>17</v>
      </c>
      <c r="C326" s="57" t="s">
        <v>2547</v>
      </c>
      <c r="D326" s="57" t="s">
        <v>821</v>
      </c>
      <c r="E326" s="59" t="s">
        <v>49</v>
      </c>
      <c r="F326" s="58" t="s">
        <v>5050</v>
      </c>
      <c r="G326" s="58" t="s">
        <v>3127</v>
      </c>
      <c r="H326" s="58" t="s">
        <v>3128</v>
      </c>
      <c r="I326" s="58" t="s">
        <v>3047</v>
      </c>
      <c r="J326" s="61">
        <v>1425507.3475221</v>
      </c>
      <c r="K326" s="58" t="s">
        <v>3126</v>
      </c>
    </row>
    <row r="327" spans="1:11" s="46" customFormat="1" ht="25.5" x14ac:dyDescent="0.2">
      <c r="A327" s="58" t="s">
        <v>2308</v>
      </c>
      <c r="B327" s="57" t="s">
        <v>17</v>
      </c>
      <c r="C327" s="57" t="s">
        <v>2309</v>
      </c>
      <c r="D327" s="57" t="s">
        <v>818</v>
      </c>
      <c r="E327" s="59" t="s">
        <v>49</v>
      </c>
      <c r="F327" s="58" t="s">
        <v>5051</v>
      </c>
      <c r="G327" s="58" t="s">
        <v>3130</v>
      </c>
      <c r="H327" s="58" t="s">
        <v>3131</v>
      </c>
      <c r="I327" s="58" t="s">
        <v>3047</v>
      </c>
      <c r="J327" s="61">
        <v>1425646.5824579999</v>
      </c>
      <c r="K327" s="58" t="s">
        <v>3129</v>
      </c>
    </row>
    <row r="328" spans="1:11" s="46" customFormat="1" x14ac:dyDescent="0.2">
      <c r="A328" s="58" t="s">
        <v>2586</v>
      </c>
      <c r="B328" s="57" t="s">
        <v>17</v>
      </c>
      <c r="C328" s="57" t="s">
        <v>2587</v>
      </c>
      <c r="D328" s="57" t="s">
        <v>821</v>
      </c>
      <c r="E328" s="59" t="s">
        <v>61</v>
      </c>
      <c r="F328" s="58" t="s">
        <v>5052</v>
      </c>
      <c r="G328" s="58" t="s">
        <v>3133</v>
      </c>
      <c r="H328" s="58" t="s">
        <v>3131</v>
      </c>
      <c r="I328" s="58" t="s">
        <v>3047</v>
      </c>
      <c r="J328" s="61">
        <v>1425785.8126002001</v>
      </c>
      <c r="K328" s="58" t="s">
        <v>3132</v>
      </c>
    </row>
    <row r="329" spans="1:11" s="46" customFormat="1" ht="25.5" x14ac:dyDescent="0.2">
      <c r="A329" s="58" t="s">
        <v>1846</v>
      </c>
      <c r="B329" s="57" t="s">
        <v>17</v>
      </c>
      <c r="C329" s="57" t="s">
        <v>1847</v>
      </c>
      <c r="D329" s="57" t="s">
        <v>821</v>
      </c>
      <c r="E329" s="59" t="s">
        <v>49</v>
      </c>
      <c r="F329" s="58" t="s">
        <v>4749</v>
      </c>
      <c r="G329" s="58" t="s">
        <v>3135</v>
      </c>
      <c r="H329" s="58" t="s">
        <v>5053</v>
      </c>
      <c r="I329" s="58" t="s">
        <v>3047</v>
      </c>
      <c r="J329" s="61">
        <v>1425924.4182967001</v>
      </c>
      <c r="K329" s="58" t="s">
        <v>3134</v>
      </c>
    </row>
    <row r="330" spans="1:11" s="46" customFormat="1" x14ac:dyDescent="0.2">
      <c r="A330" s="58" t="s">
        <v>2426</v>
      </c>
      <c r="B330" s="57" t="s">
        <v>17</v>
      </c>
      <c r="C330" s="57" t="s">
        <v>2427</v>
      </c>
      <c r="D330" s="57" t="s">
        <v>821</v>
      </c>
      <c r="E330" s="59" t="s">
        <v>49</v>
      </c>
      <c r="F330" s="58" t="s">
        <v>5054</v>
      </c>
      <c r="G330" s="58" t="s">
        <v>3137</v>
      </c>
      <c r="H330" s="58" t="s">
        <v>3138</v>
      </c>
      <c r="I330" s="58" t="s">
        <v>3047</v>
      </c>
      <c r="J330" s="61">
        <v>1426060.2399263999</v>
      </c>
      <c r="K330" s="58" t="s">
        <v>3136</v>
      </c>
    </row>
    <row r="331" spans="1:11" s="46" customFormat="1" ht="38.25" x14ac:dyDescent="0.2">
      <c r="A331" s="58" t="s">
        <v>2063</v>
      </c>
      <c r="B331" s="57" t="s">
        <v>17</v>
      </c>
      <c r="C331" s="57" t="s">
        <v>2064</v>
      </c>
      <c r="D331" s="57" t="s">
        <v>818</v>
      </c>
      <c r="E331" s="59" t="s">
        <v>49</v>
      </c>
      <c r="F331" s="58" t="s">
        <v>5055</v>
      </c>
      <c r="G331" s="58" t="s">
        <v>3170</v>
      </c>
      <c r="H331" s="58" t="s">
        <v>5056</v>
      </c>
      <c r="I331" s="58" t="s">
        <v>3047</v>
      </c>
      <c r="J331" s="61">
        <v>1426194.6722725001</v>
      </c>
      <c r="K331" s="58" t="s">
        <v>3139</v>
      </c>
    </row>
    <row r="332" spans="1:11" s="46" customFormat="1" ht="25.5" x14ac:dyDescent="0.2">
      <c r="A332" s="58" t="s">
        <v>2556</v>
      </c>
      <c r="B332" s="57" t="s">
        <v>17</v>
      </c>
      <c r="C332" s="57" t="s">
        <v>2557</v>
      </c>
      <c r="D332" s="57" t="s">
        <v>821</v>
      </c>
      <c r="E332" s="59" t="s">
        <v>49</v>
      </c>
      <c r="F332" s="58" t="s">
        <v>5057</v>
      </c>
      <c r="G332" s="58" t="s">
        <v>3140</v>
      </c>
      <c r="H332" s="58" t="s">
        <v>3141</v>
      </c>
      <c r="I332" s="58" t="s">
        <v>3047</v>
      </c>
      <c r="J332" s="61">
        <v>1426328.1218369999</v>
      </c>
      <c r="K332" s="58" t="s">
        <v>3143</v>
      </c>
    </row>
    <row r="333" spans="1:11" s="46" customFormat="1" x14ac:dyDescent="0.2">
      <c r="A333" s="58" t="s">
        <v>2295</v>
      </c>
      <c r="B333" s="57" t="s">
        <v>17</v>
      </c>
      <c r="C333" s="57" t="s">
        <v>2296</v>
      </c>
      <c r="D333" s="57" t="s">
        <v>821</v>
      </c>
      <c r="E333" s="59" t="s">
        <v>49</v>
      </c>
      <c r="F333" s="58" t="s">
        <v>5058</v>
      </c>
      <c r="G333" s="58" t="s">
        <v>3144</v>
      </c>
      <c r="H333" s="58" t="s">
        <v>5059</v>
      </c>
      <c r="I333" s="58" t="s">
        <v>3047</v>
      </c>
      <c r="J333" s="61">
        <v>1426458.357512</v>
      </c>
      <c r="K333" s="58" t="s">
        <v>3145</v>
      </c>
    </row>
    <row r="334" spans="1:11" s="46" customFormat="1" ht="25.5" x14ac:dyDescent="0.2">
      <c r="A334" s="58" t="s">
        <v>2297</v>
      </c>
      <c r="B334" s="57" t="s">
        <v>17</v>
      </c>
      <c r="C334" s="57" t="s">
        <v>2298</v>
      </c>
      <c r="D334" s="57" t="s">
        <v>821</v>
      </c>
      <c r="E334" s="59" t="s">
        <v>2299</v>
      </c>
      <c r="F334" s="58" t="s">
        <v>5060</v>
      </c>
      <c r="G334" s="58" t="s">
        <v>3146</v>
      </c>
      <c r="H334" s="58" t="s">
        <v>3147</v>
      </c>
      <c r="I334" s="58" t="s">
        <v>3047</v>
      </c>
      <c r="J334" s="61">
        <v>1426584.986185</v>
      </c>
      <c r="K334" s="58" t="s">
        <v>3148</v>
      </c>
    </row>
    <row r="335" spans="1:11" s="46" customFormat="1" x14ac:dyDescent="0.2">
      <c r="A335" s="58" t="s">
        <v>4256</v>
      </c>
      <c r="B335" s="57" t="s">
        <v>17</v>
      </c>
      <c r="C335" s="57" t="s">
        <v>4257</v>
      </c>
      <c r="D335" s="57" t="s">
        <v>821</v>
      </c>
      <c r="E335" s="59" t="s">
        <v>49</v>
      </c>
      <c r="F335" s="58" t="s">
        <v>5061</v>
      </c>
      <c r="G335" s="58" t="s">
        <v>3662</v>
      </c>
      <c r="H335" s="58" t="s">
        <v>5062</v>
      </c>
      <c r="I335" s="58" t="s">
        <v>3047</v>
      </c>
      <c r="J335" s="61">
        <v>1426711.2929547001</v>
      </c>
      <c r="K335" s="58" t="s">
        <v>3151</v>
      </c>
    </row>
    <row r="336" spans="1:11" s="46" customFormat="1" x14ac:dyDescent="0.2">
      <c r="A336" s="58" t="s">
        <v>985</v>
      </c>
      <c r="B336" s="57" t="s">
        <v>17</v>
      </c>
      <c r="C336" s="57" t="s">
        <v>986</v>
      </c>
      <c r="D336" s="57" t="s">
        <v>821</v>
      </c>
      <c r="E336" s="59" t="s">
        <v>85</v>
      </c>
      <c r="F336" s="58" t="s">
        <v>5063</v>
      </c>
      <c r="G336" s="58" t="s">
        <v>3149</v>
      </c>
      <c r="H336" s="58" t="s">
        <v>3150</v>
      </c>
      <c r="I336" s="58" t="s">
        <v>3047</v>
      </c>
      <c r="J336" s="61">
        <v>1426837.3828489</v>
      </c>
      <c r="K336" s="58" t="s">
        <v>3153</v>
      </c>
    </row>
    <row r="337" spans="1:11" s="46" customFormat="1" x14ac:dyDescent="0.2">
      <c r="A337" s="58" t="s">
        <v>2594</v>
      </c>
      <c r="B337" s="57" t="s">
        <v>17</v>
      </c>
      <c r="C337" s="57" t="s">
        <v>2595</v>
      </c>
      <c r="D337" s="57" t="s">
        <v>821</v>
      </c>
      <c r="E337" s="59" t="s">
        <v>61</v>
      </c>
      <c r="F337" s="58" t="s">
        <v>5064</v>
      </c>
      <c r="G337" s="58" t="s">
        <v>2958</v>
      </c>
      <c r="H337" s="58" t="s">
        <v>3152</v>
      </c>
      <c r="I337" s="58" t="s">
        <v>3047</v>
      </c>
      <c r="J337" s="61">
        <v>1426963.4348285999</v>
      </c>
      <c r="K337" s="58" t="s">
        <v>3155</v>
      </c>
    </row>
    <row r="338" spans="1:11" s="46" customFormat="1" ht="25.5" x14ac:dyDescent="0.2">
      <c r="A338" s="58" t="s">
        <v>2558</v>
      </c>
      <c r="B338" s="57" t="s">
        <v>17</v>
      </c>
      <c r="C338" s="57" t="s">
        <v>2559</v>
      </c>
      <c r="D338" s="57" t="s">
        <v>821</v>
      </c>
      <c r="E338" s="59" t="s">
        <v>49</v>
      </c>
      <c r="F338" s="58" t="s">
        <v>5065</v>
      </c>
      <c r="G338" s="58" t="s">
        <v>3154</v>
      </c>
      <c r="H338" s="58" t="s">
        <v>5066</v>
      </c>
      <c r="I338" s="58" t="s">
        <v>3047</v>
      </c>
      <c r="J338" s="61">
        <v>1427086.7513087001</v>
      </c>
      <c r="K338" s="58" t="s">
        <v>3155</v>
      </c>
    </row>
    <row r="339" spans="1:11" s="46" customFormat="1" x14ac:dyDescent="0.2">
      <c r="A339" s="58" t="s">
        <v>2192</v>
      </c>
      <c r="B339" s="57" t="s">
        <v>17</v>
      </c>
      <c r="C339" s="57" t="s">
        <v>2193</v>
      </c>
      <c r="D339" s="57" t="s">
        <v>817</v>
      </c>
      <c r="E339" s="59" t="s">
        <v>27</v>
      </c>
      <c r="F339" s="58" t="s">
        <v>5067</v>
      </c>
      <c r="G339" s="58" t="s">
        <v>3156</v>
      </c>
      <c r="H339" s="58" t="s">
        <v>3157</v>
      </c>
      <c r="I339" s="58" t="s">
        <v>3047</v>
      </c>
      <c r="J339" s="61">
        <v>1427209.0356089</v>
      </c>
      <c r="K339" s="58" t="s">
        <v>3158</v>
      </c>
    </row>
    <row r="340" spans="1:11" s="46" customFormat="1" ht="38.25" x14ac:dyDescent="0.2">
      <c r="A340" s="58" t="s">
        <v>1783</v>
      </c>
      <c r="B340" s="57" t="s">
        <v>17</v>
      </c>
      <c r="C340" s="57" t="s">
        <v>1784</v>
      </c>
      <c r="D340" s="57" t="s">
        <v>821</v>
      </c>
      <c r="E340" s="59" t="s">
        <v>49</v>
      </c>
      <c r="F340" s="58" t="s">
        <v>4603</v>
      </c>
      <c r="G340" s="58" t="s">
        <v>3159</v>
      </c>
      <c r="H340" s="58" t="s">
        <v>3160</v>
      </c>
      <c r="I340" s="58" t="s">
        <v>3047</v>
      </c>
      <c r="J340" s="61">
        <v>1427330.600605</v>
      </c>
      <c r="K340" s="58" t="s">
        <v>3161</v>
      </c>
    </row>
    <row r="341" spans="1:11" s="46" customFormat="1" ht="25.5" x14ac:dyDescent="0.2">
      <c r="A341" s="58" t="s">
        <v>1315</v>
      </c>
      <c r="B341" s="57" t="s">
        <v>17</v>
      </c>
      <c r="C341" s="57" t="s">
        <v>1316</v>
      </c>
      <c r="D341" s="57" t="s">
        <v>821</v>
      </c>
      <c r="E341" s="59" t="s">
        <v>49</v>
      </c>
      <c r="F341" s="58" t="s">
        <v>5068</v>
      </c>
      <c r="G341" s="58" t="s">
        <v>3049</v>
      </c>
      <c r="H341" s="58" t="s">
        <v>3162</v>
      </c>
      <c r="I341" s="58" t="s">
        <v>3047</v>
      </c>
      <c r="J341" s="61">
        <v>1427447.4054055</v>
      </c>
      <c r="K341" s="58" t="s">
        <v>3163</v>
      </c>
    </row>
    <row r="342" spans="1:11" s="46" customFormat="1" x14ac:dyDescent="0.2">
      <c r="A342" s="58" t="s">
        <v>2612</v>
      </c>
      <c r="B342" s="57" t="s">
        <v>17</v>
      </c>
      <c r="C342" s="57" t="s">
        <v>2613</v>
      </c>
      <c r="D342" s="57" t="s">
        <v>821</v>
      </c>
      <c r="E342" s="59" t="s">
        <v>49</v>
      </c>
      <c r="F342" s="58" t="s">
        <v>5069</v>
      </c>
      <c r="G342" s="58" t="s">
        <v>3164</v>
      </c>
      <c r="H342" s="58" t="s">
        <v>3165</v>
      </c>
      <c r="I342" s="58" t="s">
        <v>3047</v>
      </c>
      <c r="J342" s="61">
        <v>1427564.0321015001</v>
      </c>
      <c r="K342" s="58" t="s">
        <v>3169</v>
      </c>
    </row>
    <row r="343" spans="1:11" s="46" customFormat="1" ht="51" x14ac:dyDescent="0.2">
      <c r="A343" s="58" t="s">
        <v>2472</v>
      </c>
      <c r="B343" s="57" t="s">
        <v>17</v>
      </c>
      <c r="C343" s="57" t="s">
        <v>2473</v>
      </c>
      <c r="D343" s="57" t="s">
        <v>818</v>
      </c>
      <c r="E343" s="59" t="s">
        <v>49</v>
      </c>
      <c r="F343" s="58" t="s">
        <v>3166</v>
      </c>
      <c r="G343" s="58" t="s">
        <v>3167</v>
      </c>
      <c r="H343" s="58" t="s">
        <v>3168</v>
      </c>
      <c r="I343" s="58" t="s">
        <v>3047</v>
      </c>
      <c r="J343" s="61">
        <v>1427674.0494830001</v>
      </c>
      <c r="K343" s="58" t="s">
        <v>3171</v>
      </c>
    </row>
    <row r="344" spans="1:11" s="46" customFormat="1" ht="25.5" x14ac:dyDescent="0.2">
      <c r="A344" s="58" t="s">
        <v>860</v>
      </c>
      <c r="B344" s="57" t="s">
        <v>17</v>
      </c>
      <c r="C344" s="57" t="s">
        <v>861</v>
      </c>
      <c r="D344" s="57" t="s">
        <v>818</v>
      </c>
      <c r="E344" s="59" t="s">
        <v>19</v>
      </c>
      <c r="F344" s="58" t="s">
        <v>4546</v>
      </c>
      <c r="G344" s="58" t="s">
        <v>3172</v>
      </c>
      <c r="H344" s="58" t="s">
        <v>3173</v>
      </c>
      <c r="I344" s="58" t="s">
        <v>3047</v>
      </c>
      <c r="J344" s="61">
        <v>1427780.8538724999</v>
      </c>
      <c r="K344" s="58" t="s">
        <v>3171</v>
      </c>
    </row>
    <row r="345" spans="1:11" s="46" customFormat="1" x14ac:dyDescent="0.2">
      <c r="A345" s="58" t="s">
        <v>1693</v>
      </c>
      <c r="B345" s="57" t="s">
        <v>17</v>
      </c>
      <c r="C345" s="57" t="s">
        <v>1694</v>
      </c>
      <c r="D345" s="57" t="s">
        <v>821</v>
      </c>
      <c r="E345" s="59" t="s">
        <v>49</v>
      </c>
      <c r="F345" s="58" t="s">
        <v>4697</v>
      </c>
      <c r="G345" s="58" t="s">
        <v>3175</v>
      </c>
      <c r="H345" s="58" t="s">
        <v>3176</v>
      </c>
      <c r="I345" s="58" t="s">
        <v>3047</v>
      </c>
      <c r="J345" s="61">
        <v>1427887.4182521</v>
      </c>
      <c r="K345" s="58" t="s">
        <v>3174</v>
      </c>
    </row>
    <row r="346" spans="1:11" s="46" customFormat="1" ht="25.5" x14ac:dyDescent="0.2">
      <c r="A346" s="58" t="s">
        <v>1893</v>
      </c>
      <c r="B346" s="57" t="s">
        <v>17</v>
      </c>
      <c r="C346" s="57" t="s">
        <v>1894</v>
      </c>
      <c r="D346" s="57" t="s">
        <v>821</v>
      </c>
      <c r="E346" s="59" t="s">
        <v>49</v>
      </c>
      <c r="F346" s="58" t="s">
        <v>5070</v>
      </c>
      <c r="G346" s="58" t="s">
        <v>3177</v>
      </c>
      <c r="H346" s="58" t="s">
        <v>3178</v>
      </c>
      <c r="I346" s="58" t="s">
        <v>3047</v>
      </c>
      <c r="J346" s="61">
        <v>1427991.1157140001</v>
      </c>
      <c r="K346" s="58" t="s">
        <v>3179</v>
      </c>
    </row>
    <row r="347" spans="1:11" s="46" customFormat="1" x14ac:dyDescent="0.2">
      <c r="A347" s="58" t="s">
        <v>2041</v>
      </c>
      <c r="B347" s="57" t="s">
        <v>17</v>
      </c>
      <c r="C347" s="57" t="s">
        <v>2042</v>
      </c>
      <c r="D347" s="57" t="s">
        <v>817</v>
      </c>
      <c r="E347" s="59" t="s">
        <v>27</v>
      </c>
      <c r="F347" s="58" t="s">
        <v>5071</v>
      </c>
      <c r="G347" s="58" t="s">
        <v>3180</v>
      </c>
      <c r="H347" s="58" t="s">
        <v>3181</v>
      </c>
      <c r="I347" s="58" t="s">
        <v>3047</v>
      </c>
      <c r="J347" s="61">
        <v>1428094.2948274999</v>
      </c>
      <c r="K347" s="58" t="s">
        <v>3179</v>
      </c>
    </row>
    <row r="348" spans="1:11" s="46" customFormat="1" x14ac:dyDescent="0.2">
      <c r="A348" s="58" t="s">
        <v>1143</v>
      </c>
      <c r="B348" s="57" t="s">
        <v>776</v>
      </c>
      <c r="C348" s="57" t="s">
        <v>1144</v>
      </c>
      <c r="D348" s="57" t="s">
        <v>821</v>
      </c>
      <c r="E348" s="59" t="s">
        <v>1145</v>
      </c>
      <c r="F348" s="58" t="s">
        <v>5072</v>
      </c>
      <c r="G348" s="58" t="s">
        <v>3183</v>
      </c>
      <c r="H348" s="58" t="s">
        <v>3184</v>
      </c>
      <c r="I348" s="58" t="s">
        <v>3047</v>
      </c>
      <c r="J348" s="61">
        <v>1428196.7755430001</v>
      </c>
      <c r="K348" s="58" t="s">
        <v>3182</v>
      </c>
    </row>
    <row r="349" spans="1:11" s="46" customFormat="1" ht="25.5" x14ac:dyDescent="0.2">
      <c r="A349" s="58" t="s">
        <v>1484</v>
      </c>
      <c r="B349" s="57" t="s">
        <v>17</v>
      </c>
      <c r="C349" s="57" t="s">
        <v>1485</v>
      </c>
      <c r="D349" s="57" t="s">
        <v>821</v>
      </c>
      <c r="E349" s="59" t="s">
        <v>49</v>
      </c>
      <c r="F349" s="58" t="s">
        <v>5073</v>
      </c>
      <c r="G349" s="58" t="s">
        <v>2676</v>
      </c>
      <c r="H349" s="58" t="s">
        <v>3186</v>
      </c>
      <c r="I349" s="58" t="s">
        <v>3047</v>
      </c>
      <c r="J349" s="61">
        <v>1428297.7073631</v>
      </c>
      <c r="K349" s="58" t="s">
        <v>3185</v>
      </c>
    </row>
    <row r="350" spans="1:11" s="46" customFormat="1" ht="25.5" x14ac:dyDescent="0.2">
      <c r="A350" s="58" t="s">
        <v>2580</v>
      </c>
      <c r="B350" s="57" t="s">
        <v>17</v>
      </c>
      <c r="C350" s="57" t="s">
        <v>2581</v>
      </c>
      <c r="D350" s="57" t="s">
        <v>818</v>
      </c>
      <c r="E350" s="59" t="s">
        <v>49</v>
      </c>
      <c r="F350" s="58" t="s">
        <v>3187</v>
      </c>
      <c r="G350" s="58" t="s">
        <v>3188</v>
      </c>
      <c r="H350" s="58" t="s">
        <v>3189</v>
      </c>
      <c r="I350" s="58" t="s">
        <v>3047</v>
      </c>
      <c r="J350" s="61">
        <v>1428398.0728523</v>
      </c>
      <c r="K350" s="58" t="s">
        <v>3190</v>
      </c>
    </row>
    <row r="351" spans="1:11" s="46" customFormat="1" x14ac:dyDescent="0.2">
      <c r="A351" s="58" t="s">
        <v>2228</v>
      </c>
      <c r="B351" s="57" t="s">
        <v>17</v>
      </c>
      <c r="C351" s="57" t="s">
        <v>2229</v>
      </c>
      <c r="D351" s="57" t="s">
        <v>817</v>
      </c>
      <c r="E351" s="59" t="s">
        <v>27</v>
      </c>
      <c r="F351" s="58" t="s">
        <v>5074</v>
      </c>
      <c r="G351" s="58" t="s">
        <v>2924</v>
      </c>
      <c r="H351" s="58" t="s">
        <v>3191</v>
      </c>
      <c r="I351" s="58" t="s">
        <v>3047</v>
      </c>
      <c r="J351" s="61">
        <v>1428497.4125764</v>
      </c>
      <c r="K351" s="58" t="s">
        <v>3190</v>
      </c>
    </row>
    <row r="352" spans="1:11" s="46" customFormat="1" ht="38.25" x14ac:dyDescent="0.2">
      <c r="A352" s="58" t="s">
        <v>1478</v>
      </c>
      <c r="B352" s="57" t="s">
        <v>17</v>
      </c>
      <c r="C352" s="57" t="s">
        <v>1479</v>
      </c>
      <c r="D352" s="57" t="s">
        <v>821</v>
      </c>
      <c r="E352" s="59" t="s">
        <v>69</v>
      </c>
      <c r="F352" s="58" t="s">
        <v>5075</v>
      </c>
      <c r="G352" s="58" t="s">
        <v>3193</v>
      </c>
      <c r="H352" s="58" t="s">
        <v>3194</v>
      </c>
      <c r="I352" s="58" t="s">
        <v>3047</v>
      </c>
      <c r="J352" s="61">
        <v>1428596.1695562999</v>
      </c>
      <c r="K352" s="58" t="s">
        <v>3192</v>
      </c>
    </row>
    <row r="353" spans="1:11" s="46" customFormat="1" x14ac:dyDescent="0.2">
      <c r="A353" s="58" t="s">
        <v>1317</v>
      </c>
      <c r="B353" s="57" t="s">
        <v>17</v>
      </c>
      <c r="C353" s="57" t="s">
        <v>1318</v>
      </c>
      <c r="D353" s="57" t="s">
        <v>821</v>
      </c>
      <c r="E353" s="59" t="s">
        <v>1319</v>
      </c>
      <c r="F353" s="58" t="s">
        <v>5076</v>
      </c>
      <c r="G353" s="58" t="s">
        <v>3196</v>
      </c>
      <c r="H353" s="58" t="s">
        <v>3197</v>
      </c>
      <c r="I353" s="58" t="s">
        <v>3047</v>
      </c>
      <c r="J353" s="61">
        <v>1428694.4095936001</v>
      </c>
      <c r="K353" s="58" t="s">
        <v>3195</v>
      </c>
    </row>
    <row r="354" spans="1:11" s="46" customFormat="1" ht="25.5" x14ac:dyDescent="0.2">
      <c r="A354" s="58" t="s">
        <v>2534</v>
      </c>
      <c r="B354" s="57" t="s">
        <v>17</v>
      </c>
      <c r="C354" s="57" t="s">
        <v>2535</v>
      </c>
      <c r="D354" s="57" t="s">
        <v>821</v>
      </c>
      <c r="E354" s="59" t="s">
        <v>49</v>
      </c>
      <c r="F354" s="58" t="s">
        <v>4749</v>
      </c>
      <c r="G354" s="58" t="s">
        <v>3198</v>
      </c>
      <c r="H354" s="58" t="s">
        <v>3199</v>
      </c>
      <c r="I354" s="58" t="s">
        <v>3047</v>
      </c>
      <c r="J354" s="61">
        <v>1428789.3634959999</v>
      </c>
      <c r="K354" s="58" t="s">
        <v>3195</v>
      </c>
    </row>
    <row r="355" spans="1:11" s="46" customFormat="1" ht="25.5" x14ac:dyDescent="0.2">
      <c r="A355" s="58" t="s">
        <v>1871</v>
      </c>
      <c r="B355" s="57" t="s">
        <v>17</v>
      </c>
      <c r="C355" s="57" t="s">
        <v>1872</v>
      </c>
      <c r="D355" s="57" t="s">
        <v>821</v>
      </c>
      <c r="E355" s="59" t="s">
        <v>49</v>
      </c>
      <c r="F355" s="58" t="s">
        <v>4603</v>
      </c>
      <c r="G355" s="58" t="s">
        <v>3201</v>
      </c>
      <c r="H355" s="58" t="s">
        <v>3202</v>
      </c>
      <c r="I355" s="58" t="s">
        <v>3047</v>
      </c>
      <c r="J355" s="61">
        <v>1428884.0473873001</v>
      </c>
      <c r="K355" s="58" t="s">
        <v>3200</v>
      </c>
    </row>
    <row r="356" spans="1:11" s="46" customFormat="1" ht="38.25" x14ac:dyDescent="0.2">
      <c r="A356" s="58" t="s">
        <v>2130</v>
      </c>
      <c r="B356" s="57" t="s">
        <v>17</v>
      </c>
      <c r="C356" s="57" t="s">
        <v>2131</v>
      </c>
      <c r="D356" s="57" t="s">
        <v>818</v>
      </c>
      <c r="E356" s="59" t="s">
        <v>49</v>
      </c>
      <c r="F356" s="58" t="s">
        <v>5077</v>
      </c>
      <c r="G356" s="58" t="s">
        <v>3293</v>
      </c>
      <c r="H356" s="58" t="s">
        <v>5078</v>
      </c>
      <c r="I356" s="58" t="s">
        <v>3047</v>
      </c>
      <c r="J356" s="61">
        <v>1428975.9799508001</v>
      </c>
      <c r="K356" s="58" t="s">
        <v>3203</v>
      </c>
    </row>
    <row r="357" spans="1:11" s="46" customFormat="1" ht="38.25" x14ac:dyDescent="0.2">
      <c r="A357" s="58" t="s">
        <v>2324</v>
      </c>
      <c r="B357" s="57" t="s">
        <v>17</v>
      </c>
      <c r="C357" s="57" t="s">
        <v>2325</v>
      </c>
      <c r="D357" s="57" t="s">
        <v>821</v>
      </c>
      <c r="E357" s="59" t="s">
        <v>49</v>
      </c>
      <c r="F357" s="58" t="s">
        <v>5079</v>
      </c>
      <c r="G357" s="58" t="s">
        <v>3204</v>
      </c>
      <c r="H357" s="58" t="s">
        <v>3205</v>
      </c>
      <c r="I357" s="58" t="s">
        <v>3047</v>
      </c>
      <c r="J357" s="61">
        <v>1429067.7287184999</v>
      </c>
      <c r="K357" s="58" t="s">
        <v>3203</v>
      </c>
    </row>
    <row r="358" spans="1:11" s="46" customFormat="1" ht="25.5" x14ac:dyDescent="0.2">
      <c r="A358" s="58" t="s">
        <v>1341</v>
      </c>
      <c r="B358" s="57" t="s">
        <v>17</v>
      </c>
      <c r="C358" s="57" t="s">
        <v>1342</v>
      </c>
      <c r="D358" s="57" t="s">
        <v>821</v>
      </c>
      <c r="E358" s="59" t="s">
        <v>49</v>
      </c>
      <c r="F358" s="58" t="s">
        <v>4295</v>
      </c>
      <c r="G358" s="58" t="s">
        <v>3206</v>
      </c>
      <c r="H358" s="58" t="s">
        <v>3207</v>
      </c>
      <c r="I358" s="58" t="s">
        <v>3047</v>
      </c>
      <c r="J358" s="61">
        <v>1429158.8724644</v>
      </c>
      <c r="K358" s="58" t="s">
        <v>3208</v>
      </c>
    </row>
    <row r="359" spans="1:11" s="46" customFormat="1" x14ac:dyDescent="0.2">
      <c r="A359" s="58" t="s">
        <v>2244</v>
      </c>
      <c r="B359" s="57" t="s">
        <v>17</v>
      </c>
      <c r="C359" s="57" t="s">
        <v>2245</v>
      </c>
      <c r="D359" s="57" t="s">
        <v>817</v>
      </c>
      <c r="E359" s="59" t="s">
        <v>27</v>
      </c>
      <c r="F359" s="58" t="s">
        <v>5080</v>
      </c>
      <c r="G359" s="58" t="s">
        <v>3391</v>
      </c>
      <c r="H359" s="58" t="s">
        <v>5081</v>
      </c>
      <c r="I359" s="58" t="s">
        <v>3047</v>
      </c>
      <c r="J359" s="61">
        <v>1429248.9439786</v>
      </c>
      <c r="K359" s="58" t="s">
        <v>3208</v>
      </c>
    </row>
    <row r="360" spans="1:11" s="46" customFormat="1" x14ac:dyDescent="0.2">
      <c r="A360" s="58" t="s">
        <v>2616</v>
      </c>
      <c r="B360" s="57" t="s">
        <v>17</v>
      </c>
      <c r="C360" s="57" t="s">
        <v>2617</v>
      </c>
      <c r="D360" s="57" t="s">
        <v>821</v>
      </c>
      <c r="E360" s="59" t="s">
        <v>49</v>
      </c>
      <c r="F360" s="58" t="s">
        <v>5082</v>
      </c>
      <c r="G360" s="58" t="s">
        <v>3209</v>
      </c>
      <c r="H360" s="58" t="s">
        <v>3210</v>
      </c>
      <c r="I360" s="58" t="s">
        <v>3047</v>
      </c>
      <c r="J360" s="61">
        <v>1429338.1314055</v>
      </c>
      <c r="K360" s="58" t="s">
        <v>3211</v>
      </c>
    </row>
    <row r="361" spans="1:11" s="46" customFormat="1" ht="25.5" x14ac:dyDescent="0.2">
      <c r="A361" s="58" t="s">
        <v>2392</v>
      </c>
      <c r="B361" s="57" t="s">
        <v>17</v>
      </c>
      <c r="C361" s="57" t="s">
        <v>2393</v>
      </c>
      <c r="D361" s="57" t="s">
        <v>821</v>
      </c>
      <c r="E361" s="59" t="s">
        <v>49</v>
      </c>
      <c r="F361" s="58" t="s">
        <v>5083</v>
      </c>
      <c r="G361" s="58" t="s">
        <v>3212</v>
      </c>
      <c r="H361" s="58" t="s">
        <v>3213</v>
      </c>
      <c r="I361" s="58" t="s">
        <v>3047</v>
      </c>
      <c r="J361" s="61">
        <v>1429425.5387978</v>
      </c>
      <c r="K361" s="58" t="s">
        <v>3215</v>
      </c>
    </row>
    <row r="362" spans="1:11" s="46" customFormat="1" ht="25.5" x14ac:dyDescent="0.2">
      <c r="A362" s="58" t="s">
        <v>1313</v>
      </c>
      <c r="B362" s="57" t="s">
        <v>17</v>
      </c>
      <c r="C362" s="57" t="s">
        <v>1314</v>
      </c>
      <c r="D362" s="57" t="s">
        <v>821</v>
      </c>
      <c r="E362" s="59" t="s">
        <v>49</v>
      </c>
      <c r="F362" s="58" t="s">
        <v>4313</v>
      </c>
      <c r="G362" s="58" t="s">
        <v>3214</v>
      </c>
      <c r="H362" s="58" t="s">
        <v>3214</v>
      </c>
      <c r="I362" s="58" t="s">
        <v>3047</v>
      </c>
      <c r="J362" s="61">
        <v>1429512.4723706001</v>
      </c>
      <c r="K362" s="58" t="s">
        <v>3215</v>
      </c>
    </row>
    <row r="363" spans="1:11" s="46" customFormat="1" ht="25.5" x14ac:dyDescent="0.2">
      <c r="A363" s="58" t="s">
        <v>2282</v>
      </c>
      <c r="B363" s="57" t="s">
        <v>17</v>
      </c>
      <c r="C363" s="57" t="s">
        <v>2283</v>
      </c>
      <c r="D363" s="57" t="s">
        <v>821</v>
      </c>
      <c r="E363" s="59" t="s">
        <v>49</v>
      </c>
      <c r="F363" s="58" t="s">
        <v>4295</v>
      </c>
      <c r="G363" s="58" t="s">
        <v>3216</v>
      </c>
      <c r="H363" s="58" t="s">
        <v>3217</v>
      </c>
      <c r="I363" s="58" t="s">
        <v>3047</v>
      </c>
      <c r="J363" s="61">
        <v>1429598.9159233</v>
      </c>
      <c r="K363" s="58" t="s">
        <v>3220</v>
      </c>
    </row>
    <row r="364" spans="1:11" s="46" customFormat="1" ht="38.25" x14ac:dyDescent="0.2">
      <c r="A364" s="58" t="s">
        <v>1242</v>
      </c>
      <c r="B364" s="57" t="s">
        <v>17</v>
      </c>
      <c r="C364" s="57" t="s">
        <v>1243</v>
      </c>
      <c r="D364" s="57" t="s">
        <v>821</v>
      </c>
      <c r="E364" s="59" t="s">
        <v>49</v>
      </c>
      <c r="F364" s="58" t="s">
        <v>4546</v>
      </c>
      <c r="G364" s="58" t="s">
        <v>3218</v>
      </c>
      <c r="H364" s="58" t="s">
        <v>3219</v>
      </c>
      <c r="I364" s="58" t="s">
        <v>3047</v>
      </c>
      <c r="J364" s="61">
        <v>1429684.8394545999</v>
      </c>
      <c r="K364" s="58" t="s">
        <v>3223</v>
      </c>
    </row>
    <row r="365" spans="1:11" s="46" customFormat="1" ht="25.5" x14ac:dyDescent="0.2">
      <c r="A365" s="58" t="s">
        <v>1161</v>
      </c>
      <c r="B365" s="57" t="s">
        <v>17</v>
      </c>
      <c r="C365" s="57" t="s">
        <v>1162</v>
      </c>
      <c r="D365" s="57" t="s">
        <v>821</v>
      </c>
      <c r="E365" s="59" t="s">
        <v>49</v>
      </c>
      <c r="F365" s="58" t="s">
        <v>5084</v>
      </c>
      <c r="G365" s="58" t="s">
        <v>3221</v>
      </c>
      <c r="H365" s="58" t="s">
        <v>3222</v>
      </c>
      <c r="I365" s="58" t="s">
        <v>3047</v>
      </c>
      <c r="J365" s="61">
        <v>1429769.1188282999</v>
      </c>
      <c r="K365" s="58" t="s">
        <v>3223</v>
      </c>
    </row>
    <row r="366" spans="1:11" s="46" customFormat="1" ht="25.5" x14ac:dyDescent="0.2">
      <c r="A366" s="58" t="s">
        <v>969</v>
      </c>
      <c r="B366" s="57" t="s">
        <v>17</v>
      </c>
      <c r="C366" s="57" t="s">
        <v>970</v>
      </c>
      <c r="D366" s="57" t="s">
        <v>821</v>
      </c>
      <c r="E366" s="59" t="s">
        <v>61</v>
      </c>
      <c r="F366" s="58" t="s">
        <v>5085</v>
      </c>
      <c r="G366" s="58" t="s">
        <v>3224</v>
      </c>
      <c r="H366" s="58" t="s">
        <v>3225</v>
      </c>
      <c r="I366" s="58" t="s">
        <v>3047</v>
      </c>
      <c r="J366" s="61">
        <v>1429852.2314408999</v>
      </c>
      <c r="K366" s="58" t="s">
        <v>3228</v>
      </c>
    </row>
    <row r="367" spans="1:11" s="46" customFormat="1" ht="25.5" x14ac:dyDescent="0.2">
      <c r="A367" s="58" t="s">
        <v>2542</v>
      </c>
      <c r="B367" s="57" t="s">
        <v>17</v>
      </c>
      <c r="C367" s="57" t="s">
        <v>2543</v>
      </c>
      <c r="D367" s="57" t="s">
        <v>821</v>
      </c>
      <c r="E367" s="59" t="s">
        <v>49</v>
      </c>
      <c r="F367" s="58" t="s">
        <v>5086</v>
      </c>
      <c r="G367" s="58" t="s">
        <v>3226</v>
      </c>
      <c r="H367" s="58" t="s">
        <v>3227</v>
      </c>
      <c r="I367" s="58" t="s">
        <v>3047</v>
      </c>
      <c r="J367" s="61">
        <v>1429935.0048427</v>
      </c>
      <c r="K367" s="58" t="s">
        <v>3228</v>
      </c>
    </row>
    <row r="368" spans="1:11" s="46" customFormat="1" ht="25.5" x14ac:dyDescent="0.2">
      <c r="A368" s="58" t="s">
        <v>1942</v>
      </c>
      <c r="B368" s="57" t="s">
        <v>17</v>
      </c>
      <c r="C368" s="57" t="s">
        <v>1943</v>
      </c>
      <c r="D368" s="57" t="s">
        <v>821</v>
      </c>
      <c r="E368" s="59" t="s">
        <v>49</v>
      </c>
      <c r="F368" s="58" t="s">
        <v>5087</v>
      </c>
      <c r="G368" s="58" t="s">
        <v>3049</v>
      </c>
      <c r="H368" s="58" t="s">
        <v>3229</v>
      </c>
      <c r="I368" s="58" t="s">
        <v>3047</v>
      </c>
      <c r="J368" s="61">
        <v>1430016.4539981</v>
      </c>
      <c r="K368" s="58" t="s">
        <v>3233</v>
      </c>
    </row>
    <row r="369" spans="1:11" s="46" customFormat="1" ht="63.75" x14ac:dyDescent="0.2">
      <c r="A369" s="58" t="s">
        <v>2520</v>
      </c>
      <c r="B369" s="57" t="s">
        <v>17</v>
      </c>
      <c r="C369" s="57" t="s">
        <v>2521</v>
      </c>
      <c r="D369" s="57" t="s">
        <v>818</v>
      </c>
      <c r="E369" s="59" t="s">
        <v>49</v>
      </c>
      <c r="F369" s="58" t="s">
        <v>3230</v>
      </c>
      <c r="G369" s="58" t="s">
        <v>3231</v>
      </c>
      <c r="H369" s="58" t="s">
        <v>3232</v>
      </c>
      <c r="I369" s="58" t="s">
        <v>3047</v>
      </c>
      <c r="J369" s="61">
        <v>1430093.5332708999</v>
      </c>
      <c r="K369" s="58" t="s">
        <v>3233</v>
      </c>
    </row>
    <row r="370" spans="1:11" s="46" customFormat="1" x14ac:dyDescent="0.2">
      <c r="A370" s="58" t="s">
        <v>1869</v>
      </c>
      <c r="B370" s="57" t="s">
        <v>17</v>
      </c>
      <c r="C370" s="57" t="s">
        <v>1870</v>
      </c>
      <c r="D370" s="57" t="s">
        <v>821</v>
      </c>
      <c r="E370" s="59" t="s">
        <v>49</v>
      </c>
      <c r="F370" s="58" t="s">
        <v>4295</v>
      </c>
      <c r="G370" s="58" t="s">
        <v>3234</v>
      </c>
      <c r="H370" s="58" t="s">
        <v>3235</v>
      </c>
      <c r="I370" s="58" t="s">
        <v>3047</v>
      </c>
      <c r="J370" s="61">
        <v>1430170.5364355999</v>
      </c>
      <c r="K370" s="58" t="s">
        <v>3238</v>
      </c>
    </row>
    <row r="371" spans="1:11" s="46" customFormat="1" ht="25.5" x14ac:dyDescent="0.2">
      <c r="A371" s="58" t="s">
        <v>1956</v>
      </c>
      <c r="B371" s="57" t="s">
        <v>17</v>
      </c>
      <c r="C371" s="57" t="s">
        <v>1957</v>
      </c>
      <c r="D371" s="57" t="s">
        <v>821</v>
      </c>
      <c r="E371" s="59" t="s">
        <v>49</v>
      </c>
      <c r="F371" s="58" t="s">
        <v>5088</v>
      </c>
      <c r="G371" s="58" t="s">
        <v>3236</v>
      </c>
      <c r="H371" s="58" t="s">
        <v>3237</v>
      </c>
      <c r="I371" s="58" t="s">
        <v>3047</v>
      </c>
      <c r="J371" s="61">
        <v>1430246.7450387001</v>
      </c>
      <c r="K371" s="58" t="s">
        <v>3238</v>
      </c>
    </row>
    <row r="372" spans="1:11" s="46" customFormat="1" x14ac:dyDescent="0.2">
      <c r="A372" s="58" t="s">
        <v>2270</v>
      </c>
      <c r="B372" s="57" t="s">
        <v>17</v>
      </c>
      <c r="C372" s="57" t="s">
        <v>2271</v>
      </c>
      <c r="D372" s="57" t="s">
        <v>817</v>
      </c>
      <c r="E372" s="59" t="s">
        <v>19</v>
      </c>
      <c r="F372" s="58" t="s">
        <v>5089</v>
      </c>
      <c r="G372" s="58" t="s">
        <v>3239</v>
      </c>
      <c r="H372" s="58" t="s">
        <v>3240</v>
      </c>
      <c r="I372" s="58" t="s">
        <v>3047</v>
      </c>
      <c r="J372" s="61">
        <v>1430322.8427772999</v>
      </c>
      <c r="K372" s="58" t="s">
        <v>3241</v>
      </c>
    </row>
    <row r="373" spans="1:11" s="46" customFormat="1" x14ac:dyDescent="0.2">
      <c r="A373" s="58" t="s">
        <v>1244</v>
      </c>
      <c r="B373" s="57" t="s">
        <v>17</v>
      </c>
      <c r="C373" s="57" t="s">
        <v>1245</v>
      </c>
      <c r="D373" s="57" t="s">
        <v>821</v>
      </c>
      <c r="E373" s="59" t="s">
        <v>85</v>
      </c>
      <c r="F373" s="58" t="s">
        <v>5090</v>
      </c>
      <c r="G373" s="58" t="s">
        <v>3242</v>
      </c>
      <c r="H373" s="58" t="s">
        <v>3243</v>
      </c>
      <c r="I373" s="58" t="s">
        <v>3047</v>
      </c>
      <c r="J373" s="61">
        <v>1430398.8111692001</v>
      </c>
      <c r="K373" s="58" t="s">
        <v>3246</v>
      </c>
    </row>
    <row r="374" spans="1:11" s="46" customFormat="1" ht="25.5" x14ac:dyDescent="0.2">
      <c r="A374" s="58" t="s">
        <v>1345</v>
      </c>
      <c r="B374" s="57" t="s">
        <v>17</v>
      </c>
      <c r="C374" s="57" t="s">
        <v>1346</v>
      </c>
      <c r="D374" s="57" t="s">
        <v>821</v>
      </c>
      <c r="E374" s="59" t="s">
        <v>49</v>
      </c>
      <c r="F374" s="58" t="s">
        <v>4358</v>
      </c>
      <c r="G374" s="58" t="s">
        <v>3244</v>
      </c>
      <c r="H374" s="58" t="s">
        <v>3245</v>
      </c>
      <c r="I374" s="58" t="s">
        <v>3047</v>
      </c>
      <c r="J374" s="61">
        <v>1430474.6542861999</v>
      </c>
      <c r="K374" s="58" t="s">
        <v>3246</v>
      </c>
    </row>
    <row r="375" spans="1:11" s="46" customFormat="1" ht="25.5" x14ac:dyDescent="0.2">
      <c r="A375" s="58" t="s">
        <v>2602</v>
      </c>
      <c r="B375" s="57" t="s">
        <v>17</v>
      </c>
      <c r="C375" s="57" t="s">
        <v>2603</v>
      </c>
      <c r="D375" s="57" t="s">
        <v>821</v>
      </c>
      <c r="E375" s="59" t="s">
        <v>49</v>
      </c>
      <c r="F375" s="58" t="s">
        <v>5091</v>
      </c>
      <c r="G375" s="58" t="s">
        <v>3247</v>
      </c>
      <c r="H375" s="58" t="s">
        <v>3248</v>
      </c>
      <c r="I375" s="58" t="s">
        <v>3047</v>
      </c>
      <c r="J375" s="61">
        <v>1430548.7322265999</v>
      </c>
      <c r="K375" s="58" t="s">
        <v>3251</v>
      </c>
    </row>
    <row r="376" spans="1:11" s="46" customFormat="1" x14ac:dyDescent="0.2">
      <c r="A376" s="58" t="s">
        <v>1879</v>
      </c>
      <c r="B376" s="57" t="s">
        <v>776</v>
      </c>
      <c r="C376" s="57" t="s">
        <v>1880</v>
      </c>
      <c r="D376" s="57" t="s">
        <v>821</v>
      </c>
      <c r="E376" s="59" t="s">
        <v>49</v>
      </c>
      <c r="F376" s="58" t="s">
        <v>4295</v>
      </c>
      <c r="G376" s="58" t="s">
        <v>3249</v>
      </c>
      <c r="H376" s="58" t="s">
        <v>3250</v>
      </c>
      <c r="I376" s="58" t="s">
        <v>3254</v>
      </c>
      <c r="J376" s="61">
        <v>1430618.9951142999</v>
      </c>
      <c r="K376" s="58" t="s">
        <v>3251</v>
      </c>
    </row>
    <row r="377" spans="1:11" s="46" customFormat="1" x14ac:dyDescent="0.2">
      <c r="A377" s="58" t="s">
        <v>2398</v>
      </c>
      <c r="B377" s="57" t="s">
        <v>17</v>
      </c>
      <c r="C377" s="57" t="s">
        <v>2399</v>
      </c>
      <c r="D377" s="57" t="s">
        <v>821</v>
      </c>
      <c r="E377" s="59" t="s">
        <v>49</v>
      </c>
      <c r="F377" s="58" t="s">
        <v>5092</v>
      </c>
      <c r="G377" s="58" t="s">
        <v>3252</v>
      </c>
      <c r="H377" s="58" t="s">
        <v>3253</v>
      </c>
      <c r="I377" s="58" t="s">
        <v>3254</v>
      </c>
      <c r="J377" s="61">
        <v>1430688.6087274</v>
      </c>
      <c r="K377" s="58" t="s">
        <v>3257</v>
      </c>
    </row>
    <row r="378" spans="1:11" s="46" customFormat="1" x14ac:dyDescent="0.2">
      <c r="A378" s="58" t="s">
        <v>2224</v>
      </c>
      <c r="B378" s="57" t="s">
        <v>17</v>
      </c>
      <c r="C378" s="57" t="s">
        <v>2225</v>
      </c>
      <c r="D378" s="57" t="s">
        <v>817</v>
      </c>
      <c r="E378" s="59" t="s">
        <v>27</v>
      </c>
      <c r="F378" s="58" t="s">
        <v>5093</v>
      </c>
      <c r="G378" s="58" t="s">
        <v>3255</v>
      </c>
      <c r="H378" s="58" t="s">
        <v>3256</v>
      </c>
      <c r="I378" s="58" t="s">
        <v>3254</v>
      </c>
      <c r="J378" s="61">
        <v>1430756.8352232</v>
      </c>
      <c r="K378" s="58" t="s">
        <v>3257</v>
      </c>
    </row>
    <row r="379" spans="1:11" s="46" customFormat="1" x14ac:dyDescent="0.2">
      <c r="A379" s="58" t="s">
        <v>2346</v>
      </c>
      <c r="B379" s="57" t="s">
        <v>17</v>
      </c>
      <c r="C379" s="57" t="s">
        <v>2347</v>
      </c>
      <c r="D379" s="57" t="s">
        <v>821</v>
      </c>
      <c r="E379" s="59" t="s">
        <v>49</v>
      </c>
      <c r="F379" s="58" t="s">
        <v>5094</v>
      </c>
      <c r="G379" s="58" t="s">
        <v>3258</v>
      </c>
      <c r="H379" s="58" t="s">
        <v>5095</v>
      </c>
      <c r="I379" s="58" t="s">
        <v>3254</v>
      </c>
      <c r="J379" s="61">
        <v>1430824.3703989999</v>
      </c>
      <c r="K379" s="58" t="s">
        <v>3257</v>
      </c>
    </row>
    <row r="380" spans="1:11" s="46" customFormat="1" x14ac:dyDescent="0.2">
      <c r="A380" s="58" t="s">
        <v>1745</v>
      </c>
      <c r="B380" s="57" t="s">
        <v>17</v>
      </c>
      <c r="C380" s="57" t="s">
        <v>1746</v>
      </c>
      <c r="D380" s="57" t="s">
        <v>821</v>
      </c>
      <c r="E380" s="59" t="s">
        <v>49</v>
      </c>
      <c r="F380" s="58" t="s">
        <v>4975</v>
      </c>
      <c r="G380" s="58" t="s">
        <v>3259</v>
      </c>
      <c r="H380" s="58" t="s">
        <v>3260</v>
      </c>
      <c r="I380" s="58" t="s">
        <v>3254</v>
      </c>
      <c r="J380" s="61">
        <v>1430889.9730952</v>
      </c>
      <c r="K380" s="58" t="s">
        <v>3261</v>
      </c>
    </row>
    <row r="381" spans="1:11" s="46" customFormat="1" x14ac:dyDescent="0.2">
      <c r="A381" s="58" t="s">
        <v>1834</v>
      </c>
      <c r="B381" s="57" t="s">
        <v>22</v>
      </c>
      <c r="C381" s="57" t="s">
        <v>1835</v>
      </c>
      <c r="D381" s="57" t="s">
        <v>821</v>
      </c>
      <c r="E381" s="59" t="s">
        <v>49</v>
      </c>
      <c r="F381" s="58" t="s">
        <v>4313</v>
      </c>
      <c r="G381" s="58" t="s">
        <v>3262</v>
      </c>
      <c r="H381" s="58" t="s">
        <v>3262</v>
      </c>
      <c r="I381" s="58" t="s">
        <v>3254</v>
      </c>
      <c r="J381" s="61">
        <v>1430955.4157848</v>
      </c>
      <c r="K381" s="58" t="s">
        <v>3261</v>
      </c>
    </row>
    <row r="382" spans="1:11" s="46" customFormat="1" ht="25.5" x14ac:dyDescent="0.2">
      <c r="A382" s="58" t="s">
        <v>2342</v>
      </c>
      <c r="B382" s="57" t="s">
        <v>17</v>
      </c>
      <c r="C382" s="57" t="s">
        <v>2343</v>
      </c>
      <c r="D382" s="57" t="s">
        <v>821</v>
      </c>
      <c r="E382" s="59" t="s">
        <v>49</v>
      </c>
      <c r="F382" s="58" t="s">
        <v>5096</v>
      </c>
      <c r="G382" s="58" t="s">
        <v>2757</v>
      </c>
      <c r="H382" s="58" t="s">
        <v>3263</v>
      </c>
      <c r="I382" s="58" t="s">
        <v>3254</v>
      </c>
      <c r="J382" s="61">
        <v>1431016.8525978001</v>
      </c>
      <c r="K382" s="58" t="s">
        <v>3264</v>
      </c>
    </row>
    <row r="383" spans="1:11" s="46" customFormat="1" ht="25.5" x14ac:dyDescent="0.2">
      <c r="A383" s="58" t="s">
        <v>2348</v>
      </c>
      <c r="B383" s="57" t="s">
        <v>17</v>
      </c>
      <c r="C383" s="57" t="s">
        <v>2349</v>
      </c>
      <c r="D383" s="57" t="s">
        <v>821</v>
      </c>
      <c r="E383" s="59" t="s">
        <v>49</v>
      </c>
      <c r="F383" s="58" t="s">
        <v>5097</v>
      </c>
      <c r="G383" s="58" t="s">
        <v>3265</v>
      </c>
      <c r="H383" s="58" t="s">
        <v>3266</v>
      </c>
      <c r="I383" s="58" t="s">
        <v>3254</v>
      </c>
      <c r="J383" s="61">
        <v>1431078.0447086999</v>
      </c>
      <c r="K383" s="58" t="s">
        <v>3264</v>
      </c>
    </row>
    <row r="384" spans="1:11" s="46" customFormat="1" ht="25.5" x14ac:dyDescent="0.2">
      <c r="A384" s="58" t="s">
        <v>1763</v>
      </c>
      <c r="B384" s="57" t="s">
        <v>17</v>
      </c>
      <c r="C384" s="57" t="s">
        <v>1764</v>
      </c>
      <c r="D384" s="57" t="s">
        <v>821</v>
      </c>
      <c r="E384" s="59" t="s">
        <v>49</v>
      </c>
      <c r="F384" s="58" t="s">
        <v>4819</v>
      </c>
      <c r="G384" s="58" t="s">
        <v>3083</v>
      </c>
      <c r="H384" s="58" t="s">
        <v>3267</v>
      </c>
      <c r="I384" s="58" t="s">
        <v>3254</v>
      </c>
      <c r="J384" s="61">
        <v>1431138.8972096001</v>
      </c>
      <c r="K384" s="58" t="s">
        <v>3270</v>
      </c>
    </row>
    <row r="385" spans="1:11" s="46" customFormat="1" x14ac:dyDescent="0.2">
      <c r="A385" s="58" t="s">
        <v>1993</v>
      </c>
      <c r="B385" s="57" t="s">
        <v>17</v>
      </c>
      <c r="C385" s="57" t="s">
        <v>1994</v>
      </c>
      <c r="D385" s="57" t="s">
        <v>821</v>
      </c>
      <c r="E385" s="59" t="s">
        <v>49</v>
      </c>
      <c r="F385" s="58" t="s">
        <v>5098</v>
      </c>
      <c r="G385" s="58" t="s">
        <v>3268</v>
      </c>
      <c r="H385" s="58" t="s">
        <v>3269</v>
      </c>
      <c r="I385" s="58" t="s">
        <v>3254</v>
      </c>
      <c r="J385" s="61">
        <v>1431197.3789131001</v>
      </c>
      <c r="K385" s="58" t="s">
        <v>3270</v>
      </c>
    </row>
    <row r="386" spans="1:11" s="46" customFormat="1" ht="25.5" x14ac:dyDescent="0.2">
      <c r="A386" s="58" t="s">
        <v>2382</v>
      </c>
      <c r="B386" s="57" t="s">
        <v>17</v>
      </c>
      <c r="C386" s="57" t="s">
        <v>2383</v>
      </c>
      <c r="D386" s="57" t="s">
        <v>821</v>
      </c>
      <c r="E386" s="59" t="s">
        <v>49</v>
      </c>
      <c r="F386" s="58" t="s">
        <v>4743</v>
      </c>
      <c r="G386" s="58" t="s">
        <v>3271</v>
      </c>
      <c r="H386" s="58" t="s">
        <v>3272</v>
      </c>
      <c r="I386" s="58" t="s">
        <v>3254</v>
      </c>
      <c r="J386" s="61">
        <v>1431254.0192066999</v>
      </c>
      <c r="K386" s="58" t="s">
        <v>3270</v>
      </c>
    </row>
    <row r="387" spans="1:11" s="46" customFormat="1" x14ac:dyDescent="0.2">
      <c r="A387" s="58" t="s">
        <v>2232</v>
      </c>
      <c r="B387" s="57" t="s">
        <v>17</v>
      </c>
      <c r="C387" s="57" t="s">
        <v>2233</v>
      </c>
      <c r="D387" s="57" t="s">
        <v>817</v>
      </c>
      <c r="E387" s="59" t="s">
        <v>27</v>
      </c>
      <c r="F387" s="58" t="s">
        <v>5099</v>
      </c>
      <c r="G387" s="58" t="s">
        <v>3273</v>
      </c>
      <c r="H387" s="58" t="s">
        <v>3274</v>
      </c>
      <c r="I387" s="58" t="s">
        <v>3254</v>
      </c>
      <c r="J387" s="61">
        <v>1431309.9089563999</v>
      </c>
      <c r="K387" s="58" t="s">
        <v>3275</v>
      </c>
    </row>
    <row r="388" spans="1:11" s="46" customFormat="1" ht="25.5" x14ac:dyDescent="0.2">
      <c r="A388" s="58" t="s">
        <v>2554</v>
      </c>
      <c r="B388" s="57" t="s">
        <v>17</v>
      </c>
      <c r="C388" s="57" t="s">
        <v>2555</v>
      </c>
      <c r="D388" s="57" t="s">
        <v>821</v>
      </c>
      <c r="E388" s="59" t="s">
        <v>49</v>
      </c>
      <c r="F388" s="58" t="s">
        <v>5100</v>
      </c>
      <c r="G388" s="58" t="s">
        <v>3276</v>
      </c>
      <c r="H388" s="58" t="s">
        <v>3277</v>
      </c>
      <c r="I388" s="58" t="s">
        <v>3254</v>
      </c>
      <c r="J388" s="61">
        <v>1431365.3507228999</v>
      </c>
      <c r="K388" s="58" t="s">
        <v>3275</v>
      </c>
    </row>
    <row r="389" spans="1:11" s="46" customFormat="1" ht="25.5" x14ac:dyDescent="0.2">
      <c r="A389" s="58" t="s">
        <v>1767</v>
      </c>
      <c r="B389" s="57" t="s">
        <v>17</v>
      </c>
      <c r="C389" s="57" t="s">
        <v>1768</v>
      </c>
      <c r="D389" s="57" t="s">
        <v>821</v>
      </c>
      <c r="E389" s="59" t="s">
        <v>49</v>
      </c>
      <c r="F389" s="58" t="s">
        <v>4295</v>
      </c>
      <c r="G389" s="58" t="s">
        <v>3278</v>
      </c>
      <c r="H389" s="58" t="s">
        <v>3279</v>
      </c>
      <c r="I389" s="58" t="s">
        <v>3254</v>
      </c>
      <c r="J389" s="61">
        <v>1431419.612953</v>
      </c>
      <c r="K389" s="58" t="s">
        <v>3282</v>
      </c>
    </row>
    <row r="390" spans="1:11" s="46" customFormat="1" ht="25.5" x14ac:dyDescent="0.2">
      <c r="A390" s="58" t="s">
        <v>1674</v>
      </c>
      <c r="B390" s="57" t="s">
        <v>17</v>
      </c>
      <c r="C390" s="57" t="s">
        <v>1675</v>
      </c>
      <c r="D390" s="57" t="s">
        <v>821</v>
      </c>
      <c r="E390" s="59" t="s">
        <v>49</v>
      </c>
      <c r="F390" s="58" t="s">
        <v>5101</v>
      </c>
      <c r="G390" s="58" t="s">
        <v>3280</v>
      </c>
      <c r="H390" s="58" t="s">
        <v>3281</v>
      </c>
      <c r="I390" s="58" t="s">
        <v>3254</v>
      </c>
      <c r="J390" s="61">
        <v>1431472.3051185999</v>
      </c>
      <c r="K390" s="58" t="s">
        <v>3282</v>
      </c>
    </row>
    <row r="391" spans="1:11" s="46" customFormat="1" ht="25.5" x14ac:dyDescent="0.2">
      <c r="A391" s="58" t="s">
        <v>2362</v>
      </c>
      <c r="B391" s="57" t="s">
        <v>17</v>
      </c>
      <c r="C391" s="57" t="s">
        <v>2363</v>
      </c>
      <c r="D391" s="57" t="s">
        <v>821</v>
      </c>
      <c r="E391" s="59" t="s">
        <v>49</v>
      </c>
      <c r="F391" s="58" t="s">
        <v>4883</v>
      </c>
      <c r="G391" s="58" t="s">
        <v>3283</v>
      </c>
      <c r="H391" s="58" t="s">
        <v>3284</v>
      </c>
      <c r="I391" s="58" t="s">
        <v>3254</v>
      </c>
      <c r="J391" s="61">
        <v>1431523.2785817001</v>
      </c>
      <c r="K391" s="58" t="s">
        <v>3282</v>
      </c>
    </row>
    <row r="392" spans="1:11" s="46" customFormat="1" ht="25.5" x14ac:dyDescent="0.2">
      <c r="A392" s="58" t="s">
        <v>1049</v>
      </c>
      <c r="B392" s="57" t="s">
        <v>17</v>
      </c>
      <c r="C392" s="57" t="s">
        <v>1050</v>
      </c>
      <c r="D392" s="57" t="s">
        <v>821</v>
      </c>
      <c r="E392" s="59" t="s">
        <v>85</v>
      </c>
      <c r="F392" s="58" t="s">
        <v>5102</v>
      </c>
      <c r="G392" s="58" t="s">
        <v>3285</v>
      </c>
      <c r="H392" s="58" t="s">
        <v>3286</v>
      </c>
      <c r="I392" s="58" t="s">
        <v>3254</v>
      </c>
      <c r="J392" s="61">
        <v>1431573.0325736001</v>
      </c>
      <c r="K392" s="58" t="s">
        <v>3287</v>
      </c>
    </row>
    <row r="393" spans="1:11" s="46" customFormat="1" ht="25.5" x14ac:dyDescent="0.2">
      <c r="A393" s="58" t="s">
        <v>1799</v>
      </c>
      <c r="B393" s="57" t="s">
        <v>17</v>
      </c>
      <c r="C393" s="57" t="s">
        <v>1800</v>
      </c>
      <c r="D393" s="57" t="s">
        <v>821</v>
      </c>
      <c r="E393" s="59" t="s">
        <v>49</v>
      </c>
      <c r="F393" s="58" t="s">
        <v>4975</v>
      </c>
      <c r="G393" s="58" t="s">
        <v>3288</v>
      </c>
      <c r="H393" s="58" t="s">
        <v>3289</v>
      </c>
      <c r="I393" s="58" t="s">
        <v>3254</v>
      </c>
      <c r="J393" s="61">
        <v>1431622.2345956999</v>
      </c>
      <c r="K393" s="58" t="s">
        <v>3287</v>
      </c>
    </row>
    <row r="394" spans="1:11" s="46" customFormat="1" ht="25.5" x14ac:dyDescent="0.2">
      <c r="A394" s="58" t="s">
        <v>2600</v>
      </c>
      <c r="B394" s="57" t="s">
        <v>17</v>
      </c>
      <c r="C394" s="57" t="s">
        <v>2601</v>
      </c>
      <c r="D394" s="57" t="s">
        <v>821</v>
      </c>
      <c r="E394" s="59" t="s">
        <v>49</v>
      </c>
      <c r="F394" s="58" t="s">
        <v>5103</v>
      </c>
      <c r="G394" s="58" t="s">
        <v>2668</v>
      </c>
      <c r="H394" s="58" t="s">
        <v>3289</v>
      </c>
      <c r="I394" s="58" t="s">
        <v>3254</v>
      </c>
      <c r="J394" s="61">
        <v>1431671.4333178001</v>
      </c>
      <c r="K394" s="58" t="s">
        <v>3287</v>
      </c>
    </row>
    <row r="395" spans="1:11" s="46" customFormat="1" ht="25.5" x14ac:dyDescent="0.2">
      <c r="A395" s="58" t="s">
        <v>2538</v>
      </c>
      <c r="B395" s="57" t="s">
        <v>17</v>
      </c>
      <c r="C395" s="57" t="s">
        <v>2539</v>
      </c>
      <c r="D395" s="57" t="s">
        <v>821</v>
      </c>
      <c r="E395" s="59" t="s">
        <v>49</v>
      </c>
      <c r="F395" s="58" t="s">
        <v>5104</v>
      </c>
      <c r="G395" s="58" t="s">
        <v>3290</v>
      </c>
      <c r="H395" s="58" t="s">
        <v>3291</v>
      </c>
      <c r="I395" s="58" t="s">
        <v>3254</v>
      </c>
      <c r="J395" s="61">
        <v>1431719.835307</v>
      </c>
      <c r="K395" s="58" t="s">
        <v>3292</v>
      </c>
    </row>
    <row r="396" spans="1:11" s="46" customFormat="1" ht="63.75" x14ac:dyDescent="0.2">
      <c r="A396" s="58" t="s">
        <v>2510</v>
      </c>
      <c r="B396" s="57" t="s">
        <v>17</v>
      </c>
      <c r="C396" s="57" t="s">
        <v>2511</v>
      </c>
      <c r="D396" s="57" t="s">
        <v>818</v>
      </c>
      <c r="E396" s="59" t="s">
        <v>49</v>
      </c>
      <c r="F396" s="58" t="s">
        <v>3294</v>
      </c>
      <c r="G396" s="58" t="s">
        <v>3295</v>
      </c>
      <c r="H396" s="58" t="s">
        <v>3296</v>
      </c>
      <c r="I396" s="58" t="s">
        <v>3254</v>
      </c>
      <c r="J396" s="61">
        <v>1431767.1972493001</v>
      </c>
      <c r="K396" s="58" t="s">
        <v>3292</v>
      </c>
    </row>
    <row r="397" spans="1:11" s="46" customFormat="1" x14ac:dyDescent="0.2">
      <c r="A397" s="58" t="s">
        <v>1838</v>
      </c>
      <c r="B397" s="57" t="s">
        <v>22</v>
      </c>
      <c r="C397" s="57" t="s">
        <v>1839</v>
      </c>
      <c r="D397" s="57" t="s">
        <v>821</v>
      </c>
      <c r="E397" s="59" t="s">
        <v>49</v>
      </c>
      <c r="F397" s="58" t="s">
        <v>4313</v>
      </c>
      <c r="G397" s="58" t="s">
        <v>3297</v>
      </c>
      <c r="H397" s="58" t="s">
        <v>3297</v>
      </c>
      <c r="I397" s="58" t="s">
        <v>3254</v>
      </c>
      <c r="J397" s="61">
        <v>1431814.199181</v>
      </c>
      <c r="K397" s="58" t="s">
        <v>3292</v>
      </c>
    </row>
    <row r="398" spans="1:11" s="46" customFormat="1" x14ac:dyDescent="0.2">
      <c r="A398" s="58" t="s">
        <v>2286</v>
      </c>
      <c r="B398" s="57" t="s">
        <v>17</v>
      </c>
      <c r="C398" s="57" t="s">
        <v>2287</v>
      </c>
      <c r="D398" s="57" t="s">
        <v>821</v>
      </c>
      <c r="E398" s="59" t="s">
        <v>49</v>
      </c>
      <c r="F398" s="58" t="s">
        <v>5105</v>
      </c>
      <c r="G398" s="58" t="s">
        <v>3299</v>
      </c>
      <c r="H398" s="58" t="s">
        <v>3300</v>
      </c>
      <c r="I398" s="58" t="s">
        <v>3254</v>
      </c>
      <c r="J398" s="61">
        <v>1431860.6899075999</v>
      </c>
      <c r="K398" s="58" t="s">
        <v>3298</v>
      </c>
    </row>
    <row r="399" spans="1:11" s="46" customFormat="1" x14ac:dyDescent="0.2">
      <c r="A399" s="58" t="s">
        <v>1737</v>
      </c>
      <c r="B399" s="57" t="s">
        <v>17</v>
      </c>
      <c r="C399" s="57" t="s">
        <v>1738</v>
      </c>
      <c r="D399" s="57" t="s">
        <v>821</v>
      </c>
      <c r="E399" s="59" t="s">
        <v>49</v>
      </c>
      <c r="F399" s="58" t="s">
        <v>4819</v>
      </c>
      <c r="G399" s="58" t="s">
        <v>3301</v>
      </c>
      <c r="H399" s="58" t="s">
        <v>3302</v>
      </c>
      <c r="I399" s="58" t="s">
        <v>3254</v>
      </c>
      <c r="J399" s="61">
        <v>1431906.5417919999</v>
      </c>
      <c r="K399" s="58" t="s">
        <v>3298</v>
      </c>
    </row>
    <row r="400" spans="1:11" s="46" customFormat="1" ht="25.5" x14ac:dyDescent="0.2">
      <c r="A400" s="58" t="s">
        <v>1265</v>
      </c>
      <c r="B400" s="57" t="s">
        <v>17</v>
      </c>
      <c r="C400" s="57" t="s">
        <v>1266</v>
      </c>
      <c r="D400" s="57" t="s">
        <v>821</v>
      </c>
      <c r="E400" s="59" t="s">
        <v>49</v>
      </c>
      <c r="F400" s="58" t="s">
        <v>4295</v>
      </c>
      <c r="G400" s="58" t="s">
        <v>3303</v>
      </c>
      <c r="H400" s="58" t="s">
        <v>3304</v>
      </c>
      <c r="I400" s="58" t="s">
        <v>3254</v>
      </c>
      <c r="J400" s="61">
        <v>1431949.9835774</v>
      </c>
      <c r="K400" s="58" t="s">
        <v>3298</v>
      </c>
    </row>
    <row r="401" spans="1:11" s="46" customFormat="1" x14ac:dyDescent="0.2">
      <c r="A401" s="58" t="s">
        <v>1885</v>
      </c>
      <c r="B401" s="57" t="s">
        <v>22</v>
      </c>
      <c r="C401" s="57" t="s">
        <v>1886</v>
      </c>
      <c r="D401" s="57" t="s">
        <v>821</v>
      </c>
      <c r="E401" s="59" t="s">
        <v>49</v>
      </c>
      <c r="F401" s="58" t="s">
        <v>4603</v>
      </c>
      <c r="G401" s="58" t="s">
        <v>3306</v>
      </c>
      <c r="H401" s="58" t="s">
        <v>3307</v>
      </c>
      <c r="I401" s="58" t="s">
        <v>3254</v>
      </c>
      <c r="J401" s="61">
        <v>1431992.9753443</v>
      </c>
      <c r="K401" s="58" t="s">
        <v>3305</v>
      </c>
    </row>
    <row r="402" spans="1:11" s="46" customFormat="1" x14ac:dyDescent="0.2">
      <c r="A402" s="58" t="s">
        <v>1889</v>
      </c>
      <c r="B402" s="57" t="s">
        <v>22</v>
      </c>
      <c r="C402" s="57" t="s">
        <v>1890</v>
      </c>
      <c r="D402" s="57" t="s">
        <v>821</v>
      </c>
      <c r="E402" s="59" t="s">
        <v>49</v>
      </c>
      <c r="F402" s="58" t="s">
        <v>4603</v>
      </c>
      <c r="G402" s="58" t="s">
        <v>3306</v>
      </c>
      <c r="H402" s="58" t="s">
        <v>3307</v>
      </c>
      <c r="I402" s="58" t="s">
        <v>3254</v>
      </c>
      <c r="J402" s="61">
        <v>1432035.9671112001</v>
      </c>
      <c r="K402" s="58" t="s">
        <v>3305</v>
      </c>
    </row>
    <row r="403" spans="1:11" s="46" customFormat="1" ht="38.25" x14ac:dyDescent="0.2">
      <c r="A403" s="58" t="s">
        <v>2544</v>
      </c>
      <c r="B403" s="57" t="s">
        <v>17</v>
      </c>
      <c r="C403" s="57" t="s">
        <v>2545</v>
      </c>
      <c r="D403" s="57" t="s">
        <v>821</v>
      </c>
      <c r="E403" s="59" t="s">
        <v>49</v>
      </c>
      <c r="F403" s="58" t="s">
        <v>5086</v>
      </c>
      <c r="G403" s="58" t="s">
        <v>3308</v>
      </c>
      <c r="H403" s="58" t="s">
        <v>3309</v>
      </c>
      <c r="I403" s="58" t="s">
        <v>3254</v>
      </c>
      <c r="J403" s="61">
        <v>1432078.7488694999</v>
      </c>
      <c r="K403" s="58" t="s">
        <v>3305</v>
      </c>
    </row>
    <row r="404" spans="1:11" s="46" customFormat="1" ht="25.5" x14ac:dyDescent="0.2">
      <c r="A404" s="58" t="s">
        <v>1676</v>
      </c>
      <c r="B404" s="57" t="s">
        <v>17</v>
      </c>
      <c r="C404" s="57" t="s">
        <v>1677</v>
      </c>
      <c r="D404" s="57" t="s">
        <v>821</v>
      </c>
      <c r="E404" s="59" t="s">
        <v>49</v>
      </c>
      <c r="F404" s="58" t="s">
        <v>4975</v>
      </c>
      <c r="G404" s="58" t="s">
        <v>3310</v>
      </c>
      <c r="H404" s="58" t="s">
        <v>3311</v>
      </c>
      <c r="I404" s="58" t="s">
        <v>3254</v>
      </c>
      <c r="J404" s="61">
        <v>1432119.9505628</v>
      </c>
      <c r="K404" s="58" t="s">
        <v>3312</v>
      </c>
    </row>
    <row r="405" spans="1:11" s="46" customFormat="1" ht="25.5" x14ac:dyDescent="0.2">
      <c r="A405" s="58" t="s">
        <v>1954</v>
      </c>
      <c r="B405" s="57" t="s">
        <v>17</v>
      </c>
      <c r="C405" s="57" t="s">
        <v>1955</v>
      </c>
      <c r="D405" s="57" t="s">
        <v>821</v>
      </c>
      <c r="E405" s="59" t="s">
        <v>49</v>
      </c>
      <c r="F405" s="58" t="s">
        <v>5106</v>
      </c>
      <c r="G405" s="58" t="s">
        <v>3313</v>
      </c>
      <c r="H405" s="58" t="s">
        <v>3314</v>
      </c>
      <c r="I405" s="58" t="s">
        <v>3254</v>
      </c>
      <c r="J405" s="61">
        <v>1432159.7491901999</v>
      </c>
      <c r="K405" s="58" t="s">
        <v>3312</v>
      </c>
    </row>
    <row r="406" spans="1:11" s="46" customFormat="1" ht="38.25" x14ac:dyDescent="0.2">
      <c r="A406" s="58" t="s">
        <v>2470</v>
      </c>
      <c r="B406" s="57" t="s">
        <v>17</v>
      </c>
      <c r="C406" s="57" t="s">
        <v>2471</v>
      </c>
      <c r="D406" s="57" t="s">
        <v>818</v>
      </c>
      <c r="E406" s="59" t="s">
        <v>49</v>
      </c>
      <c r="F406" s="58" t="s">
        <v>3166</v>
      </c>
      <c r="G406" s="58" t="s">
        <v>3315</v>
      </c>
      <c r="H406" s="58" t="s">
        <v>3316</v>
      </c>
      <c r="I406" s="58" t="s">
        <v>3254</v>
      </c>
      <c r="J406" s="61">
        <v>1432199.4238966</v>
      </c>
      <c r="K406" s="58" t="s">
        <v>3312</v>
      </c>
    </row>
    <row r="407" spans="1:11" s="46" customFormat="1" ht="25.5" x14ac:dyDescent="0.2">
      <c r="A407" s="58" t="s">
        <v>4221</v>
      </c>
      <c r="B407" s="57" t="s">
        <v>17</v>
      </c>
      <c r="C407" s="57" t="s">
        <v>4222</v>
      </c>
      <c r="D407" s="57" t="s">
        <v>821</v>
      </c>
      <c r="E407" s="59" t="s">
        <v>69</v>
      </c>
      <c r="F407" s="58" t="s">
        <v>5107</v>
      </c>
      <c r="G407" s="58" t="s">
        <v>2781</v>
      </c>
      <c r="H407" s="58" t="s">
        <v>5108</v>
      </c>
      <c r="I407" s="58" t="s">
        <v>3254</v>
      </c>
      <c r="J407" s="61">
        <v>1432238.6690348999</v>
      </c>
      <c r="K407" s="58" t="s">
        <v>3312</v>
      </c>
    </row>
    <row r="408" spans="1:11" s="46" customFormat="1" x14ac:dyDescent="0.2">
      <c r="A408" s="58" t="s">
        <v>1171</v>
      </c>
      <c r="B408" s="57" t="s">
        <v>17</v>
      </c>
      <c r="C408" s="57" t="s">
        <v>1172</v>
      </c>
      <c r="D408" s="57" t="s">
        <v>821</v>
      </c>
      <c r="E408" s="59" t="s">
        <v>85</v>
      </c>
      <c r="F408" s="58" t="s">
        <v>5109</v>
      </c>
      <c r="G408" s="58" t="s">
        <v>3367</v>
      </c>
      <c r="H408" s="58" t="s">
        <v>5110</v>
      </c>
      <c r="I408" s="58" t="s">
        <v>3254</v>
      </c>
      <c r="J408" s="61">
        <v>1432277.3960271</v>
      </c>
      <c r="K408" s="58" t="s">
        <v>3318</v>
      </c>
    </row>
    <row r="409" spans="1:11" s="46" customFormat="1" x14ac:dyDescent="0.2">
      <c r="A409" s="58" t="s">
        <v>2418</v>
      </c>
      <c r="B409" s="57" t="s">
        <v>17</v>
      </c>
      <c r="C409" s="57" t="s">
        <v>2419</v>
      </c>
      <c r="D409" s="57" t="s">
        <v>821</v>
      </c>
      <c r="E409" s="59" t="s">
        <v>49</v>
      </c>
      <c r="F409" s="58" t="s">
        <v>5111</v>
      </c>
      <c r="G409" s="58" t="s">
        <v>3052</v>
      </c>
      <c r="H409" s="58" t="s">
        <v>3317</v>
      </c>
      <c r="I409" s="58" t="s">
        <v>3254</v>
      </c>
      <c r="J409" s="61">
        <v>1432315.1869961999</v>
      </c>
      <c r="K409" s="58" t="s">
        <v>3318</v>
      </c>
    </row>
    <row r="410" spans="1:11" s="46" customFormat="1" ht="25.5" x14ac:dyDescent="0.2">
      <c r="A410" s="58" t="s">
        <v>1083</v>
      </c>
      <c r="B410" s="57" t="s">
        <v>17</v>
      </c>
      <c r="C410" s="57" t="s">
        <v>1084</v>
      </c>
      <c r="D410" s="57" t="s">
        <v>821</v>
      </c>
      <c r="E410" s="59" t="s">
        <v>49</v>
      </c>
      <c r="F410" s="58" t="s">
        <v>5112</v>
      </c>
      <c r="G410" s="58" t="s">
        <v>3319</v>
      </c>
      <c r="H410" s="58" t="s">
        <v>3320</v>
      </c>
      <c r="I410" s="58" t="s">
        <v>3254</v>
      </c>
      <c r="J410" s="61">
        <v>1432352.8472918</v>
      </c>
      <c r="K410" s="58" t="s">
        <v>3318</v>
      </c>
    </row>
    <row r="411" spans="1:11" s="46" customFormat="1" ht="25.5" x14ac:dyDescent="0.2">
      <c r="A411" s="58" t="s">
        <v>2326</v>
      </c>
      <c r="B411" s="57" t="s">
        <v>17</v>
      </c>
      <c r="C411" s="57" t="s">
        <v>2327</v>
      </c>
      <c r="D411" s="57" t="s">
        <v>821</v>
      </c>
      <c r="E411" s="59" t="s">
        <v>49</v>
      </c>
      <c r="F411" s="58" t="s">
        <v>5113</v>
      </c>
      <c r="G411" s="58" t="s">
        <v>3321</v>
      </c>
      <c r="H411" s="58" t="s">
        <v>3322</v>
      </c>
      <c r="I411" s="58" t="s">
        <v>3254</v>
      </c>
      <c r="J411" s="61">
        <v>1432389.9920143001</v>
      </c>
      <c r="K411" s="58" t="s">
        <v>3318</v>
      </c>
    </row>
    <row r="412" spans="1:11" s="46" customFormat="1" ht="38.25" x14ac:dyDescent="0.2">
      <c r="A412" s="58" t="s">
        <v>1173</v>
      </c>
      <c r="B412" s="57" t="s">
        <v>17</v>
      </c>
      <c r="C412" s="57" t="s">
        <v>1174</v>
      </c>
      <c r="D412" s="57" t="s">
        <v>821</v>
      </c>
      <c r="E412" s="59" t="s">
        <v>49</v>
      </c>
      <c r="F412" s="58" t="s">
        <v>5114</v>
      </c>
      <c r="G412" s="58" t="s">
        <v>3323</v>
      </c>
      <c r="H412" s="58" t="s">
        <v>3324</v>
      </c>
      <c r="I412" s="58" t="s">
        <v>3254</v>
      </c>
      <c r="J412" s="61">
        <v>1432425.9820614001</v>
      </c>
      <c r="K412" s="58" t="s">
        <v>3327</v>
      </c>
    </row>
    <row r="413" spans="1:11" s="46" customFormat="1" x14ac:dyDescent="0.2">
      <c r="A413" s="58" t="s">
        <v>1787</v>
      </c>
      <c r="B413" s="57" t="s">
        <v>17</v>
      </c>
      <c r="C413" s="57" t="s">
        <v>1788</v>
      </c>
      <c r="D413" s="57" t="s">
        <v>821</v>
      </c>
      <c r="E413" s="59" t="s">
        <v>61</v>
      </c>
      <c r="F413" s="58" t="s">
        <v>4975</v>
      </c>
      <c r="G413" s="58" t="s">
        <v>3325</v>
      </c>
      <c r="H413" s="58" t="s">
        <v>3326</v>
      </c>
      <c r="I413" s="58" t="s">
        <v>3254</v>
      </c>
      <c r="J413" s="61">
        <v>1432461.9035377</v>
      </c>
      <c r="K413" s="58" t="s">
        <v>3327</v>
      </c>
    </row>
    <row r="414" spans="1:11" s="46" customFormat="1" ht="25.5" x14ac:dyDescent="0.2">
      <c r="A414" s="58" t="s">
        <v>2548</v>
      </c>
      <c r="B414" s="57" t="s">
        <v>17</v>
      </c>
      <c r="C414" s="57" t="s">
        <v>2549</v>
      </c>
      <c r="D414" s="57" t="s">
        <v>821</v>
      </c>
      <c r="E414" s="59" t="s">
        <v>49</v>
      </c>
      <c r="F414" s="58" t="s">
        <v>5115</v>
      </c>
      <c r="G414" s="58" t="s">
        <v>3328</v>
      </c>
      <c r="H414" s="58" t="s">
        <v>3329</v>
      </c>
      <c r="I414" s="58" t="s">
        <v>3254</v>
      </c>
      <c r="J414" s="61">
        <v>1432497.7226098001</v>
      </c>
      <c r="K414" s="58" t="s">
        <v>3327</v>
      </c>
    </row>
    <row r="415" spans="1:11" s="46" customFormat="1" ht="25.5" x14ac:dyDescent="0.2">
      <c r="A415" s="58" t="s">
        <v>1678</v>
      </c>
      <c r="B415" s="57" t="s">
        <v>17</v>
      </c>
      <c r="C415" s="57" t="s">
        <v>1679</v>
      </c>
      <c r="D415" s="57" t="s">
        <v>821</v>
      </c>
      <c r="E415" s="59" t="s">
        <v>49</v>
      </c>
      <c r="F415" s="58" t="s">
        <v>5116</v>
      </c>
      <c r="G415" s="58" t="s">
        <v>3330</v>
      </c>
      <c r="H415" s="58" t="s">
        <v>5117</v>
      </c>
      <c r="I415" s="58" t="s">
        <v>3254</v>
      </c>
      <c r="J415" s="61">
        <v>1432533.4580625</v>
      </c>
      <c r="K415" s="58" t="s">
        <v>3327</v>
      </c>
    </row>
    <row r="416" spans="1:11" s="46" customFormat="1" x14ac:dyDescent="0.2">
      <c r="A416" s="58" t="s">
        <v>2216</v>
      </c>
      <c r="B416" s="57" t="s">
        <v>17</v>
      </c>
      <c r="C416" s="57" t="s">
        <v>2217</v>
      </c>
      <c r="D416" s="57" t="s">
        <v>817</v>
      </c>
      <c r="E416" s="59" t="s">
        <v>27</v>
      </c>
      <c r="F416" s="58" t="s">
        <v>5118</v>
      </c>
      <c r="G416" s="58" t="s">
        <v>3375</v>
      </c>
      <c r="H416" s="58" t="s">
        <v>5119</v>
      </c>
      <c r="I416" s="58" t="s">
        <v>3254</v>
      </c>
      <c r="J416" s="61">
        <v>1432568.9973601</v>
      </c>
      <c r="K416" s="58" t="s">
        <v>3335</v>
      </c>
    </row>
    <row r="417" spans="1:11" s="46" customFormat="1" ht="25.5" x14ac:dyDescent="0.2">
      <c r="A417" s="58" t="s">
        <v>2404</v>
      </c>
      <c r="B417" s="57" t="s">
        <v>17</v>
      </c>
      <c r="C417" s="57" t="s">
        <v>2405</v>
      </c>
      <c r="D417" s="57" t="s">
        <v>821</v>
      </c>
      <c r="E417" s="59" t="s">
        <v>49</v>
      </c>
      <c r="F417" s="58" t="s">
        <v>5120</v>
      </c>
      <c r="G417" s="58" t="s">
        <v>3331</v>
      </c>
      <c r="H417" s="58" t="s">
        <v>3332</v>
      </c>
      <c r="I417" s="58" t="s">
        <v>3254</v>
      </c>
      <c r="J417" s="61">
        <v>1432604.2769619999</v>
      </c>
      <c r="K417" s="58" t="s">
        <v>3335</v>
      </c>
    </row>
    <row r="418" spans="1:11" s="46" customFormat="1" ht="25.5" x14ac:dyDescent="0.2">
      <c r="A418" s="58" t="s">
        <v>2384</v>
      </c>
      <c r="B418" s="57" t="s">
        <v>17</v>
      </c>
      <c r="C418" s="57" t="s">
        <v>2385</v>
      </c>
      <c r="D418" s="57" t="s">
        <v>821</v>
      </c>
      <c r="E418" s="59" t="s">
        <v>49</v>
      </c>
      <c r="F418" s="58" t="s">
        <v>5121</v>
      </c>
      <c r="G418" s="58" t="s">
        <v>3333</v>
      </c>
      <c r="H418" s="58" t="s">
        <v>3334</v>
      </c>
      <c r="I418" s="58" t="s">
        <v>3254</v>
      </c>
      <c r="J418" s="61">
        <v>1432639.4312366999</v>
      </c>
      <c r="K418" s="58" t="s">
        <v>3335</v>
      </c>
    </row>
    <row r="419" spans="1:11" s="46" customFormat="1" x14ac:dyDescent="0.2">
      <c r="A419" s="58" t="s">
        <v>2422</v>
      </c>
      <c r="B419" s="57" t="s">
        <v>17</v>
      </c>
      <c r="C419" s="57" t="s">
        <v>2423</v>
      </c>
      <c r="D419" s="57" t="s">
        <v>821</v>
      </c>
      <c r="E419" s="59" t="s">
        <v>49</v>
      </c>
      <c r="F419" s="58" t="s">
        <v>4956</v>
      </c>
      <c r="G419" s="58" t="s">
        <v>3336</v>
      </c>
      <c r="H419" s="58" t="s">
        <v>3337</v>
      </c>
      <c r="I419" s="58" t="s">
        <v>3254</v>
      </c>
      <c r="J419" s="61">
        <v>1432674.4038899001</v>
      </c>
      <c r="K419" s="58" t="s">
        <v>3335</v>
      </c>
    </row>
    <row r="420" spans="1:11" s="46" customFormat="1" ht="25.5" x14ac:dyDescent="0.2">
      <c r="A420" s="58" t="s">
        <v>2394</v>
      </c>
      <c r="B420" s="57" t="s">
        <v>17</v>
      </c>
      <c r="C420" s="57" t="s">
        <v>2395</v>
      </c>
      <c r="D420" s="57" t="s">
        <v>821</v>
      </c>
      <c r="E420" s="59" t="s">
        <v>49</v>
      </c>
      <c r="F420" s="58" t="s">
        <v>5122</v>
      </c>
      <c r="G420" s="58" t="s">
        <v>3338</v>
      </c>
      <c r="H420" s="58" t="s">
        <v>3339</v>
      </c>
      <c r="I420" s="58" t="s">
        <v>3254</v>
      </c>
      <c r="J420" s="61">
        <v>1432708.9549421</v>
      </c>
      <c r="K420" s="58" t="s">
        <v>3344</v>
      </c>
    </row>
    <row r="421" spans="1:11" s="46" customFormat="1" ht="25.5" x14ac:dyDescent="0.2">
      <c r="A421" s="58" t="s">
        <v>2378</v>
      </c>
      <c r="B421" s="57" t="s">
        <v>17</v>
      </c>
      <c r="C421" s="57" t="s">
        <v>2379</v>
      </c>
      <c r="D421" s="57" t="s">
        <v>821</v>
      </c>
      <c r="E421" s="59" t="s">
        <v>49</v>
      </c>
      <c r="F421" s="58" t="s">
        <v>5123</v>
      </c>
      <c r="G421" s="58" t="s">
        <v>3340</v>
      </c>
      <c r="H421" s="58" t="s">
        <v>3341</v>
      </c>
      <c r="I421" s="58" t="s">
        <v>3254</v>
      </c>
      <c r="J421" s="61">
        <v>1432742.2059446999</v>
      </c>
      <c r="K421" s="58" t="s">
        <v>3344</v>
      </c>
    </row>
    <row r="422" spans="1:11" s="46" customFormat="1" ht="25.5" x14ac:dyDescent="0.2">
      <c r="A422" s="58" t="s">
        <v>2380</v>
      </c>
      <c r="B422" s="57" t="s">
        <v>17</v>
      </c>
      <c r="C422" s="57" t="s">
        <v>2381</v>
      </c>
      <c r="D422" s="57" t="s">
        <v>821</v>
      </c>
      <c r="E422" s="59" t="s">
        <v>49</v>
      </c>
      <c r="F422" s="58" t="s">
        <v>5124</v>
      </c>
      <c r="G422" s="58" t="s">
        <v>3342</v>
      </c>
      <c r="H422" s="58" t="s">
        <v>3343</v>
      </c>
      <c r="I422" s="58" t="s">
        <v>3254</v>
      </c>
      <c r="J422" s="61">
        <v>1432774.1982815999</v>
      </c>
      <c r="K422" s="58" t="s">
        <v>3344</v>
      </c>
    </row>
    <row r="423" spans="1:11" s="46" customFormat="1" x14ac:dyDescent="0.2">
      <c r="A423" s="58" t="s">
        <v>1929</v>
      </c>
      <c r="B423" s="57" t="s">
        <v>17</v>
      </c>
      <c r="C423" s="57" t="s">
        <v>1930</v>
      </c>
      <c r="D423" s="57" t="s">
        <v>821</v>
      </c>
      <c r="E423" s="59" t="s">
        <v>85</v>
      </c>
      <c r="F423" s="58" t="s">
        <v>5125</v>
      </c>
      <c r="G423" s="58" t="s">
        <v>3345</v>
      </c>
      <c r="H423" s="58" t="s">
        <v>3346</v>
      </c>
      <c r="I423" s="58" t="s">
        <v>3254</v>
      </c>
      <c r="J423" s="61">
        <v>1432804.0086411</v>
      </c>
      <c r="K423" s="58" t="s">
        <v>3344</v>
      </c>
    </row>
    <row r="424" spans="1:11" s="46" customFormat="1" ht="25.5" x14ac:dyDescent="0.2">
      <c r="A424" s="58" t="s">
        <v>2408</v>
      </c>
      <c r="B424" s="57" t="s">
        <v>17</v>
      </c>
      <c r="C424" s="57" t="s">
        <v>2409</v>
      </c>
      <c r="D424" s="57" t="s">
        <v>821</v>
      </c>
      <c r="E424" s="59" t="s">
        <v>49</v>
      </c>
      <c r="F424" s="58" t="s">
        <v>5126</v>
      </c>
      <c r="G424" s="58" t="s">
        <v>3347</v>
      </c>
      <c r="H424" s="58" t="s">
        <v>3348</v>
      </c>
      <c r="I424" s="58" t="s">
        <v>3254</v>
      </c>
      <c r="J424" s="61">
        <v>1432833.5364065999</v>
      </c>
      <c r="K424" s="58" t="s">
        <v>3344</v>
      </c>
    </row>
    <row r="425" spans="1:11" s="46" customFormat="1" ht="25.5" x14ac:dyDescent="0.2">
      <c r="A425" s="58" t="s">
        <v>1940</v>
      </c>
      <c r="B425" s="57" t="s">
        <v>17</v>
      </c>
      <c r="C425" s="57" t="s">
        <v>1941</v>
      </c>
      <c r="D425" s="57" t="s">
        <v>821</v>
      </c>
      <c r="E425" s="59" t="s">
        <v>49</v>
      </c>
      <c r="F425" s="58" t="s">
        <v>5127</v>
      </c>
      <c r="G425" s="58" t="s">
        <v>3349</v>
      </c>
      <c r="H425" s="58" t="s">
        <v>3350</v>
      </c>
      <c r="I425" s="58" t="s">
        <v>3254</v>
      </c>
      <c r="J425" s="61">
        <v>1432861.8802275001</v>
      </c>
      <c r="K425" s="58" t="s">
        <v>3353</v>
      </c>
    </row>
    <row r="426" spans="1:11" s="46" customFormat="1" ht="25.5" x14ac:dyDescent="0.2">
      <c r="A426" s="58" t="s">
        <v>2364</v>
      </c>
      <c r="B426" s="57" t="s">
        <v>17</v>
      </c>
      <c r="C426" s="57" t="s">
        <v>2365</v>
      </c>
      <c r="D426" s="57" t="s">
        <v>821</v>
      </c>
      <c r="E426" s="59" t="s">
        <v>49</v>
      </c>
      <c r="F426" s="58" t="s">
        <v>5128</v>
      </c>
      <c r="G426" s="58" t="s">
        <v>3351</v>
      </c>
      <c r="H426" s="58" t="s">
        <v>3352</v>
      </c>
      <c r="I426" s="58" t="s">
        <v>3254</v>
      </c>
      <c r="J426" s="61">
        <v>1432890.0728412999</v>
      </c>
      <c r="K426" s="58" t="s">
        <v>3353</v>
      </c>
    </row>
    <row r="427" spans="1:11" s="46" customFormat="1" x14ac:dyDescent="0.2">
      <c r="A427" s="58" t="s">
        <v>1828</v>
      </c>
      <c r="B427" s="57" t="s">
        <v>22</v>
      </c>
      <c r="C427" s="57" t="s">
        <v>1829</v>
      </c>
      <c r="D427" s="57" t="s">
        <v>821</v>
      </c>
      <c r="E427" s="59" t="s">
        <v>49</v>
      </c>
      <c r="F427" s="58" t="s">
        <v>4313</v>
      </c>
      <c r="G427" s="58" t="s">
        <v>3354</v>
      </c>
      <c r="H427" s="58" t="s">
        <v>3354</v>
      </c>
      <c r="I427" s="58" t="s">
        <v>3254</v>
      </c>
      <c r="J427" s="61">
        <v>1432917.1739550999</v>
      </c>
      <c r="K427" s="58" t="s">
        <v>3353</v>
      </c>
    </row>
    <row r="428" spans="1:11" s="46" customFormat="1" ht="25.5" x14ac:dyDescent="0.2">
      <c r="A428" s="58" t="s">
        <v>2500</v>
      </c>
      <c r="B428" s="57" t="s">
        <v>17</v>
      </c>
      <c r="C428" s="57" t="s">
        <v>2501</v>
      </c>
      <c r="D428" s="57" t="s">
        <v>821</v>
      </c>
      <c r="E428" s="59" t="s">
        <v>49</v>
      </c>
      <c r="F428" s="58" t="s">
        <v>4313</v>
      </c>
      <c r="G428" s="58" t="s">
        <v>3355</v>
      </c>
      <c r="H428" s="58" t="s">
        <v>3355</v>
      </c>
      <c r="I428" s="58" t="s">
        <v>3254</v>
      </c>
      <c r="J428" s="61">
        <v>1432944.2650685001</v>
      </c>
      <c r="K428" s="58" t="s">
        <v>3353</v>
      </c>
    </row>
    <row r="429" spans="1:11" s="46" customFormat="1" ht="25.5" x14ac:dyDescent="0.2">
      <c r="A429" s="58" t="s">
        <v>2608</v>
      </c>
      <c r="B429" s="57" t="s">
        <v>17</v>
      </c>
      <c r="C429" s="57" t="s">
        <v>2609</v>
      </c>
      <c r="D429" s="57" t="s">
        <v>821</v>
      </c>
      <c r="E429" s="59" t="s">
        <v>49</v>
      </c>
      <c r="F429" s="58" t="s">
        <v>5129</v>
      </c>
      <c r="G429" s="58" t="s">
        <v>3356</v>
      </c>
      <c r="H429" s="58" t="s">
        <v>3357</v>
      </c>
      <c r="I429" s="58" t="s">
        <v>3254</v>
      </c>
      <c r="J429" s="61">
        <v>1432969.1571388999</v>
      </c>
      <c r="K429" s="58" t="s">
        <v>3353</v>
      </c>
    </row>
    <row r="430" spans="1:11" s="46" customFormat="1" ht="25.5" x14ac:dyDescent="0.2">
      <c r="A430" s="58" t="s">
        <v>2402</v>
      </c>
      <c r="B430" s="57" t="s">
        <v>17</v>
      </c>
      <c r="C430" s="57" t="s">
        <v>2403</v>
      </c>
      <c r="D430" s="57" t="s">
        <v>821</v>
      </c>
      <c r="E430" s="59" t="s">
        <v>49</v>
      </c>
      <c r="F430" s="58" t="s">
        <v>5130</v>
      </c>
      <c r="G430" s="58" t="s">
        <v>3358</v>
      </c>
      <c r="H430" s="58" t="s">
        <v>3359</v>
      </c>
      <c r="I430" s="58" t="s">
        <v>3254</v>
      </c>
      <c r="J430" s="61">
        <v>1432993.0895544</v>
      </c>
      <c r="K430" s="58" t="s">
        <v>3362</v>
      </c>
    </row>
    <row r="431" spans="1:11" s="46" customFormat="1" x14ac:dyDescent="0.2">
      <c r="A431" s="58" t="s">
        <v>2188</v>
      </c>
      <c r="B431" s="57" t="s">
        <v>17</v>
      </c>
      <c r="C431" s="57" t="s">
        <v>2189</v>
      </c>
      <c r="D431" s="57" t="s">
        <v>817</v>
      </c>
      <c r="E431" s="59" t="s">
        <v>27</v>
      </c>
      <c r="F431" s="58" t="s">
        <v>5131</v>
      </c>
      <c r="G431" s="58" t="s">
        <v>3360</v>
      </c>
      <c r="H431" s="58" t="s">
        <v>3361</v>
      </c>
      <c r="I431" s="58" t="s">
        <v>3254</v>
      </c>
      <c r="J431" s="61">
        <v>1433016.9774110999</v>
      </c>
      <c r="K431" s="58" t="s">
        <v>3362</v>
      </c>
    </row>
    <row r="432" spans="1:11" s="46" customFormat="1" ht="25.5" x14ac:dyDescent="0.2">
      <c r="A432" s="58" t="s">
        <v>2568</v>
      </c>
      <c r="B432" s="57" t="s">
        <v>17</v>
      </c>
      <c r="C432" s="57" t="s">
        <v>2569</v>
      </c>
      <c r="D432" s="57" t="s">
        <v>821</v>
      </c>
      <c r="E432" s="59" t="s">
        <v>49</v>
      </c>
      <c r="F432" s="58" t="s">
        <v>4313</v>
      </c>
      <c r="G432" s="58" t="s">
        <v>3363</v>
      </c>
      <c r="H432" s="58" t="s">
        <v>3363</v>
      </c>
      <c r="I432" s="58" t="s">
        <v>3254</v>
      </c>
      <c r="J432" s="61">
        <v>1433039.7883486</v>
      </c>
      <c r="K432" s="58" t="s">
        <v>3362</v>
      </c>
    </row>
    <row r="433" spans="1:11" s="46" customFormat="1" x14ac:dyDescent="0.2">
      <c r="A433" s="58" t="s">
        <v>4223</v>
      </c>
      <c r="B433" s="57" t="s">
        <v>17</v>
      </c>
      <c r="C433" s="57" t="s">
        <v>4224</v>
      </c>
      <c r="D433" s="57" t="s">
        <v>821</v>
      </c>
      <c r="E433" s="59" t="s">
        <v>85</v>
      </c>
      <c r="F433" s="58" t="s">
        <v>5132</v>
      </c>
      <c r="G433" s="58" t="s">
        <v>5133</v>
      </c>
      <c r="H433" s="58" t="s">
        <v>5134</v>
      </c>
      <c r="I433" s="58" t="s">
        <v>3254</v>
      </c>
      <c r="J433" s="61">
        <v>1433061.2127435</v>
      </c>
      <c r="K433" s="58" t="s">
        <v>3362</v>
      </c>
    </row>
    <row r="434" spans="1:11" s="46" customFormat="1" ht="25.5" x14ac:dyDescent="0.2">
      <c r="A434" s="58" t="s">
        <v>2344</v>
      </c>
      <c r="B434" s="57" t="s">
        <v>17</v>
      </c>
      <c r="C434" s="57" t="s">
        <v>2345</v>
      </c>
      <c r="D434" s="57" t="s">
        <v>821</v>
      </c>
      <c r="E434" s="59" t="s">
        <v>49</v>
      </c>
      <c r="F434" s="58" t="s">
        <v>5094</v>
      </c>
      <c r="G434" s="58" t="s">
        <v>3364</v>
      </c>
      <c r="H434" s="58" t="s">
        <v>3365</v>
      </c>
      <c r="I434" s="58" t="s">
        <v>3254</v>
      </c>
      <c r="J434" s="61">
        <v>1433082.4243832999</v>
      </c>
      <c r="K434" s="58" t="s">
        <v>3362</v>
      </c>
    </row>
    <row r="435" spans="1:11" s="46" customFormat="1" x14ac:dyDescent="0.2">
      <c r="A435" s="58" t="s">
        <v>1465</v>
      </c>
      <c r="B435" s="57" t="s">
        <v>776</v>
      </c>
      <c r="C435" s="57" t="s">
        <v>1466</v>
      </c>
      <c r="D435" s="57" t="s">
        <v>821</v>
      </c>
      <c r="E435" s="59" t="s">
        <v>49</v>
      </c>
      <c r="F435" s="58" t="s">
        <v>5135</v>
      </c>
      <c r="G435" s="58" t="s">
        <v>3366</v>
      </c>
      <c r="H435" s="58" t="s">
        <v>2868</v>
      </c>
      <c r="I435" s="58" t="s">
        <v>3254</v>
      </c>
      <c r="J435" s="61">
        <v>1433103.4881637001</v>
      </c>
      <c r="K435" s="58" t="s">
        <v>3362</v>
      </c>
    </row>
    <row r="436" spans="1:11" s="46" customFormat="1" x14ac:dyDescent="0.2">
      <c r="A436" s="58" t="s">
        <v>1220</v>
      </c>
      <c r="B436" s="57" t="s">
        <v>776</v>
      </c>
      <c r="C436" s="57" t="s">
        <v>1221</v>
      </c>
      <c r="D436" s="57" t="s">
        <v>821</v>
      </c>
      <c r="E436" s="59" t="s">
        <v>49</v>
      </c>
      <c r="F436" s="58" t="s">
        <v>5136</v>
      </c>
      <c r="G436" s="58" t="s">
        <v>3368</v>
      </c>
      <c r="H436" s="58" t="s">
        <v>3369</v>
      </c>
      <c r="I436" s="58" t="s">
        <v>3254</v>
      </c>
      <c r="J436" s="61">
        <v>1433124.0090071</v>
      </c>
      <c r="K436" s="58" t="s">
        <v>3374</v>
      </c>
    </row>
    <row r="437" spans="1:11" s="46" customFormat="1" ht="25.5" x14ac:dyDescent="0.2">
      <c r="A437" s="58" t="s">
        <v>1944</v>
      </c>
      <c r="B437" s="57" t="s">
        <v>17</v>
      </c>
      <c r="C437" s="57" t="s">
        <v>1945</v>
      </c>
      <c r="D437" s="57" t="s">
        <v>821</v>
      </c>
      <c r="E437" s="59" t="s">
        <v>49</v>
      </c>
      <c r="F437" s="58" t="s">
        <v>5137</v>
      </c>
      <c r="G437" s="58" t="s">
        <v>3370</v>
      </c>
      <c r="H437" s="58" t="s">
        <v>3371</v>
      </c>
      <c r="I437" s="58" t="s">
        <v>3254</v>
      </c>
      <c r="J437" s="61">
        <v>1433144.3481329</v>
      </c>
      <c r="K437" s="58" t="s">
        <v>3374</v>
      </c>
    </row>
    <row r="438" spans="1:11" s="46" customFormat="1" ht="25.5" x14ac:dyDescent="0.2">
      <c r="A438" s="58" t="s">
        <v>2412</v>
      </c>
      <c r="B438" s="57" t="s">
        <v>17</v>
      </c>
      <c r="C438" s="57" t="s">
        <v>2413</v>
      </c>
      <c r="D438" s="57" t="s">
        <v>821</v>
      </c>
      <c r="E438" s="59" t="s">
        <v>49</v>
      </c>
      <c r="F438" s="58" t="s">
        <v>5138</v>
      </c>
      <c r="G438" s="58" t="s">
        <v>3372</v>
      </c>
      <c r="H438" s="58" t="s">
        <v>3373</v>
      </c>
      <c r="I438" s="58" t="s">
        <v>3254</v>
      </c>
      <c r="J438" s="61">
        <v>1433164.6513473</v>
      </c>
      <c r="K438" s="58" t="s">
        <v>3374</v>
      </c>
    </row>
    <row r="439" spans="1:11" s="46" customFormat="1" x14ac:dyDescent="0.2">
      <c r="A439" s="58" t="s">
        <v>2170</v>
      </c>
      <c r="B439" s="57" t="s">
        <v>17</v>
      </c>
      <c r="C439" s="57" t="s">
        <v>2171</v>
      </c>
      <c r="D439" s="57" t="s">
        <v>821</v>
      </c>
      <c r="E439" s="59" t="s">
        <v>85</v>
      </c>
      <c r="F439" s="58" t="s">
        <v>5139</v>
      </c>
      <c r="G439" s="58" t="s">
        <v>2899</v>
      </c>
      <c r="H439" s="58" t="s">
        <v>3376</v>
      </c>
      <c r="I439" s="58" t="s">
        <v>3254</v>
      </c>
      <c r="J439" s="61">
        <v>1433183.1878752001</v>
      </c>
      <c r="K439" s="58" t="s">
        <v>3374</v>
      </c>
    </row>
    <row r="440" spans="1:11" s="46" customFormat="1" x14ac:dyDescent="0.2">
      <c r="A440" s="58" t="s">
        <v>2610</v>
      </c>
      <c r="B440" s="57" t="s">
        <v>17</v>
      </c>
      <c r="C440" s="57" t="s">
        <v>2611</v>
      </c>
      <c r="D440" s="57" t="s">
        <v>821</v>
      </c>
      <c r="E440" s="59" t="s">
        <v>49</v>
      </c>
      <c r="F440" s="58" t="s">
        <v>5140</v>
      </c>
      <c r="G440" s="58" t="s">
        <v>3377</v>
      </c>
      <c r="H440" s="58" t="s">
        <v>3378</v>
      </c>
      <c r="I440" s="58" t="s">
        <v>3254</v>
      </c>
      <c r="J440" s="61">
        <v>1433201.6094969001</v>
      </c>
      <c r="K440" s="58" t="s">
        <v>3374</v>
      </c>
    </row>
    <row r="441" spans="1:11" s="46" customFormat="1" ht="25.5" x14ac:dyDescent="0.2">
      <c r="A441" s="58" t="s">
        <v>1897</v>
      </c>
      <c r="B441" s="57" t="s">
        <v>17</v>
      </c>
      <c r="C441" s="57" t="s">
        <v>1898</v>
      </c>
      <c r="D441" s="57" t="s">
        <v>821</v>
      </c>
      <c r="E441" s="59" t="s">
        <v>49</v>
      </c>
      <c r="F441" s="58" t="s">
        <v>5141</v>
      </c>
      <c r="G441" s="58" t="s">
        <v>3379</v>
      </c>
      <c r="H441" s="58" t="s">
        <v>3380</v>
      </c>
      <c r="I441" s="58" t="s">
        <v>3254</v>
      </c>
      <c r="J441" s="61">
        <v>1433219.7628126999</v>
      </c>
      <c r="K441" s="58" t="s">
        <v>3374</v>
      </c>
    </row>
    <row r="442" spans="1:11" s="46" customFormat="1" x14ac:dyDescent="0.2">
      <c r="A442" s="58" t="s">
        <v>2274</v>
      </c>
      <c r="B442" s="57" t="s">
        <v>17</v>
      </c>
      <c r="C442" s="57" t="s">
        <v>2275</v>
      </c>
      <c r="D442" s="57" t="s">
        <v>817</v>
      </c>
      <c r="E442" s="59" t="s">
        <v>27</v>
      </c>
      <c r="F442" s="58" t="s">
        <v>5142</v>
      </c>
      <c r="G442" s="58" t="s">
        <v>3381</v>
      </c>
      <c r="H442" s="58" t="s">
        <v>3382</v>
      </c>
      <c r="I442" s="58" t="s">
        <v>3254</v>
      </c>
      <c r="J442" s="61">
        <v>1433237.5103871999</v>
      </c>
      <c r="K442" s="58" t="s">
        <v>3374</v>
      </c>
    </row>
    <row r="443" spans="1:11" s="46" customFormat="1" ht="25.5" x14ac:dyDescent="0.2">
      <c r="A443" s="58" t="s">
        <v>1271</v>
      </c>
      <c r="B443" s="57" t="s">
        <v>17</v>
      </c>
      <c r="C443" s="57" t="s">
        <v>1272</v>
      </c>
      <c r="D443" s="57" t="s">
        <v>821</v>
      </c>
      <c r="E443" s="59" t="s">
        <v>49</v>
      </c>
      <c r="F443" s="58" t="s">
        <v>4313</v>
      </c>
      <c r="G443" s="58" t="s">
        <v>3383</v>
      </c>
      <c r="H443" s="58" t="s">
        <v>3383</v>
      </c>
      <c r="I443" s="58" t="s">
        <v>3254</v>
      </c>
      <c r="J443" s="61">
        <v>1433255.1011101</v>
      </c>
      <c r="K443" s="58" t="s">
        <v>3374</v>
      </c>
    </row>
    <row r="444" spans="1:11" s="46" customFormat="1" ht="38.25" x14ac:dyDescent="0.2">
      <c r="A444" s="58" t="s">
        <v>1781</v>
      </c>
      <c r="B444" s="57" t="s">
        <v>17</v>
      </c>
      <c r="C444" s="57" t="s">
        <v>1782</v>
      </c>
      <c r="D444" s="57" t="s">
        <v>821</v>
      </c>
      <c r="E444" s="59" t="s">
        <v>49</v>
      </c>
      <c r="F444" s="58" t="s">
        <v>4295</v>
      </c>
      <c r="G444" s="58" t="s">
        <v>3384</v>
      </c>
      <c r="H444" s="58" t="s">
        <v>3385</v>
      </c>
      <c r="I444" s="58" t="s">
        <v>3254</v>
      </c>
      <c r="J444" s="61">
        <v>1433272.5218261001</v>
      </c>
      <c r="K444" s="58" t="s">
        <v>3386</v>
      </c>
    </row>
    <row r="445" spans="1:11" s="46" customFormat="1" x14ac:dyDescent="0.2">
      <c r="A445" s="58" t="s">
        <v>2420</v>
      </c>
      <c r="B445" s="57" t="s">
        <v>17</v>
      </c>
      <c r="C445" s="57" t="s">
        <v>2421</v>
      </c>
      <c r="D445" s="57" t="s">
        <v>821</v>
      </c>
      <c r="E445" s="59" t="s">
        <v>49</v>
      </c>
      <c r="F445" s="58" t="s">
        <v>5143</v>
      </c>
      <c r="G445" s="58" t="s">
        <v>3387</v>
      </c>
      <c r="H445" s="58" t="s">
        <v>3388</v>
      </c>
      <c r="I445" s="58" t="s">
        <v>3254</v>
      </c>
      <c r="J445" s="61">
        <v>1433289.7089323001</v>
      </c>
      <c r="K445" s="58" t="s">
        <v>3386</v>
      </c>
    </row>
    <row r="446" spans="1:11" s="46" customFormat="1" ht="25.5" x14ac:dyDescent="0.2">
      <c r="A446" s="58" t="s">
        <v>1680</v>
      </c>
      <c r="B446" s="57" t="s">
        <v>17</v>
      </c>
      <c r="C446" s="57" t="s">
        <v>1681</v>
      </c>
      <c r="D446" s="57" t="s">
        <v>821</v>
      </c>
      <c r="E446" s="59" t="s">
        <v>49</v>
      </c>
      <c r="F446" s="58" t="s">
        <v>4295</v>
      </c>
      <c r="G446" s="58" t="s">
        <v>3389</v>
      </c>
      <c r="H446" s="58" t="s">
        <v>3390</v>
      </c>
      <c r="I446" s="58" t="s">
        <v>3254</v>
      </c>
      <c r="J446" s="61">
        <v>1433306.1896096</v>
      </c>
      <c r="K446" s="58" t="s">
        <v>3386</v>
      </c>
    </row>
    <row r="447" spans="1:11" s="46" customFormat="1" ht="25.5" x14ac:dyDescent="0.2">
      <c r="A447" s="58" t="s">
        <v>2566</v>
      </c>
      <c r="B447" s="57" t="s">
        <v>17</v>
      </c>
      <c r="C447" s="57" t="s">
        <v>2567</v>
      </c>
      <c r="D447" s="57" t="s">
        <v>821</v>
      </c>
      <c r="E447" s="59" t="s">
        <v>49</v>
      </c>
      <c r="F447" s="58" t="s">
        <v>5144</v>
      </c>
      <c r="G447" s="58" t="s">
        <v>3392</v>
      </c>
      <c r="H447" s="58" t="s">
        <v>3393</v>
      </c>
      <c r="I447" s="58" t="s">
        <v>3254</v>
      </c>
      <c r="J447" s="61">
        <v>1433322.2954201</v>
      </c>
      <c r="K447" s="58" t="s">
        <v>3386</v>
      </c>
    </row>
    <row r="448" spans="1:11" s="46" customFormat="1" ht="51" x14ac:dyDescent="0.2">
      <c r="A448" s="58" t="s">
        <v>2132</v>
      </c>
      <c r="B448" s="57" t="s">
        <v>17</v>
      </c>
      <c r="C448" s="57" t="s">
        <v>2133</v>
      </c>
      <c r="D448" s="57" t="s">
        <v>821</v>
      </c>
      <c r="E448" s="59" t="s">
        <v>49</v>
      </c>
      <c r="F448" s="58" t="s">
        <v>5077</v>
      </c>
      <c r="G448" s="58" t="s">
        <v>3437</v>
      </c>
      <c r="H448" s="58" t="s">
        <v>5145</v>
      </c>
      <c r="I448" s="58" t="s">
        <v>3254</v>
      </c>
      <c r="J448" s="61">
        <v>1433337.8851898999</v>
      </c>
      <c r="K448" s="58" t="s">
        <v>3386</v>
      </c>
    </row>
    <row r="449" spans="1:11" s="46" customFormat="1" ht="25.5" x14ac:dyDescent="0.2">
      <c r="A449" s="58" t="s">
        <v>4258</v>
      </c>
      <c r="B449" s="57" t="s">
        <v>17</v>
      </c>
      <c r="C449" s="57" t="s">
        <v>4259</v>
      </c>
      <c r="D449" s="57" t="s">
        <v>821</v>
      </c>
      <c r="E449" s="59" t="s">
        <v>61</v>
      </c>
      <c r="F449" s="58" t="s">
        <v>5146</v>
      </c>
      <c r="G449" s="58" t="s">
        <v>3358</v>
      </c>
      <c r="H449" s="58" t="s">
        <v>5147</v>
      </c>
      <c r="I449" s="58" t="s">
        <v>3254</v>
      </c>
      <c r="J449" s="61">
        <v>1433353.4353294</v>
      </c>
      <c r="K449" s="58" t="s">
        <v>3386</v>
      </c>
    </row>
    <row r="450" spans="1:11" s="46" customFormat="1" x14ac:dyDescent="0.2">
      <c r="A450" s="58" t="s">
        <v>1212</v>
      </c>
      <c r="B450" s="57" t="s">
        <v>17</v>
      </c>
      <c r="C450" s="57" t="s">
        <v>1213</v>
      </c>
      <c r="D450" s="57" t="s">
        <v>821</v>
      </c>
      <c r="E450" s="59" t="s">
        <v>49</v>
      </c>
      <c r="F450" s="58" t="s">
        <v>5148</v>
      </c>
      <c r="G450" s="58" t="s">
        <v>3394</v>
      </c>
      <c r="H450" s="58" t="s">
        <v>3395</v>
      </c>
      <c r="I450" s="58" t="s">
        <v>3254</v>
      </c>
      <c r="J450" s="61">
        <v>1433367.6249687001</v>
      </c>
      <c r="K450" s="58" t="s">
        <v>3386</v>
      </c>
    </row>
    <row r="451" spans="1:11" s="46" customFormat="1" ht="25.5" x14ac:dyDescent="0.2">
      <c r="A451" s="58" t="s">
        <v>1946</v>
      </c>
      <c r="B451" s="57" t="s">
        <v>17</v>
      </c>
      <c r="C451" s="57" t="s">
        <v>1947</v>
      </c>
      <c r="D451" s="57" t="s">
        <v>821</v>
      </c>
      <c r="E451" s="59" t="s">
        <v>49</v>
      </c>
      <c r="F451" s="58" t="s">
        <v>5149</v>
      </c>
      <c r="G451" s="58" t="s">
        <v>3396</v>
      </c>
      <c r="H451" s="58" t="s">
        <v>3397</v>
      </c>
      <c r="I451" s="58" t="s">
        <v>3254</v>
      </c>
      <c r="J451" s="61">
        <v>1433381.7710662</v>
      </c>
      <c r="K451" s="58" t="s">
        <v>3386</v>
      </c>
    </row>
    <row r="452" spans="1:11" s="46" customFormat="1" ht="25.5" x14ac:dyDescent="0.2">
      <c r="A452" s="58" t="s">
        <v>2376</v>
      </c>
      <c r="B452" s="57" t="s">
        <v>17</v>
      </c>
      <c r="C452" s="57" t="s">
        <v>2377</v>
      </c>
      <c r="D452" s="57" t="s">
        <v>821</v>
      </c>
      <c r="E452" s="59" t="s">
        <v>49</v>
      </c>
      <c r="F452" s="58" t="s">
        <v>5150</v>
      </c>
      <c r="G452" s="58" t="s">
        <v>3398</v>
      </c>
      <c r="H452" s="58" t="s">
        <v>3399</v>
      </c>
      <c r="I452" s="58" t="s">
        <v>3254</v>
      </c>
      <c r="J452" s="61">
        <v>1433395.8922146</v>
      </c>
      <c r="K452" s="58" t="s">
        <v>3386</v>
      </c>
    </row>
    <row r="453" spans="1:11" s="46" customFormat="1" x14ac:dyDescent="0.2">
      <c r="A453" s="58" t="s">
        <v>1908</v>
      </c>
      <c r="B453" s="57" t="s">
        <v>17</v>
      </c>
      <c r="C453" s="57" t="s">
        <v>1909</v>
      </c>
      <c r="D453" s="57" t="s">
        <v>821</v>
      </c>
      <c r="E453" s="59" t="s">
        <v>85</v>
      </c>
      <c r="F453" s="58" t="s">
        <v>5151</v>
      </c>
      <c r="G453" s="58" t="s">
        <v>3400</v>
      </c>
      <c r="H453" s="58" t="s">
        <v>3401</v>
      </c>
      <c r="I453" s="58" t="s">
        <v>3254</v>
      </c>
      <c r="J453" s="61">
        <v>1433409.9376518</v>
      </c>
      <c r="K453" s="58" t="s">
        <v>3404</v>
      </c>
    </row>
    <row r="454" spans="1:11" s="46" customFormat="1" ht="25.5" x14ac:dyDescent="0.2">
      <c r="A454" s="58" t="s">
        <v>1873</v>
      </c>
      <c r="B454" s="57" t="s">
        <v>17</v>
      </c>
      <c r="C454" s="57" t="s">
        <v>1874</v>
      </c>
      <c r="D454" s="57" t="s">
        <v>821</v>
      </c>
      <c r="E454" s="59" t="s">
        <v>61</v>
      </c>
      <c r="F454" s="58" t="s">
        <v>5152</v>
      </c>
      <c r="G454" s="58" t="s">
        <v>3402</v>
      </c>
      <c r="H454" s="58" t="s">
        <v>3403</v>
      </c>
      <c r="I454" s="58" t="s">
        <v>3254</v>
      </c>
      <c r="J454" s="61">
        <v>1433423.1979143</v>
      </c>
      <c r="K454" s="58" t="s">
        <v>3404</v>
      </c>
    </row>
    <row r="455" spans="1:11" s="46" customFormat="1" x14ac:dyDescent="0.2">
      <c r="A455" s="58" t="s">
        <v>2424</v>
      </c>
      <c r="B455" s="57" t="s">
        <v>17</v>
      </c>
      <c r="C455" s="57" t="s">
        <v>2425</v>
      </c>
      <c r="D455" s="57" t="s">
        <v>821</v>
      </c>
      <c r="E455" s="59" t="s">
        <v>49</v>
      </c>
      <c r="F455" s="58" t="s">
        <v>5153</v>
      </c>
      <c r="G455" s="58" t="s">
        <v>3405</v>
      </c>
      <c r="H455" s="58" t="s">
        <v>3406</v>
      </c>
      <c r="I455" s="58" t="s">
        <v>3254</v>
      </c>
      <c r="J455" s="61">
        <v>1433436.2032085999</v>
      </c>
      <c r="K455" s="58" t="s">
        <v>3404</v>
      </c>
    </row>
    <row r="456" spans="1:11" s="46" customFormat="1" x14ac:dyDescent="0.2">
      <c r="A456" s="58" t="s">
        <v>1224</v>
      </c>
      <c r="B456" s="57" t="s">
        <v>17</v>
      </c>
      <c r="C456" s="57" t="s">
        <v>1225</v>
      </c>
      <c r="D456" s="57" t="s">
        <v>821</v>
      </c>
      <c r="E456" s="59" t="s">
        <v>49</v>
      </c>
      <c r="F456" s="58" t="s">
        <v>5154</v>
      </c>
      <c r="G456" s="58" t="s">
        <v>3407</v>
      </c>
      <c r="H456" s="58" t="s">
        <v>3408</v>
      </c>
      <c r="I456" s="58" t="s">
        <v>3254</v>
      </c>
      <c r="J456" s="61">
        <v>1433448.7619743</v>
      </c>
      <c r="K456" s="58" t="s">
        <v>3404</v>
      </c>
    </row>
    <row r="457" spans="1:11" s="46" customFormat="1" ht="25.5" x14ac:dyDescent="0.2">
      <c r="A457" s="58" t="s">
        <v>2638</v>
      </c>
      <c r="B457" s="57" t="s">
        <v>17</v>
      </c>
      <c r="C457" s="57" t="s">
        <v>2639</v>
      </c>
      <c r="D457" s="57" t="s">
        <v>818</v>
      </c>
      <c r="E457" s="59" t="s">
        <v>49</v>
      </c>
      <c r="F457" s="58" t="s">
        <v>5155</v>
      </c>
      <c r="G457" s="58" t="s">
        <v>3409</v>
      </c>
      <c r="H457" s="58" t="s">
        <v>3410</v>
      </c>
      <c r="I457" s="58" t="s">
        <v>3254</v>
      </c>
      <c r="J457" s="61">
        <v>1433461.0377515</v>
      </c>
      <c r="K457" s="58" t="s">
        <v>3404</v>
      </c>
    </row>
    <row r="458" spans="1:11" s="46" customFormat="1" ht="25.5" x14ac:dyDescent="0.2">
      <c r="A458" s="58" t="s">
        <v>1950</v>
      </c>
      <c r="B458" s="57" t="s">
        <v>17</v>
      </c>
      <c r="C458" s="57" t="s">
        <v>1951</v>
      </c>
      <c r="D458" s="57" t="s">
        <v>821</v>
      </c>
      <c r="E458" s="59" t="s">
        <v>49</v>
      </c>
      <c r="F458" s="58" t="s">
        <v>5088</v>
      </c>
      <c r="G458" s="58" t="s">
        <v>3411</v>
      </c>
      <c r="H458" s="58" t="s">
        <v>2917</v>
      </c>
      <c r="I458" s="58" t="s">
        <v>3254</v>
      </c>
      <c r="J458" s="61">
        <v>1433472.7718576</v>
      </c>
      <c r="K458" s="58" t="s">
        <v>3404</v>
      </c>
    </row>
    <row r="459" spans="1:11" s="46" customFormat="1" ht="25.5" x14ac:dyDescent="0.2">
      <c r="A459" s="58" t="s">
        <v>2550</v>
      </c>
      <c r="B459" s="57" t="s">
        <v>17</v>
      </c>
      <c r="C459" s="57" t="s">
        <v>2551</v>
      </c>
      <c r="D459" s="57" t="s">
        <v>821</v>
      </c>
      <c r="E459" s="59" t="s">
        <v>49</v>
      </c>
      <c r="F459" s="58" t="s">
        <v>5156</v>
      </c>
      <c r="G459" s="58" t="s">
        <v>3412</v>
      </c>
      <c r="H459" s="58" t="s">
        <v>3413</v>
      </c>
      <c r="I459" s="58" t="s">
        <v>3254</v>
      </c>
      <c r="J459" s="61">
        <v>1433484.3426969999</v>
      </c>
      <c r="K459" s="58" t="s">
        <v>3404</v>
      </c>
    </row>
    <row r="460" spans="1:11" s="46" customFormat="1" x14ac:dyDescent="0.2">
      <c r="A460" s="58" t="s">
        <v>2416</v>
      </c>
      <c r="B460" s="57" t="s">
        <v>17</v>
      </c>
      <c r="C460" s="57" t="s">
        <v>2417</v>
      </c>
      <c r="D460" s="57" t="s">
        <v>821</v>
      </c>
      <c r="E460" s="59" t="s">
        <v>49</v>
      </c>
      <c r="F460" s="58" t="s">
        <v>5157</v>
      </c>
      <c r="G460" s="58" t="s">
        <v>3414</v>
      </c>
      <c r="H460" s="58" t="s">
        <v>3413</v>
      </c>
      <c r="I460" s="58" t="s">
        <v>3254</v>
      </c>
      <c r="J460" s="61">
        <v>1433495.9079563001</v>
      </c>
      <c r="K460" s="58" t="s">
        <v>3404</v>
      </c>
    </row>
    <row r="461" spans="1:11" s="46" customFormat="1" ht="25.5" x14ac:dyDescent="0.2">
      <c r="A461" s="58" t="s">
        <v>1773</v>
      </c>
      <c r="B461" s="57" t="s">
        <v>17</v>
      </c>
      <c r="C461" s="57" t="s">
        <v>1774</v>
      </c>
      <c r="D461" s="57" t="s">
        <v>821</v>
      </c>
      <c r="E461" s="59" t="s">
        <v>49</v>
      </c>
      <c r="F461" s="58" t="s">
        <v>4295</v>
      </c>
      <c r="G461" s="58" t="s">
        <v>3102</v>
      </c>
      <c r="H461" s="58" t="s">
        <v>3415</v>
      </c>
      <c r="I461" s="58" t="s">
        <v>3254</v>
      </c>
      <c r="J461" s="61">
        <v>1433507.4684313999</v>
      </c>
      <c r="K461" s="58" t="s">
        <v>3404</v>
      </c>
    </row>
    <row r="462" spans="1:11" s="46" customFormat="1" x14ac:dyDescent="0.2">
      <c r="A462" s="58" t="s">
        <v>1836</v>
      </c>
      <c r="B462" s="57" t="s">
        <v>22</v>
      </c>
      <c r="C462" s="57" t="s">
        <v>1837</v>
      </c>
      <c r="D462" s="57" t="s">
        <v>821</v>
      </c>
      <c r="E462" s="59" t="s">
        <v>49</v>
      </c>
      <c r="F462" s="58" t="s">
        <v>4313</v>
      </c>
      <c r="G462" s="58" t="s">
        <v>2951</v>
      </c>
      <c r="H462" s="58" t="s">
        <v>2951</v>
      </c>
      <c r="I462" s="58" t="s">
        <v>3254</v>
      </c>
      <c r="J462" s="61">
        <v>1433518.6388904999</v>
      </c>
      <c r="K462" s="58" t="s">
        <v>3404</v>
      </c>
    </row>
    <row r="463" spans="1:11" s="46" customFormat="1" ht="25.5" x14ac:dyDescent="0.2">
      <c r="A463" s="58" t="s">
        <v>2488</v>
      </c>
      <c r="B463" s="57" t="s">
        <v>17</v>
      </c>
      <c r="C463" s="57" t="s">
        <v>2489</v>
      </c>
      <c r="D463" s="57" t="s">
        <v>818</v>
      </c>
      <c r="E463" s="59" t="s">
        <v>49</v>
      </c>
      <c r="F463" s="58" t="s">
        <v>5158</v>
      </c>
      <c r="G463" s="58" t="s">
        <v>3416</v>
      </c>
      <c r="H463" s="58" t="s">
        <v>2879</v>
      </c>
      <c r="I463" s="58" t="s">
        <v>3254</v>
      </c>
      <c r="J463" s="61">
        <v>1433529.772323</v>
      </c>
      <c r="K463" s="58" t="s">
        <v>3404</v>
      </c>
    </row>
    <row r="464" spans="1:11" s="46" customFormat="1" ht="25.5" x14ac:dyDescent="0.2">
      <c r="A464" s="58" t="s">
        <v>2532</v>
      </c>
      <c r="B464" s="57" t="s">
        <v>17</v>
      </c>
      <c r="C464" s="57" t="s">
        <v>2533</v>
      </c>
      <c r="D464" s="57" t="s">
        <v>821</v>
      </c>
      <c r="E464" s="59" t="s">
        <v>49</v>
      </c>
      <c r="F464" s="58" t="s">
        <v>5159</v>
      </c>
      <c r="G464" s="58" t="s">
        <v>3417</v>
      </c>
      <c r="H464" s="58" t="s">
        <v>3418</v>
      </c>
      <c r="I464" s="58" t="s">
        <v>3254</v>
      </c>
      <c r="J464" s="61">
        <v>1433540.6948285999</v>
      </c>
      <c r="K464" s="58" t="s">
        <v>3404</v>
      </c>
    </row>
    <row r="465" spans="1:11" s="46" customFormat="1" ht="25.5" x14ac:dyDescent="0.2">
      <c r="A465" s="58" t="s">
        <v>2604</v>
      </c>
      <c r="B465" s="57" t="s">
        <v>17</v>
      </c>
      <c r="C465" s="57" t="s">
        <v>2605</v>
      </c>
      <c r="D465" s="57" t="s">
        <v>821</v>
      </c>
      <c r="E465" s="59" t="s">
        <v>49</v>
      </c>
      <c r="F465" s="58" t="s">
        <v>5160</v>
      </c>
      <c r="G465" s="58" t="s">
        <v>3419</v>
      </c>
      <c r="H465" s="58" t="s">
        <v>3420</v>
      </c>
      <c r="I465" s="58" t="s">
        <v>3254</v>
      </c>
      <c r="J465" s="61">
        <v>1433551.5097693</v>
      </c>
      <c r="K465" s="58" t="s">
        <v>3422</v>
      </c>
    </row>
    <row r="466" spans="1:11" s="46" customFormat="1" ht="25.5" x14ac:dyDescent="0.2">
      <c r="A466" s="58" t="s">
        <v>1765</v>
      </c>
      <c r="B466" s="57" t="s">
        <v>17</v>
      </c>
      <c r="C466" s="57" t="s">
        <v>1766</v>
      </c>
      <c r="D466" s="57" t="s">
        <v>821</v>
      </c>
      <c r="E466" s="59" t="s">
        <v>49</v>
      </c>
      <c r="F466" s="58" t="s">
        <v>5161</v>
      </c>
      <c r="G466" s="58" t="s">
        <v>3421</v>
      </c>
      <c r="H466" s="58" t="s">
        <v>3180</v>
      </c>
      <c r="I466" s="58" t="s">
        <v>3254</v>
      </c>
      <c r="J466" s="61">
        <v>1433561.5355137</v>
      </c>
      <c r="K466" s="58" t="s">
        <v>3422</v>
      </c>
    </row>
    <row r="467" spans="1:11" s="46" customFormat="1" ht="25.5" x14ac:dyDescent="0.2">
      <c r="A467" s="58" t="s">
        <v>2360</v>
      </c>
      <c r="B467" s="57" t="s">
        <v>17</v>
      </c>
      <c r="C467" s="57" t="s">
        <v>2361</v>
      </c>
      <c r="D467" s="57" t="s">
        <v>821</v>
      </c>
      <c r="E467" s="59" t="s">
        <v>49</v>
      </c>
      <c r="F467" s="58" t="s">
        <v>5162</v>
      </c>
      <c r="G467" s="58" t="s">
        <v>3423</v>
      </c>
      <c r="H467" s="58" t="s">
        <v>3424</v>
      </c>
      <c r="I467" s="58" t="s">
        <v>3254</v>
      </c>
      <c r="J467" s="61">
        <v>1433571.3668160001</v>
      </c>
      <c r="K467" s="58" t="s">
        <v>3422</v>
      </c>
    </row>
    <row r="468" spans="1:11" s="46" customFormat="1" ht="25.5" x14ac:dyDescent="0.2">
      <c r="A468" s="58" t="s">
        <v>2354</v>
      </c>
      <c r="B468" s="57" t="s">
        <v>17</v>
      </c>
      <c r="C468" s="57" t="s">
        <v>2355</v>
      </c>
      <c r="D468" s="57" t="s">
        <v>821</v>
      </c>
      <c r="E468" s="59" t="s">
        <v>49</v>
      </c>
      <c r="F468" s="58" t="s">
        <v>5163</v>
      </c>
      <c r="G468" s="58" t="s">
        <v>3425</v>
      </c>
      <c r="H468" s="58" t="s">
        <v>3426</v>
      </c>
      <c r="I468" s="58" t="s">
        <v>3254</v>
      </c>
      <c r="J468" s="61">
        <v>1433581.0395853</v>
      </c>
      <c r="K468" s="58" t="s">
        <v>3422</v>
      </c>
    </row>
    <row r="469" spans="1:11" s="46" customFormat="1" ht="25.5" x14ac:dyDescent="0.2">
      <c r="A469" s="58" t="s">
        <v>1938</v>
      </c>
      <c r="B469" s="57" t="s">
        <v>17</v>
      </c>
      <c r="C469" s="57" t="s">
        <v>1939</v>
      </c>
      <c r="D469" s="57" t="s">
        <v>821</v>
      </c>
      <c r="E469" s="59" t="s">
        <v>49</v>
      </c>
      <c r="F469" s="58" t="s">
        <v>4313</v>
      </c>
      <c r="G469" s="58" t="s">
        <v>3427</v>
      </c>
      <c r="H469" s="58" t="s">
        <v>3427</v>
      </c>
      <c r="I469" s="58" t="s">
        <v>3254</v>
      </c>
      <c r="J469" s="61">
        <v>1433590.4399716</v>
      </c>
      <c r="K469" s="58" t="s">
        <v>3422</v>
      </c>
    </row>
    <row r="470" spans="1:11" s="46" customFormat="1" x14ac:dyDescent="0.2">
      <c r="A470" s="58" t="s">
        <v>2626</v>
      </c>
      <c r="B470" s="57" t="s">
        <v>17</v>
      </c>
      <c r="C470" s="57" t="s">
        <v>2627</v>
      </c>
      <c r="D470" s="57" t="s">
        <v>821</v>
      </c>
      <c r="E470" s="59" t="s">
        <v>49</v>
      </c>
      <c r="F470" s="58" t="s">
        <v>4621</v>
      </c>
      <c r="G470" s="58" t="s">
        <v>2706</v>
      </c>
      <c r="H470" s="58" t="s">
        <v>3428</v>
      </c>
      <c r="I470" s="58" t="s">
        <v>3254</v>
      </c>
      <c r="J470" s="61">
        <v>1433599.5603463999</v>
      </c>
      <c r="K470" s="58" t="s">
        <v>3422</v>
      </c>
    </row>
    <row r="471" spans="1:11" s="46" customFormat="1" x14ac:dyDescent="0.2">
      <c r="A471" s="58" t="s">
        <v>916</v>
      </c>
      <c r="B471" s="57" t="s">
        <v>17</v>
      </c>
      <c r="C471" s="57" t="s">
        <v>917</v>
      </c>
      <c r="D471" s="57" t="s">
        <v>821</v>
      </c>
      <c r="E471" s="59" t="s">
        <v>85</v>
      </c>
      <c r="F471" s="58" t="s">
        <v>5164</v>
      </c>
      <c r="G471" s="58" t="s">
        <v>2728</v>
      </c>
      <c r="H471" s="58" t="s">
        <v>3429</v>
      </c>
      <c r="I471" s="58" t="s">
        <v>3254</v>
      </c>
      <c r="J471" s="61">
        <v>1433608.1935008999</v>
      </c>
      <c r="K471" s="58" t="s">
        <v>3422</v>
      </c>
    </row>
    <row r="472" spans="1:11" s="46" customFormat="1" ht="25.5" x14ac:dyDescent="0.2">
      <c r="A472" s="58" t="s">
        <v>2400</v>
      </c>
      <c r="B472" s="57" t="s">
        <v>17</v>
      </c>
      <c r="C472" s="57" t="s">
        <v>2401</v>
      </c>
      <c r="D472" s="57" t="s">
        <v>821</v>
      </c>
      <c r="E472" s="59" t="s">
        <v>49</v>
      </c>
      <c r="F472" s="58" t="s">
        <v>5165</v>
      </c>
      <c r="G472" s="58" t="s">
        <v>3430</v>
      </c>
      <c r="H472" s="58" t="s">
        <v>3431</v>
      </c>
      <c r="I472" s="58" t="s">
        <v>3254</v>
      </c>
      <c r="J472" s="61">
        <v>1433616.6560807</v>
      </c>
      <c r="K472" s="58" t="s">
        <v>3422</v>
      </c>
    </row>
    <row r="473" spans="1:11" s="46" customFormat="1" ht="25.5" x14ac:dyDescent="0.2">
      <c r="A473" s="58" t="s">
        <v>2564</v>
      </c>
      <c r="B473" s="57" t="s">
        <v>17</v>
      </c>
      <c r="C473" s="57" t="s">
        <v>2565</v>
      </c>
      <c r="D473" s="57" t="s">
        <v>821</v>
      </c>
      <c r="E473" s="59" t="s">
        <v>49</v>
      </c>
      <c r="F473" s="58" t="s">
        <v>5166</v>
      </c>
      <c r="G473" s="58" t="s">
        <v>3432</v>
      </c>
      <c r="H473" s="58" t="s">
        <v>3433</v>
      </c>
      <c r="I473" s="58" t="s">
        <v>3254</v>
      </c>
      <c r="J473" s="61">
        <v>1433625.0738743001</v>
      </c>
      <c r="K473" s="58" t="s">
        <v>3422</v>
      </c>
    </row>
    <row r="474" spans="1:11" s="46" customFormat="1" ht="25.5" x14ac:dyDescent="0.2">
      <c r="A474" s="58" t="s">
        <v>2045</v>
      </c>
      <c r="B474" s="57" t="s">
        <v>17</v>
      </c>
      <c r="C474" s="57" t="s">
        <v>2046</v>
      </c>
      <c r="D474" s="57" t="s">
        <v>818</v>
      </c>
      <c r="E474" s="59" t="s">
        <v>27</v>
      </c>
      <c r="F474" s="58" t="s">
        <v>4859</v>
      </c>
      <c r="G474" s="58" t="s">
        <v>3442</v>
      </c>
      <c r="H474" s="58" t="s">
        <v>5167</v>
      </c>
      <c r="I474" s="58" t="s">
        <v>3254</v>
      </c>
      <c r="J474" s="61">
        <v>1433633.4173208999</v>
      </c>
      <c r="K474" s="58" t="s">
        <v>3422</v>
      </c>
    </row>
    <row r="475" spans="1:11" s="46" customFormat="1" ht="25.5" x14ac:dyDescent="0.2">
      <c r="A475" s="58" t="s">
        <v>2436</v>
      </c>
      <c r="B475" s="57" t="s">
        <v>17</v>
      </c>
      <c r="C475" s="57" t="s">
        <v>2437</v>
      </c>
      <c r="D475" s="57" t="s">
        <v>818</v>
      </c>
      <c r="E475" s="59" t="s">
        <v>49</v>
      </c>
      <c r="F475" s="58" t="s">
        <v>3434</v>
      </c>
      <c r="G475" s="58" t="s">
        <v>3435</v>
      </c>
      <c r="H475" s="58" t="s">
        <v>3436</v>
      </c>
      <c r="I475" s="58" t="s">
        <v>3254</v>
      </c>
      <c r="J475" s="61">
        <v>1433641.7495307999</v>
      </c>
      <c r="K475" s="58" t="s">
        <v>3422</v>
      </c>
    </row>
    <row r="476" spans="1:11" s="46" customFormat="1" ht="25.5" x14ac:dyDescent="0.2">
      <c r="A476" s="58" t="s">
        <v>1250</v>
      </c>
      <c r="B476" s="57" t="s">
        <v>17</v>
      </c>
      <c r="C476" s="57" t="s">
        <v>1251</v>
      </c>
      <c r="D476" s="57" t="s">
        <v>821</v>
      </c>
      <c r="E476" s="59" t="s">
        <v>49</v>
      </c>
      <c r="F476" s="58" t="s">
        <v>4313</v>
      </c>
      <c r="G476" s="58" t="s">
        <v>3438</v>
      </c>
      <c r="H476" s="58" t="s">
        <v>3438</v>
      </c>
      <c r="I476" s="58" t="s">
        <v>3254</v>
      </c>
      <c r="J476" s="61">
        <v>1433649.6898570999</v>
      </c>
      <c r="K476" s="58" t="s">
        <v>3422</v>
      </c>
    </row>
    <row r="477" spans="1:11" s="46" customFormat="1" ht="25.5" x14ac:dyDescent="0.2">
      <c r="A477" s="58" t="s">
        <v>1775</v>
      </c>
      <c r="B477" s="57" t="s">
        <v>17</v>
      </c>
      <c r="C477" s="57" t="s">
        <v>1776</v>
      </c>
      <c r="D477" s="57" t="s">
        <v>821</v>
      </c>
      <c r="E477" s="59" t="s">
        <v>49</v>
      </c>
      <c r="F477" s="58" t="s">
        <v>4295</v>
      </c>
      <c r="G477" s="58" t="s">
        <v>3336</v>
      </c>
      <c r="H477" s="58" t="s">
        <v>3439</v>
      </c>
      <c r="I477" s="58" t="s">
        <v>3254</v>
      </c>
      <c r="J477" s="61">
        <v>1433657.4501759999</v>
      </c>
      <c r="K477" s="58" t="s">
        <v>3422</v>
      </c>
    </row>
    <row r="478" spans="1:11" s="46" customFormat="1" ht="25.5" x14ac:dyDescent="0.2">
      <c r="A478" s="58" t="s">
        <v>1865</v>
      </c>
      <c r="B478" s="57" t="s">
        <v>17</v>
      </c>
      <c r="C478" s="57" t="s">
        <v>1866</v>
      </c>
      <c r="D478" s="57" t="s">
        <v>821</v>
      </c>
      <c r="E478" s="59" t="s">
        <v>49</v>
      </c>
      <c r="F478" s="58" t="s">
        <v>5168</v>
      </c>
      <c r="G478" s="58" t="s">
        <v>3440</v>
      </c>
      <c r="H478" s="58" t="s">
        <v>3330</v>
      </c>
      <c r="I478" s="58" t="s">
        <v>3254</v>
      </c>
      <c r="J478" s="61">
        <v>1433664.8604806</v>
      </c>
      <c r="K478" s="58" t="s">
        <v>3422</v>
      </c>
    </row>
    <row r="479" spans="1:11" s="46" customFormat="1" ht="25.5" x14ac:dyDescent="0.2">
      <c r="A479" s="58" t="s">
        <v>2358</v>
      </c>
      <c r="B479" s="57" t="s">
        <v>17</v>
      </c>
      <c r="C479" s="57" t="s">
        <v>2359</v>
      </c>
      <c r="D479" s="57" t="s">
        <v>821</v>
      </c>
      <c r="E479" s="59" t="s">
        <v>49</v>
      </c>
      <c r="F479" s="58" t="s">
        <v>5169</v>
      </c>
      <c r="G479" s="58" t="s">
        <v>2892</v>
      </c>
      <c r="H479" s="58" t="s">
        <v>2740</v>
      </c>
      <c r="I479" s="58" t="s">
        <v>3254</v>
      </c>
      <c r="J479" s="61">
        <v>1433672.2601765001</v>
      </c>
      <c r="K479" s="58" t="s">
        <v>3422</v>
      </c>
    </row>
    <row r="480" spans="1:11" s="46" customFormat="1" ht="25.5" x14ac:dyDescent="0.2">
      <c r="A480" s="58" t="s">
        <v>1910</v>
      </c>
      <c r="B480" s="57" t="s">
        <v>17</v>
      </c>
      <c r="C480" s="57" t="s">
        <v>1911</v>
      </c>
      <c r="D480" s="57" t="s">
        <v>821</v>
      </c>
      <c r="E480" s="59" t="s">
        <v>49</v>
      </c>
      <c r="F480" s="58" t="s">
        <v>5170</v>
      </c>
      <c r="G480" s="58" t="s">
        <v>3441</v>
      </c>
      <c r="H480" s="58" t="s">
        <v>2881</v>
      </c>
      <c r="I480" s="58" t="s">
        <v>3254</v>
      </c>
      <c r="J480" s="61">
        <v>1433679.4179018999</v>
      </c>
      <c r="K480" s="58" t="s">
        <v>3422</v>
      </c>
    </row>
    <row r="481" spans="1:11" s="46" customFormat="1" x14ac:dyDescent="0.2">
      <c r="A481" s="58" t="s">
        <v>1267</v>
      </c>
      <c r="B481" s="57" t="s">
        <v>17</v>
      </c>
      <c r="C481" s="57" t="s">
        <v>1268</v>
      </c>
      <c r="D481" s="57" t="s">
        <v>821</v>
      </c>
      <c r="E481" s="59" t="s">
        <v>49</v>
      </c>
      <c r="F481" s="58" t="s">
        <v>5171</v>
      </c>
      <c r="G481" s="58" t="s">
        <v>3443</v>
      </c>
      <c r="H481" s="58" t="s">
        <v>3444</v>
      </c>
      <c r="I481" s="58" t="s">
        <v>3254</v>
      </c>
      <c r="J481" s="61">
        <v>1433686.2730028001</v>
      </c>
      <c r="K481" s="58" t="s">
        <v>3422</v>
      </c>
    </row>
    <row r="482" spans="1:11" s="46" customFormat="1" ht="25.5" x14ac:dyDescent="0.2">
      <c r="A482" s="58" t="s">
        <v>1339</v>
      </c>
      <c r="B482" s="57" t="s">
        <v>17</v>
      </c>
      <c r="C482" s="57" t="s">
        <v>1340</v>
      </c>
      <c r="D482" s="57" t="s">
        <v>821</v>
      </c>
      <c r="E482" s="59" t="s">
        <v>49</v>
      </c>
      <c r="F482" s="58" t="s">
        <v>4295</v>
      </c>
      <c r="G482" s="58" t="s">
        <v>3445</v>
      </c>
      <c r="H482" s="58" t="s">
        <v>3446</v>
      </c>
      <c r="I482" s="58" t="s">
        <v>3254</v>
      </c>
      <c r="J482" s="61">
        <v>1433693.0732823</v>
      </c>
      <c r="K482" s="58" t="s">
        <v>3422</v>
      </c>
    </row>
    <row r="483" spans="1:11" s="46" customFormat="1" ht="25.5" x14ac:dyDescent="0.2">
      <c r="A483" s="58" t="s">
        <v>2374</v>
      </c>
      <c r="B483" s="57" t="s">
        <v>17</v>
      </c>
      <c r="C483" s="57" t="s">
        <v>2375</v>
      </c>
      <c r="D483" s="57" t="s">
        <v>821</v>
      </c>
      <c r="E483" s="59" t="s">
        <v>49</v>
      </c>
      <c r="F483" s="58" t="s">
        <v>5172</v>
      </c>
      <c r="G483" s="58" t="s">
        <v>3447</v>
      </c>
      <c r="H483" s="58" t="s">
        <v>3448</v>
      </c>
      <c r="I483" s="58" t="s">
        <v>3254</v>
      </c>
      <c r="J483" s="61">
        <v>1433698.6856430999</v>
      </c>
      <c r="K483" s="58" t="s">
        <v>3449</v>
      </c>
    </row>
    <row r="484" spans="1:11" s="46" customFormat="1" x14ac:dyDescent="0.2">
      <c r="A484" s="58" t="s">
        <v>1771</v>
      </c>
      <c r="B484" s="57" t="s">
        <v>17</v>
      </c>
      <c r="C484" s="57" t="s">
        <v>1772</v>
      </c>
      <c r="D484" s="57" t="s">
        <v>821</v>
      </c>
      <c r="E484" s="59" t="s">
        <v>49</v>
      </c>
      <c r="F484" s="58" t="s">
        <v>4621</v>
      </c>
      <c r="G484" s="58" t="s">
        <v>3450</v>
      </c>
      <c r="H484" s="58" t="s">
        <v>3451</v>
      </c>
      <c r="I484" s="58" t="s">
        <v>3254</v>
      </c>
      <c r="J484" s="61">
        <v>1433704.1258667</v>
      </c>
      <c r="K484" s="58" t="s">
        <v>3449</v>
      </c>
    </row>
    <row r="485" spans="1:11" s="46" customFormat="1" x14ac:dyDescent="0.2">
      <c r="A485" s="58" t="s">
        <v>1877</v>
      </c>
      <c r="B485" s="57" t="s">
        <v>17</v>
      </c>
      <c r="C485" s="57" t="s">
        <v>1878</v>
      </c>
      <c r="D485" s="57" t="s">
        <v>821</v>
      </c>
      <c r="E485" s="59" t="s">
        <v>49</v>
      </c>
      <c r="F485" s="58" t="s">
        <v>4313</v>
      </c>
      <c r="G485" s="58" t="s">
        <v>3452</v>
      </c>
      <c r="H485" s="58" t="s">
        <v>3452</v>
      </c>
      <c r="I485" s="58" t="s">
        <v>3254</v>
      </c>
      <c r="J485" s="61">
        <v>1433709.5260886</v>
      </c>
      <c r="K485" s="58" t="s">
        <v>3449</v>
      </c>
    </row>
    <row r="486" spans="1:11" s="46" customFormat="1" ht="25.5" x14ac:dyDescent="0.2">
      <c r="A486" s="58" t="s">
        <v>2340</v>
      </c>
      <c r="B486" s="57" t="s">
        <v>17</v>
      </c>
      <c r="C486" s="57" t="s">
        <v>2341</v>
      </c>
      <c r="D486" s="57" t="s">
        <v>818</v>
      </c>
      <c r="E486" s="59" t="s">
        <v>49</v>
      </c>
      <c r="F486" s="58" t="s">
        <v>3453</v>
      </c>
      <c r="G486" s="58" t="s">
        <v>3454</v>
      </c>
      <c r="H486" s="58" t="s">
        <v>3455</v>
      </c>
      <c r="I486" s="58" t="s">
        <v>3254</v>
      </c>
      <c r="J486" s="61">
        <v>1433714.5111660999</v>
      </c>
      <c r="K486" s="58" t="s">
        <v>3449</v>
      </c>
    </row>
    <row r="487" spans="1:11" s="46" customFormat="1" ht="25.5" x14ac:dyDescent="0.2">
      <c r="A487" s="58" t="s">
        <v>1952</v>
      </c>
      <c r="B487" s="57" t="s">
        <v>17</v>
      </c>
      <c r="C487" s="57" t="s">
        <v>1953</v>
      </c>
      <c r="D487" s="57" t="s">
        <v>821</v>
      </c>
      <c r="E487" s="59" t="s">
        <v>49</v>
      </c>
      <c r="F487" s="58" t="s">
        <v>5173</v>
      </c>
      <c r="G487" s="58" t="s">
        <v>3456</v>
      </c>
      <c r="H487" s="58" t="s">
        <v>3457</v>
      </c>
      <c r="I487" s="58" t="s">
        <v>3254</v>
      </c>
      <c r="J487" s="61">
        <v>1433719.0669191</v>
      </c>
      <c r="K487" s="58" t="s">
        <v>3449</v>
      </c>
    </row>
    <row r="488" spans="1:11" s="46" customFormat="1" ht="25.5" x14ac:dyDescent="0.2">
      <c r="A488" s="58" t="s">
        <v>851</v>
      </c>
      <c r="B488" s="57" t="s">
        <v>17</v>
      </c>
      <c r="C488" s="57" t="s">
        <v>852</v>
      </c>
      <c r="D488" s="57" t="s">
        <v>818</v>
      </c>
      <c r="E488" s="59" t="s">
        <v>27</v>
      </c>
      <c r="F488" s="58" t="s">
        <v>4983</v>
      </c>
      <c r="G488" s="58" t="s">
        <v>3442</v>
      </c>
      <c r="H488" s="58" t="s">
        <v>3458</v>
      </c>
      <c r="I488" s="58" t="s">
        <v>3254</v>
      </c>
      <c r="J488" s="61">
        <v>1433723.1580375</v>
      </c>
      <c r="K488" s="58" t="s">
        <v>3449</v>
      </c>
    </row>
    <row r="489" spans="1:11" s="46" customFormat="1" ht="25.5" x14ac:dyDescent="0.2">
      <c r="A489" s="58" t="s">
        <v>2606</v>
      </c>
      <c r="B489" s="57" t="s">
        <v>17</v>
      </c>
      <c r="C489" s="57" t="s">
        <v>2607</v>
      </c>
      <c r="D489" s="57" t="s">
        <v>821</v>
      </c>
      <c r="E489" s="59" t="s">
        <v>49</v>
      </c>
      <c r="F489" s="58" t="s">
        <v>5174</v>
      </c>
      <c r="G489" s="58" t="s">
        <v>3459</v>
      </c>
      <c r="H489" s="58" t="s">
        <v>3460</v>
      </c>
      <c r="I489" s="58" t="s">
        <v>3254</v>
      </c>
      <c r="J489" s="61">
        <v>1433727.0850309001</v>
      </c>
      <c r="K489" s="58" t="s">
        <v>3449</v>
      </c>
    </row>
    <row r="490" spans="1:11" s="46" customFormat="1" ht="25.5" x14ac:dyDescent="0.2">
      <c r="A490" s="58" t="s">
        <v>1948</v>
      </c>
      <c r="B490" s="57" t="s">
        <v>17</v>
      </c>
      <c r="C490" s="57" t="s">
        <v>1949</v>
      </c>
      <c r="D490" s="57" t="s">
        <v>821</v>
      </c>
      <c r="E490" s="59" t="s">
        <v>49</v>
      </c>
      <c r="F490" s="58" t="s">
        <v>5175</v>
      </c>
      <c r="G490" s="58" t="s">
        <v>3461</v>
      </c>
      <c r="H490" s="58" t="s">
        <v>2825</v>
      </c>
      <c r="I490" s="58" t="s">
        <v>3254</v>
      </c>
      <c r="J490" s="61">
        <v>1433730.6294726001</v>
      </c>
      <c r="K490" s="58" t="s">
        <v>3449</v>
      </c>
    </row>
    <row r="491" spans="1:11" s="46" customFormat="1" x14ac:dyDescent="0.2">
      <c r="A491" s="58" t="s">
        <v>1131</v>
      </c>
      <c r="B491" s="57" t="s">
        <v>17</v>
      </c>
      <c r="C491" s="57" t="s">
        <v>1132</v>
      </c>
      <c r="D491" s="57" t="s">
        <v>821</v>
      </c>
      <c r="E491" s="59" t="s">
        <v>85</v>
      </c>
      <c r="F491" s="58" t="s">
        <v>5176</v>
      </c>
      <c r="G491" s="58" t="s">
        <v>3462</v>
      </c>
      <c r="H491" s="58" t="s">
        <v>3463</v>
      </c>
      <c r="I491" s="58" t="s">
        <v>3254</v>
      </c>
      <c r="J491" s="61">
        <v>1433734.1219760999</v>
      </c>
      <c r="K491" s="58" t="s">
        <v>3449</v>
      </c>
    </row>
    <row r="492" spans="1:11" s="46" customFormat="1" ht="38.25" x14ac:dyDescent="0.2">
      <c r="A492" s="58" t="s">
        <v>2498</v>
      </c>
      <c r="B492" s="57" t="s">
        <v>17</v>
      </c>
      <c r="C492" s="57" t="s">
        <v>2499</v>
      </c>
      <c r="D492" s="57" t="s">
        <v>818</v>
      </c>
      <c r="E492" s="59" t="s">
        <v>49</v>
      </c>
      <c r="F492" s="58" t="s">
        <v>3464</v>
      </c>
      <c r="G492" s="58" t="s">
        <v>3465</v>
      </c>
      <c r="H492" s="58" t="s">
        <v>3466</v>
      </c>
      <c r="I492" s="58" t="s">
        <v>3254</v>
      </c>
      <c r="J492" s="61">
        <v>1433737.5555390001</v>
      </c>
      <c r="K492" s="58" t="s">
        <v>3449</v>
      </c>
    </row>
    <row r="493" spans="1:11" s="46" customFormat="1" ht="25.5" x14ac:dyDescent="0.2">
      <c r="A493" s="58" t="s">
        <v>2552</v>
      </c>
      <c r="B493" s="57" t="s">
        <v>17</v>
      </c>
      <c r="C493" s="57" t="s">
        <v>2553</v>
      </c>
      <c r="D493" s="57" t="s">
        <v>821</v>
      </c>
      <c r="E493" s="59" t="s">
        <v>49</v>
      </c>
      <c r="F493" s="58" t="s">
        <v>5177</v>
      </c>
      <c r="G493" s="58" t="s">
        <v>3467</v>
      </c>
      <c r="H493" s="58" t="s">
        <v>3468</v>
      </c>
      <c r="I493" s="58" t="s">
        <v>3254</v>
      </c>
      <c r="J493" s="61">
        <v>1433740.9727455</v>
      </c>
      <c r="K493" s="58" t="s">
        <v>3449</v>
      </c>
    </row>
    <row r="494" spans="1:11" s="46" customFormat="1" x14ac:dyDescent="0.2">
      <c r="A494" s="58" t="s">
        <v>4219</v>
      </c>
      <c r="B494" s="57" t="s">
        <v>17</v>
      </c>
      <c r="C494" s="57" t="s">
        <v>4220</v>
      </c>
      <c r="D494" s="57" t="s">
        <v>821</v>
      </c>
      <c r="E494" s="59" t="s">
        <v>85</v>
      </c>
      <c r="F494" s="58" t="s">
        <v>5178</v>
      </c>
      <c r="G494" s="58" t="s">
        <v>3658</v>
      </c>
      <c r="H494" s="58" t="s">
        <v>5179</v>
      </c>
      <c r="I494" s="58" t="s">
        <v>3254</v>
      </c>
      <c r="J494" s="61">
        <v>1433744.2977622</v>
      </c>
      <c r="K494" s="58" t="s">
        <v>3449</v>
      </c>
    </row>
    <row r="495" spans="1:11" s="46" customFormat="1" x14ac:dyDescent="0.2">
      <c r="A495" s="58" t="s">
        <v>2414</v>
      </c>
      <c r="B495" s="57" t="s">
        <v>17</v>
      </c>
      <c r="C495" s="57" t="s">
        <v>2415</v>
      </c>
      <c r="D495" s="57" t="s">
        <v>821</v>
      </c>
      <c r="E495" s="59" t="s">
        <v>49</v>
      </c>
      <c r="F495" s="58" t="s">
        <v>5180</v>
      </c>
      <c r="G495" s="58" t="s">
        <v>3469</v>
      </c>
      <c r="H495" s="58" t="s">
        <v>3470</v>
      </c>
      <c r="I495" s="58" t="s">
        <v>3254</v>
      </c>
      <c r="J495" s="61">
        <v>1433746.9996012</v>
      </c>
      <c r="K495" s="58" t="s">
        <v>3449</v>
      </c>
    </row>
    <row r="496" spans="1:11" s="46" customFormat="1" ht="25.5" x14ac:dyDescent="0.2">
      <c r="A496" s="58" t="s">
        <v>1682</v>
      </c>
      <c r="B496" s="57" t="s">
        <v>17</v>
      </c>
      <c r="C496" s="57" t="s">
        <v>1683</v>
      </c>
      <c r="D496" s="57" t="s">
        <v>821</v>
      </c>
      <c r="E496" s="59" t="s">
        <v>49</v>
      </c>
      <c r="F496" s="58" t="s">
        <v>4313</v>
      </c>
      <c r="G496" s="58" t="s">
        <v>2875</v>
      </c>
      <c r="H496" s="58" t="s">
        <v>2875</v>
      </c>
      <c r="I496" s="58" t="s">
        <v>3254</v>
      </c>
      <c r="J496" s="61">
        <v>1433749.5797071999</v>
      </c>
      <c r="K496" s="58" t="s">
        <v>3449</v>
      </c>
    </row>
    <row r="497" spans="1:11" s="46" customFormat="1" ht="25.5" x14ac:dyDescent="0.2">
      <c r="A497" s="58" t="s">
        <v>1482</v>
      </c>
      <c r="B497" s="57" t="s">
        <v>17</v>
      </c>
      <c r="C497" s="57" t="s">
        <v>1483</v>
      </c>
      <c r="D497" s="57" t="s">
        <v>821</v>
      </c>
      <c r="E497" s="59" t="s">
        <v>49</v>
      </c>
      <c r="F497" s="58" t="s">
        <v>4295</v>
      </c>
      <c r="G497" s="58" t="s">
        <v>3471</v>
      </c>
      <c r="H497" s="58" t="s">
        <v>3472</v>
      </c>
      <c r="I497" s="58" t="s">
        <v>3254</v>
      </c>
      <c r="J497" s="61">
        <v>1433752.0998108</v>
      </c>
      <c r="K497" s="58" t="s">
        <v>3449</v>
      </c>
    </row>
    <row r="498" spans="1:11" s="46" customFormat="1" x14ac:dyDescent="0.2">
      <c r="A498" s="58" t="s">
        <v>2288</v>
      </c>
      <c r="B498" s="57" t="s">
        <v>17</v>
      </c>
      <c r="C498" s="57" t="s">
        <v>2289</v>
      </c>
      <c r="D498" s="57" t="s">
        <v>821</v>
      </c>
      <c r="E498" s="59" t="s">
        <v>49</v>
      </c>
      <c r="F498" s="58" t="s">
        <v>5181</v>
      </c>
      <c r="G498" s="58" t="s">
        <v>3473</v>
      </c>
      <c r="H498" s="58" t="s">
        <v>3224</v>
      </c>
      <c r="I498" s="58" t="s">
        <v>3254</v>
      </c>
      <c r="J498" s="61">
        <v>1433753.7846798999</v>
      </c>
      <c r="K498" s="58" t="s">
        <v>3449</v>
      </c>
    </row>
    <row r="499" spans="1:11" s="46" customFormat="1" ht="25.5" x14ac:dyDescent="0.2">
      <c r="A499" s="58" t="s">
        <v>2560</v>
      </c>
      <c r="B499" s="57" t="s">
        <v>17</v>
      </c>
      <c r="C499" s="57" t="s">
        <v>2561</v>
      </c>
      <c r="D499" s="57" t="s">
        <v>821</v>
      </c>
      <c r="E499" s="59" t="s">
        <v>49</v>
      </c>
      <c r="F499" s="58" t="s">
        <v>5144</v>
      </c>
      <c r="G499" s="58" t="s">
        <v>3474</v>
      </c>
      <c r="H499" s="58" t="s">
        <v>3475</v>
      </c>
      <c r="I499" s="58" t="s">
        <v>3254</v>
      </c>
      <c r="J499" s="61">
        <v>1433755.4308112001</v>
      </c>
      <c r="K499" s="58" t="s">
        <v>3449</v>
      </c>
    </row>
    <row r="500" spans="1:11" s="46" customFormat="1" x14ac:dyDescent="0.2">
      <c r="A500" s="58" t="s">
        <v>1777</v>
      </c>
      <c r="B500" s="57" t="s">
        <v>17</v>
      </c>
      <c r="C500" s="57" t="s">
        <v>1778</v>
      </c>
      <c r="D500" s="57" t="s">
        <v>821</v>
      </c>
      <c r="E500" s="59" t="s">
        <v>49</v>
      </c>
      <c r="F500" s="58" t="s">
        <v>4295</v>
      </c>
      <c r="G500" s="58" t="s">
        <v>3467</v>
      </c>
      <c r="H500" s="58" t="s">
        <v>2744</v>
      </c>
      <c r="I500" s="58" t="s">
        <v>3254</v>
      </c>
      <c r="J500" s="61">
        <v>1433757.0108761</v>
      </c>
      <c r="K500" s="58" t="s">
        <v>3449</v>
      </c>
    </row>
    <row r="501" spans="1:11" s="46" customFormat="1" x14ac:dyDescent="0.2">
      <c r="A501" s="58" t="s">
        <v>1867</v>
      </c>
      <c r="B501" s="57" t="s">
        <v>17</v>
      </c>
      <c r="C501" s="57" t="s">
        <v>1868</v>
      </c>
      <c r="D501" s="57" t="s">
        <v>821</v>
      </c>
      <c r="E501" s="59" t="s">
        <v>49</v>
      </c>
      <c r="F501" s="58" t="s">
        <v>5168</v>
      </c>
      <c r="G501" s="58" t="s">
        <v>3476</v>
      </c>
      <c r="H501" s="58" t="s">
        <v>3477</v>
      </c>
      <c r="I501" s="58" t="s">
        <v>3254</v>
      </c>
      <c r="J501" s="61">
        <v>1433758.5709402</v>
      </c>
      <c r="K501" s="58" t="s">
        <v>3449</v>
      </c>
    </row>
    <row r="502" spans="1:11" s="46" customFormat="1" ht="25.5" x14ac:dyDescent="0.2">
      <c r="A502" s="58" t="s">
        <v>2292</v>
      </c>
      <c r="B502" s="57" t="s">
        <v>17</v>
      </c>
      <c r="C502" s="57" t="s">
        <v>859</v>
      </c>
      <c r="D502" s="57" t="s">
        <v>818</v>
      </c>
      <c r="E502" s="59" t="s">
        <v>27</v>
      </c>
      <c r="F502" s="58" t="s">
        <v>5182</v>
      </c>
      <c r="G502" s="58" t="s">
        <v>3478</v>
      </c>
      <c r="H502" s="58" t="s">
        <v>2997</v>
      </c>
      <c r="I502" s="58" t="s">
        <v>3254</v>
      </c>
      <c r="J502" s="61">
        <v>1433759.8631287001</v>
      </c>
      <c r="K502" s="58" t="s">
        <v>3449</v>
      </c>
    </row>
    <row r="503" spans="1:11" s="46" customFormat="1" x14ac:dyDescent="0.2">
      <c r="A503" s="58" t="s">
        <v>1779</v>
      </c>
      <c r="B503" s="57" t="s">
        <v>17</v>
      </c>
      <c r="C503" s="57" t="s">
        <v>1780</v>
      </c>
      <c r="D503" s="57" t="s">
        <v>821</v>
      </c>
      <c r="E503" s="59" t="s">
        <v>49</v>
      </c>
      <c r="F503" s="58" t="s">
        <v>4295</v>
      </c>
      <c r="G503" s="58" t="s">
        <v>3479</v>
      </c>
      <c r="H503" s="58" t="s">
        <v>2811</v>
      </c>
      <c r="I503" s="58" t="s">
        <v>3254</v>
      </c>
      <c r="J503" s="61">
        <v>1433761.0231764</v>
      </c>
      <c r="K503" s="58" t="s">
        <v>3449</v>
      </c>
    </row>
    <row r="504" spans="1:11" s="46" customFormat="1" ht="38.25" x14ac:dyDescent="0.2">
      <c r="A504" s="58" t="s">
        <v>2096</v>
      </c>
      <c r="B504" s="57" t="s">
        <v>17</v>
      </c>
      <c r="C504" s="57" t="s">
        <v>2097</v>
      </c>
      <c r="D504" s="57" t="s">
        <v>818</v>
      </c>
      <c r="E504" s="59" t="s">
        <v>49</v>
      </c>
      <c r="F504" s="58" t="s">
        <v>3480</v>
      </c>
      <c r="G504" s="58" t="s">
        <v>3481</v>
      </c>
      <c r="H504" s="58" t="s">
        <v>3482</v>
      </c>
      <c r="I504" s="58" t="s">
        <v>3254</v>
      </c>
      <c r="J504" s="61">
        <v>1433762.0246836001</v>
      </c>
      <c r="K504" s="58" t="s">
        <v>3449</v>
      </c>
    </row>
    <row r="505" spans="1:11" s="46" customFormat="1" ht="38.25" x14ac:dyDescent="0.2">
      <c r="A505" s="58" t="s">
        <v>2112</v>
      </c>
      <c r="B505" s="57" t="s">
        <v>17</v>
      </c>
      <c r="C505" s="57" t="s">
        <v>2113</v>
      </c>
      <c r="D505" s="57" t="s">
        <v>818</v>
      </c>
      <c r="E505" s="59" t="s">
        <v>49</v>
      </c>
      <c r="F505" s="58" t="s">
        <v>3483</v>
      </c>
      <c r="G505" s="58" t="s">
        <v>3484</v>
      </c>
      <c r="H505" s="58" t="s">
        <v>3485</v>
      </c>
      <c r="I505" s="58" t="s">
        <v>3254</v>
      </c>
      <c r="J505" s="61">
        <v>1433762.887593</v>
      </c>
      <c r="K505" s="58" t="s">
        <v>3449</v>
      </c>
    </row>
    <row r="506" spans="1:11" s="46" customFormat="1" ht="25.5" x14ac:dyDescent="0.2">
      <c r="A506" s="58" t="s">
        <v>2562</v>
      </c>
      <c r="B506" s="57" t="s">
        <v>17</v>
      </c>
      <c r="C506" s="57" t="s">
        <v>2563</v>
      </c>
      <c r="D506" s="57" t="s">
        <v>821</v>
      </c>
      <c r="E506" s="59" t="s">
        <v>49</v>
      </c>
      <c r="F506" s="58" t="s">
        <v>5183</v>
      </c>
      <c r="G506" s="58" t="s">
        <v>3486</v>
      </c>
      <c r="H506" s="58" t="s">
        <v>3487</v>
      </c>
      <c r="I506" s="58" t="s">
        <v>3254</v>
      </c>
      <c r="J506" s="61">
        <v>1433763.5889369999</v>
      </c>
      <c r="K506" s="58" t="s">
        <v>3449</v>
      </c>
    </row>
    <row r="507" spans="1:11" s="46" customFormat="1" x14ac:dyDescent="0.2">
      <c r="A507" s="58" t="s">
        <v>2240</v>
      </c>
      <c r="B507" s="57" t="s">
        <v>17</v>
      </c>
      <c r="C507" s="57" t="s">
        <v>2241</v>
      </c>
      <c r="D507" s="57" t="s">
        <v>817</v>
      </c>
      <c r="E507" s="59" t="s">
        <v>27</v>
      </c>
      <c r="F507" s="58" t="s">
        <v>5184</v>
      </c>
      <c r="G507" s="58" t="s">
        <v>3488</v>
      </c>
      <c r="H507" s="58" t="s">
        <v>3221</v>
      </c>
      <c r="I507" s="58" t="s">
        <v>3254</v>
      </c>
      <c r="J507" s="61">
        <v>1433764.2742007</v>
      </c>
      <c r="K507" s="58" t="s">
        <v>3449</v>
      </c>
    </row>
    <row r="508" spans="1:11" s="46" customFormat="1" x14ac:dyDescent="0.2">
      <c r="A508" s="58" t="s">
        <v>2474</v>
      </c>
      <c r="B508" s="57" t="s">
        <v>17</v>
      </c>
      <c r="C508" s="57" t="s">
        <v>2475</v>
      </c>
      <c r="D508" s="57" t="s">
        <v>821</v>
      </c>
      <c r="E508" s="59" t="s">
        <v>85</v>
      </c>
      <c r="F508" s="58" t="s">
        <v>5185</v>
      </c>
      <c r="G508" s="58" t="s">
        <v>3489</v>
      </c>
      <c r="H508" s="58" t="s">
        <v>3490</v>
      </c>
      <c r="I508" s="58" t="s">
        <v>3254</v>
      </c>
      <c r="J508" s="61">
        <v>1433764.9113352001</v>
      </c>
      <c r="K508" s="58" t="s">
        <v>3449</v>
      </c>
    </row>
    <row r="509" spans="1:11" s="46" customFormat="1" x14ac:dyDescent="0.2">
      <c r="A509" s="58" t="s">
        <v>2212</v>
      </c>
      <c r="B509" s="57" t="s">
        <v>17</v>
      </c>
      <c r="C509" s="57" t="s">
        <v>2213</v>
      </c>
      <c r="D509" s="57" t="s">
        <v>817</v>
      </c>
      <c r="E509" s="59" t="s">
        <v>27</v>
      </c>
      <c r="F509" s="58" t="s">
        <v>5186</v>
      </c>
      <c r="G509" s="58" t="s">
        <v>3127</v>
      </c>
      <c r="H509" s="58" t="s">
        <v>3440</v>
      </c>
      <c r="I509" s="58" t="s">
        <v>3254</v>
      </c>
      <c r="J509" s="61">
        <v>1433765.4830016</v>
      </c>
      <c r="K509" s="58" t="s">
        <v>3449</v>
      </c>
    </row>
    <row r="510" spans="1:11" s="46" customFormat="1" ht="25.5" x14ac:dyDescent="0.2">
      <c r="A510" s="58" t="s">
        <v>2356</v>
      </c>
      <c r="B510" s="57" t="s">
        <v>17</v>
      </c>
      <c r="C510" s="57" t="s">
        <v>2357</v>
      </c>
      <c r="D510" s="57" t="s">
        <v>821</v>
      </c>
      <c r="E510" s="59" t="s">
        <v>49</v>
      </c>
      <c r="F510" s="58" t="s">
        <v>5187</v>
      </c>
      <c r="G510" s="58" t="s">
        <v>2859</v>
      </c>
      <c r="H510" s="58" t="s">
        <v>3491</v>
      </c>
      <c r="I510" s="58" t="s">
        <v>3254</v>
      </c>
      <c r="J510" s="61">
        <v>1433765.8146832001</v>
      </c>
      <c r="K510" s="58" t="s">
        <v>3449</v>
      </c>
    </row>
    <row r="511" spans="1:11" s="46" customFormat="1" ht="25.5" x14ac:dyDescent="0.2">
      <c r="A511" s="58" t="s">
        <v>2094</v>
      </c>
      <c r="B511" s="57" t="s">
        <v>17</v>
      </c>
      <c r="C511" s="57" t="s">
        <v>2095</v>
      </c>
      <c r="D511" s="57" t="s">
        <v>821</v>
      </c>
      <c r="E511" s="59" t="s">
        <v>49</v>
      </c>
      <c r="F511" s="58" t="s">
        <v>3492</v>
      </c>
      <c r="G511" s="58" t="s">
        <v>3493</v>
      </c>
      <c r="H511" s="58" t="s">
        <v>3494</v>
      </c>
      <c r="I511" s="58" t="s">
        <v>3254</v>
      </c>
      <c r="J511" s="61">
        <v>1433766.0436406001</v>
      </c>
      <c r="K511" s="58" t="s">
        <v>3449</v>
      </c>
    </row>
    <row r="512" spans="1:11" s="46" customFormat="1" ht="25.5" x14ac:dyDescent="0.2">
      <c r="A512" s="58" t="s">
        <v>2293</v>
      </c>
      <c r="B512" s="57" t="s">
        <v>17</v>
      </c>
      <c r="C512" s="57" t="s">
        <v>861</v>
      </c>
      <c r="D512" s="57" t="s">
        <v>818</v>
      </c>
      <c r="E512" s="59" t="s">
        <v>27</v>
      </c>
      <c r="F512" s="58" t="s">
        <v>5182</v>
      </c>
      <c r="G512" s="58" t="s">
        <v>3495</v>
      </c>
      <c r="H512" s="58" t="s">
        <v>3496</v>
      </c>
      <c r="I512" s="58" t="s">
        <v>3254</v>
      </c>
      <c r="J512" s="61">
        <v>1433766.1421974001</v>
      </c>
      <c r="K512" s="58" t="s">
        <v>3449</v>
      </c>
    </row>
    <row r="513" spans="1:11" s="46" customFormat="1" ht="38.25" x14ac:dyDescent="0.2">
      <c r="A513" s="58" t="s">
        <v>2446</v>
      </c>
      <c r="B513" s="57" t="s">
        <v>17</v>
      </c>
      <c r="C513" s="57" t="s">
        <v>2447</v>
      </c>
      <c r="D513" s="57" t="s">
        <v>818</v>
      </c>
      <c r="E513" s="59" t="s">
        <v>49</v>
      </c>
      <c r="F513" s="58" t="s">
        <v>3497</v>
      </c>
      <c r="G513" s="58" t="s">
        <v>3498</v>
      </c>
      <c r="H513" s="58" t="s">
        <v>3495</v>
      </c>
      <c r="I513" s="58" t="s">
        <v>3254</v>
      </c>
      <c r="J513" s="61">
        <v>1433766.2361475001</v>
      </c>
      <c r="K513" s="58" t="s">
        <v>3449</v>
      </c>
    </row>
    <row r="514" spans="1:11" s="46" customFormat="1" x14ac:dyDescent="0.2">
      <c r="A514" s="58" t="s">
        <v>1875</v>
      </c>
      <c r="B514" s="57" t="s">
        <v>17</v>
      </c>
      <c r="C514" s="57" t="s">
        <v>1876</v>
      </c>
      <c r="D514" s="57" t="s">
        <v>821</v>
      </c>
      <c r="E514" s="59" t="s">
        <v>929</v>
      </c>
      <c r="F514" s="58" t="s">
        <v>3499</v>
      </c>
      <c r="G514" s="58" t="s">
        <v>3500</v>
      </c>
      <c r="H514" s="58" t="s">
        <v>2828</v>
      </c>
      <c r="I514" s="58" t="s">
        <v>3254</v>
      </c>
      <c r="J514" s="61">
        <v>1433766.3165502001</v>
      </c>
      <c r="K514" s="58" t="s">
        <v>3449</v>
      </c>
    </row>
    <row r="515" spans="1:11" s="46" customFormat="1" x14ac:dyDescent="0.2">
      <c r="A515" s="37"/>
      <c r="B515" s="37"/>
      <c r="C515" s="37"/>
      <c r="D515" s="37"/>
      <c r="E515" s="37"/>
      <c r="F515" s="37"/>
      <c r="G515" s="37"/>
      <c r="H515" s="37"/>
      <c r="I515" s="37"/>
      <c r="J515" s="37"/>
      <c r="K515" s="37"/>
    </row>
    <row r="516" spans="1:11" s="46" customFormat="1" x14ac:dyDescent="0.2">
      <c r="A516" s="39"/>
      <c r="B516" s="39"/>
      <c r="C516" s="39"/>
      <c r="D516" s="39"/>
      <c r="E516" s="39"/>
      <c r="F516" s="39"/>
      <c r="G516" s="39"/>
      <c r="H516" s="39"/>
      <c r="I516" s="269"/>
      <c r="J516" s="269"/>
      <c r="K516" s="262"/>
    </row>
    <row r="517" spans="1:11" s="46" customFormat="1" x14ac:dyDescent="0.2">
      <c r="A517" s="39"/>
      <c r="B517" s="39"/>
      <c r="C517" s="39"/>
      <c r="D517" s="39"/>
      <c r="E517" s="39"/>
      <c r="F517" s="39"/>
      <c r="G517" s="39"/>
      <c r="H517" s="39"/>
      <c r="I517" s="192"/>
      <c r="J517" s="193" t="s">
        <v>818</v>
      </c>
      <c r="K517" s="96" t="s">
        <v>5188</v>
      </c>
    </row>
    <row r="518" spans="1:11" s="46" customFormat="1" ht="38.25" x14ac:dyDescent="0.2">
      <c r="A518" s="39"/>
      <c r="B518" s="39"/>
      <c r="C518" s="39"/>
      <c r="D518" s="39"/>
      <c r="E518" s="39"/>
      <c r="F518" s="39"/>
      <c r="G518" s="39"/>
      <c r="H518" s="39"/>
      <c r="I518" s="192"/>
      <c r="J518" s="193" t="s">
        <v>3501</v>
      </c>
      <c r="K518" s="96" t="s">
        <v>3502</v>
      </c>
    </row>
    <row r="519" spans="1:11" s="46" customFormat="1" x14ac:dyDescent="0.2">
      <c r="A519" s="39"/>
      <c r="B519" s="39"/>
      <c r="C519" s="39"/>
      <c r="D519" s="39"/>
      <c r="E519" s="39"/>
      <c r="F519" s="39"/>
      <c r="G519" s="39"/>
      <c r="H519" s="39"/>
      <c r="I519" s="192"/>
      <c r="J519" s="193" t="s">
        <v>817</v>
      </c>
      <c r="K519" s="96" t="s">
        <v>5189</v>
      </c>
    </row>
    <row r="520" spans="1:11" s="46" customFormat="1" x14ac:dyDescent="0.2">
      <c r="A520" s="39"/>
      <c r="B520" s="39"/>
      <c r="C520" s="39"/>
      <c r="D520" s="39"/>
      <c r="E520" s="39"/>
      <c r="F520" s="39"/>
      <c r="G520" s="39"/>
      <c r="H520" s="39"/>
      <c r="I520" s="192"/>
      <c r="J520" s="193" t="s">
        <v>821</v>
      </c>
      <c r="K520" s="96" t="s">
        <v>5190</v>
      </c>
    </row>
    <row r="521" spans="1:11" s="46" customFormat="1" x14ac:dyDescent="0.2">
      <c r="A521" s="39"/>
      <c r="B521" s="39"/>
      <c r="C521" s="39"/>
      <c r="D521" s="39"/>
      <c r="E521" s="39"/>
      <c r="F521" s="39"/>
      <c r="G521" s="39"/>
      <c r="H521" s="39"/>
      <c r="I521" s="192"/>
      <c r="J521" s="193" t="s">
        <v>1304</v>
      </c>
      <c r="K521" s="96" t="s">
        <v>5191</v>
      </c>
    </row>
    <row r="522" spans="1:11" s="46" customFormat="1" x14ac:dyDescent="0.2">
      <c r="A522" s="39"/>
      <c r="B522" s="39"/>
      <c r="C522" s="39"/>
      <c r="D522" s="39"/>
      <c r="E522" s="39"/>
      <c r="F522" s="39"/>
      <c r="G522" s="39"/>
      <c r="H522" s="39"/>
      <c r="I522" s="192"/>
      <c r="J522" s="193" t="s">
        <v>855</v>
      </c>
      <c r="K522" s="96" t="s">
        <v>5192</v>
      </c>
    </row>
    <row r="523" spans="1:11" s="46" customFormat="1" x14ac:dyDescent="0.2">
      <c r="A523" s="39"/>
      <c r="B523" s="39"/>
      <c r="C523" s="39"/>
      <c r="D523" s="39"/>
      <c r="E523" s="39"/>
      <c r="F523" s="39"/>
      <c r="G523" s="39"/>
      <c r="H523" s="39"/>
      <c r="I523" s="192"/>
      <c r="J523" s="193" t="s">
        <v>3503</v>
      </c>
      <c r="K523" s="96" t="s">
        <v>3502</v>
      </c>
    </row>
    <row r="524" spans="1:11" s="46" customFormat="1" x14ac:dyDescent="0.2">
      <c r="A524" s="39"/>
      <c r="B524" s="39"/>
      <c r="C524" s="39"/>
      <c r="D524" s="39"/>
      <c r="E524" s="39"/>
      <c r="F524" s="39"/>
      <c r="G524" s="39"/>
      <c r="H524" s="39"/>
      <c r="I524" s="192"/>
      <c r="J524" s="193" t="s">
        <v>3504</v>
      </c>
      <c r="K524" s="96" t="s">
        <v>3502</v>
      </c>
    </row>
    <row r="525" spans="1:11" s="46" customFormat="1" x14ac:dyDescent="0.2">
      <c r="A525" s="39"/>
      <c r="B525" s="39"/>
      <c r="C525" s="39"/>
      <c r="D525" s="39"/>
      <c r="E525" s="39"/>
      <c r="F525" s="39"/>
      <c r="G525" s="39"/>
      <c r="H525" s="39"/>
      <c r="I525" s="192"/>
      <c r="J525" s="193" t="s">
        <v>1686</v>
      </c>
      <c r="K525" s="96" t="s">
        <v>5193</v>
      </c>
    </row>
    <row r="526" spans="1:11" s="46" customFormat="1" x14ac:dyDescent="0.2">
      <c r="A526" s="39"/>
      <c r="B526" s="39"/>
      <c r="C526" s="39"/>
      <c r="D526" s="39"/>
      <c r="E526" s="39"/>
      <c r="F526" s="39"/>
      <c r="G526" s="39"/>
      <c r="H526" s="39"/>
      <c r="I526" s="192"/>
      <c r="J526" s="193" t="s">
        <v>850</v>
      </c>
      <c r="K526" s="96" t="s">
        <v>5194</v>
      </c>
    </row>
    <row r="527" spans="1:11" s="46" customFormat="1" x14ac:dyDescent="0.2">
      <c r="A527" s="37"/>
      <c r="B527" s="37"/>
      <c r="C527" s="37"/>
      <c r="D527" s="37"/>
      <c r="E527" s="37"/>
      <c r="F527" s="37"/>
      <c r="G527" s="37"/>
      <c r="H527" s="37"/>
      <c r="I527" s="37"/>
      <c r="J527" s="194"/>
      <c r="K527" s="194"/>
    </row>
    <row r="528" spans="1:11" s="46" customFormat="1" ht="23.45" customHeight="1" x14ac:dyDescent="0.2">
      <c r="A528" s="237"/>
      <c r="B528" s="237"/>
      <c r="C528" s="237"/>
      <c r="D528" s="23"/>
      <c r="E528" s="38"/>
      <c r="F528" s="38"/>
      <c r="G528" s="38"/>
      <c r="H528" s="38"/>
      <c r="I528" s="32"/>
      <c r="J528" s="195" t="s">
        <v>802</v>
      </c>
      <c r="K528" s="97">
        <v>1148331.6599999999</v>
      </c>
    </row>
    <row r="529" spans="1:11" s="46" customFormat="1" x14ac:dyDescent="0.2">
      <c r="A529" s="237"/>
      <c r="B529" s="237"/>
      <c r="C529" s="237"/>
      <c r="D529" s="23"/>
      <c r="E529" s="38"/>
      <c r="F529" s="38"/>
      <c r="G529" s="38"/>
      <c r="H529" s="38"/>
      <c r="I529" s="32"/>
      <c r="J529" s="195" t="s">
        <v>803</v>
      </c>
      <c r="K529" s="97">
        <v>285434.71999999997</v>
      </c>
    </row>
    <row r="530" spans="1:11" s="46" customFormat="1" x14ac:dyDescent="0.2">
      <c r="A530" s="237"/>
      <c r="B530" s="237"/>
      <c r="C530" s="237"/>
      <c r="D530" s="23"/>
      <c r="E530" s="38"/>
      <c r="F530" s="38"/>
      <c r="G530" s="38"/>
      <c r="H530" s="38"/>
      <c r="I530" s="32"/>
      <c r="J530" s="195" t="s">
        <v>804</v>
      </c>
      <c r="K530" s="97">
        <v>1433766.38</v>
      </c>
    </row>
    <row r="531" spans="1:11" s="46" customFormat="1" ht="60" customHeight="1" x14ac:dyDescent="0.2">
      <c r="A531" s="24"/>
      <c r="B531" s="24"/>
      <c r="C531" s="24"/>
      <c r="D531" s="24"/>
      <c r="E531" s="24"/>
      <c r="F531" s="24"/>
      <c r="G531" s="24"/>
      <c r="H531" s="24"/>
      <c r="I531" s="24"/>
      <c r="J531" s="24"/>
      <c r="K531" s="24"/>
    </row>
    <row r="532" spans="1:11" s="46" customFormat="1" ht="70.150000000000006" customHeight="1" x14ac:dyDescent="0.2">
      <c r="A532" s="241" t="s">
        <v>805</v>
      </c>
      <c r="B532" s="262"/>
      <c r="C532" s="262"/>
      <c r="D532" s="262"/>
      <c r="E532" s="262"/>
      <c r="F532" s="262"/>
      <c r="G532" s="262"/>
      <c r="H532" s="262"/>
      <c r="I532" s="262"/>
      <c r="J532" s="262"/>
      <c r="K532" s="262"/>
    </row>
  </sheetData>
  <mergeCells count="21">
    <mergeCell ref="A7:K7"/>
    <mergeCell ref="C2:J2"/>
    <mergeCell ref="C3:F3"/>
    <mergeCell ref="C4:G4"/>
    <mergeCell ref="E6:F6"/>
    <mergeCell ref="G6:K6"/>
    <mergeCell ref="M9:M10"/>
    <mergeCell ref="I9:I10"/>
    <mergeCell ref="J9:J10"/>
    <mergeCell ref="K9:K10"/>
    <mergeCell ref="I516:K516"/>
    <mergeCell ref="A528:C528"/>
    <mergeCell ref="A529:C529"/>
    <mergeCell ref="A530:C530"/>
    <mergeCell ref="A532:K532"/>
    <mergeCell ref="L9:L10"/>
    <mergeCell ref="A9:A10"/>
    <mergeCell ref="B9:B10"/>
    <mergeCell ref="C9:C10"/>
    <mergeCell ref="D9:D10"/>
    <mergeCell ref="E9:E10"/>
  </mergeCells>
  <printOptions horizontalCentered="1"/>
  <pageMargins left="0.78740157480314965" right="0.78740157480314965" top="0.78740157480314965" bottom="0.78740157480314965" header="0.31496062992125984" footer="0.31496062992125984"/>
  <pageSetup paperSize="9" scale="45" fitToHeight="0" orientation="portrait" r:id="rId1"/>
  <colBreaks count="1" manualBreakCount="1">
    <brk id="1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4"/>
  <sheetViews>
    <sheetView view="pageBreakPreview" zoomScale="70" zoomScaleNormal="100" zoomScaleSheetLayoutView="70" workbookViewId="0">
      <pane ySplit="9" topLeftCell="A245" activePane="bottomLeft" state="frozen"/>
      <selection pane="bottomLeft" activeCell="I3" sqref="I3"/>
    </sheetView>
  </sheetViews>
  <sheetFormatPr defaultRowHeight="14.25" x14ac:dyDescent="0.2"/>
  <cols>
    <col min="1" max="2" width="9" style="47"/>
    <col min="3" max="3" width="36.375" style="47" customWidth="1"/>
    <col min="4" max="4" width="15.5" style="47" customWidth="1"/>
    <col min="5" max="5" width="9" style="47"/>
    <col min="6" max="6" width="9" style="52"/>
    <col min="7" max="7" width="9" style="47"/>
    <col min="8" max="8" width="10.25" style="47" customWidth="1"/>
    <col min="9" max="9" width="9.75" style="47" customWidth="1"/>
    <col min="10" max="10" width="11.25" style="47" bestFit="1" customWidth="1"/>
  </cols>
  <sheetData>
    <row r="1" spans="1:16" s="26" customFormat="1" x14ac:dyDescent="0.2">
      <c r="A1" s="4"/>
      <c r="B1" s="5"/>
      <c r="C1" s="5"/>
      <c r="D1" s="5"/>
      <c r="E1" s="5"/>
      <c r="F1" s="16"/>
      <c r="G1" s="5"/>
      <c r="H1" s="5"/>
      <c r="I1" s="5"/>
      <c r="J1" s="6"/>
      <c r="K1" s="25"/>
      <c r="L1" s="25"/>
      <c r="M1" s="25"/>
      <c r="N1" s="25"/>
      <c r="O1" s="25"/>
      <c r="P1" s="25"/>
    </row>
    <row r="2" spans="1:16" s="26" customFormat="1" ht="15" x14ac:dyDescent="0.2">
      <c r="A2" s="7"/>
      <c r="B2" s="8"/>
      <c r="C2" s="235" t="s">
        <v>807</v>
      </c>
      <c r="D2" s="235"/>
      <c r="E2" s="235"/>
      <c r="F2" s="235"/>
      <c r="G2" s="235"/>
      <c r="H2" s="235"/>
      <c r="I2" s="235"/>
      <c r="J2" s="236"/>
      <c r="K2" s="11"/>
      <c r="L2" s="11"/>
      <c r="M2" s="11"/>
      <c r="N2" s="11"/>
      <c r="O2" s="11"/>
    </row>
    <row r="3" spans="1:16" s="26" customFormat="1" ht="26.45" customHeight="1" x14ac:dyDescent="0.2">
      <c r="A3" s="7"/>
      <c r="B3" s="8"/>
      <c r="C3" s="235" t="s">
        <v>806</v>
      </c>
      <c r="D3" s="235"/>
      <c r="E3" s="235"/>
      <c r="F3" s="235"/>
      <c r="G3" s="11" t="s">
        <v>3505</v>
      </c>
      <c r="H3" s="11"/>
      <c r="I3" s="11" t="s">
        <v>4217</v>
      </c>
      <c r="J3" s="28"/>
      <c r="K3" s="11"/>
      <c r="L3" s="11"/>
      <c r="M3" s="11"/>
      <c r="N3" s="11"/>
      <c r="O3" s="11"/>
    </row>
    <row r="4" spans="1:16" s="26" customFormat="1" ht="13.9" customHeight="1" x14ac:dyDescent="0.2">
      <c r="A4" s="7"/>
      <c r="B4" s="8"/>
      <c r="C4" s="235" t="s">
        <v>808</v>
      </c>
      <c r="D4" s="235"/>
      <c r="E4" s="235"/>
      <c r="F4" s="235"/>
      <c r="G4" s="235"/>
      <c r="H4" s="11"/>
      <c r="I4" s="11"/>
      <c r="J4" s="12"/>
      <c r="K4" s="11"/>
      <c r="L4" s="11"/>
      <c r="M4" s="11"/>
      <c r="N4" s="11"/>
      <c r="O4" s="11"/>
    </row>
    <row r="5" spans="1:16" s="26" customFormat="1" ht="15" thickBot="1" x14ac:dyDescent="0.25">
      <c r="A5" s="13"/>
      <c r="B5" s="14"/>
      <c r="C5" s="14"/>
      <c r="D5" s="14"/>
      <c r="E5" s="14"/>
      <c r="F5" s="18"/>
      <c r="G5" s="14"/>
      <c r="H5" s="14"/>
      <c r="I5" s="14"/>
      <c r="J5" s="15"/>
      <c r="K5" s="27"/>
      <c r="L5" s="27"/>
      <c r="M5" s="27"/>
      <c r="N5" s="27"/>
      <c r="O5" s="27"/>
      <c r="P5" s="27"/>
    </row>
    <row r="6" spans="1:16" ht="15" thickBot="1" x14ac:dyDescent="0.25"/>
    <row r="7" spans="1:16" ht="15.75" customHeight="1" thickBot="1" x14ac:dyDescent="0.3">
      <c r="A7" s="256" t="s">
        <v>2659</v>
      </c>
      <c r="B7" s="257"/>
      <c r="C7" s="257"/>
      <c r="D7" s="257"/>
      <c r="E7" s="257"/>
      <c r="F7" s="257"/>
      <c r="G7" s="257"/>
      <c r="H7" s="257"/>
      <c r="I7" s="257"/>
      <c r="J7" s="258"/>
      <c r="K7" s="108"/>
    </row>
    <row r="9" spans="1:16" s="47" customFormat="1" ht="45" x14ac:dyDescent="0.2">
      <c r="A9" s="29" t="s">
        <v>2</v>
      </c>
      <c r="B9" s="30" t="s">
        <v>3</v>
      </c>
      <c r="C9" s="30" t="s">
        <v>4</v>
      </c>
      <c r="D9" s="30" t="s">
        <v>812</v>
      </c>
      <c r="E9" s="31" t="s">
        <v>5</v>
      </c>
      <c r="F9" s="109" t="s">
        <v>6</v>
      </c>
      <c r="G9" s="29" t="s">
        <v>3506</v>
      </c>
      <c r="H9" s="29" t="s">
        <v>9</v>
      </c>
      <c r="I9" s="29" t="s">
        <v>10</v>
      </c>
      <c r="J9" s="29" t="s">
        <v>3507</v>
      </c>
    </row>
    <row r="10" spans="1:16" s="51" customFormat="1" ht="63.75" x14ac:dyDescent="0.2">
      <c r="A10" s="58" t="s">
        <v>292</v>
      </c>
      <c r="B10" s="57" t="s">
        <v>22</v>
      </c>
      <c r="C10" s="57" t="s">
        <v>293</v>
      </c>
      <c r="D10" s="57" t="s">
        <v>1166</v>
      </c>
      <c r="E10" s="59" t="s">
        <v>49</v>
      </c>
      <c r="F10" s="60" t="s">
        <v>3508</v>
      </c>
      <c r="G10" s="58" t="s">
        <v>2666</v>
      </c>
      <c r="H10" s="58" t="s">
        <v>3509</v>
      </c>
      <c r="I10" s="58" t="s">
        <v>5195</v>
      </c>
      <c r="J10" s="58" t="s">
        <v>5195</v>
      </c>
    </row>
    <row r="11" spans="1:16" s="51" customFormat="1" ht="51" x14ac:dyDescent="0.2">
      <c r="A11" s="58" t="s">
        <v>152</v>
      </c>
      <c r="B11" s="57" t="s">
        <v>22</v>
      </c>
      <c r="C11" s="57" t="s">
        <v>153</v>
      </c>
      <c r="D11" s="57" t="s">
        <v>1028</v>
      </c>
      <c r="E11" s="59" t="s">
        <v>36</v>
      </c>
      <c r="F11" s="60" t="s">
        <v>3510</v>
      </c>
      <c r="G11" s="58" t="s">
        <v>3511</v>
      </c>
      <c r="H11" s="58" t="s">
        <v>3512</v>
      </c>
      <c r="I11" s="58" t="s">
        <v>5196</v>
      </c>
      <c r="J11" s="58" t="s">
        <v>5197</v>
      </c>
    </row>
    <row r="12" spans="1:16" s="51" customFormat="1" ht="89.25" x14ac:dyDescent="0.2">
      <c r="A12" s="58" t="s">
        <v>175</v>
      </c>
      <c r="B12" s="57" t="s">
        <v>17</v>
      </c>
      <c r="C12" s="57" t="s">
        <v>176</v>
      </c>
      <c r="D12" s="57" t="s">
        <v>1062</v>
      </c>
      <c r="E12" s="59" t="s">
        <v>36</v>
      </c>
      <c r="F12" s="60" t="s">
        <v>3513</v>
      </c>
      <c r="G12" s="58" t="s">
        <v>3514</v>
      </c>
      <c r="H12" s="58" t="s">
        <v>3515</v>
      </c>
      <c r="I12" s="58" t="s">
        <v>5198</v>
      </c>
      <c r="J12" s="58" t="s">
        <v>5199</v>
      </c>
    </row>
    <row r="13" spans="1:16" s="51" customFormat="1" ht="51" x14ac:dyDescent="0.2">
      <c r="A13" s="58" t="s">
        <v>797</v>
      </c>
      <c r="B13" s="57" t="s">
        <v>22</v>
      </c>
      <c r="C13" s="57" t="s">
        <v>798</v>
      </c>
      <c r="D13" s="57" t="s">
        <v>1057</v>
      </c>
      <c r="E13" s="59" t="s">
        <v>36</v>
      </c>
      <c r="F13" s="60" t="s">
        <v>3516</v>
      </c>
      <c r="G13" s="58" t="s">
        <v>2671</v>
      </c>
      <c r="H13" s="58" t="s">
        <v>3517</v>
      </c>
      <c r="I13" s="58" t="s">
        <v>5200</v>
      </c>
      <c r="J13" s="58" t="s">
        <v>5201</v>
      </c>
    </row>
    <row r="14" spans="1:16" s="51" customFormat="1" ht="63.75" x14ac:dyDescent="0.2">
      <c r="A14" s="58" t="s">
        <v>213</v>
      </c>
      <c r="B14" s="57" t="s">
        <v>17</v>
      </c>
      <c r="C14" s="57" t="s">
        <v>214</v>
      </c>
      <c r="D14" s="57" t="s">
        <v>1104</v>
      </c>
      <c r="E14" s="59" t="s">
        <v>36</v>
      </c>
      <c r="F14" s="60" t="s">
        <v>3518</v>
      </c>
      <c r="G14" s="58" t="s">
        <v>3519</v>
      </c>
      <c r="H14" s="58" t="s">
        <v>3520</v>
      </c>
      <c r="I14" s="58" t="s">
        <v>5202</v>
      </c>
      <c r="J14" s="58" t="s">
        <v>5203</v>
      </c>
    </row>
    <row r="15" spans="1:16" s="51" customFormat="1" ht="25.5" x14ac:dyDescent="0.2">
      <c r="A15" s="58" t="s">
        <v>2646</v>
      </c>
      <c r="B15" s="57" t="s">
        <v>17</v>
      </c>
      <c r="C15" s="57" t="s">
        <v>2647</v>
      </c>
      <c r="D15" s="57" t="s">
        <v>814</v>
      </c>
      <c r="E15" s="59" t="s">
        <v>27</v>
      </c>
      <c r="F15" s="60" t="s">
        <v>3521</v>
      </c>
      <c r="G15" s="58" t="s">
        <v>3522</v>
      </c>
      <c r="H15" s="58" t="s">
        <v>3523</v>
      </c>
      <c r="I15" s="58" t="s">
        <v>5204</v>
      </c>
      <c r="J15" s="58" t="s">
        <v>5205</v>
      </c>
    </row>
    <row r="16" spans="1:16" s="51" customFormat="1" ht="204" x14ac:dyDescent="0.2">
      <c r="A16" s="58" t="s">
        <v>125</v>
      </c>
      <c r="B16" s="57" t="s">
        <v>22</v>
      </c>
      <c r="C16" s="57" t="s">
        <v>126</v>
      </c>
      <c r="D16" s="57" t="s">
        <v>874</v>
      </c>
      <c r="E16" s="59" t="s">
        <v>36</v>
      </c>
      <c r="F16" s="60" t="s">
        <v>3524</v>
      </c>
      <c r="G16" s="58" t="s">
        <v>3525</v>
      </c>
      <c r="H16" s="58" t="s">
        <v>3526</v>
      </c>
      <c r="I16" s="58" t="s">
        <v>5206</v>
      </c>
      <c r="J16" s="58" t="s">
        <v>5207</v>
      </c>
    </row>
    <row r="17" spans="1:10" s="51" customFormat="1" ht="25.5" x14ac:dyDescent="0.2">
      <c r="A17" s="58" t="s">
        <v>29</v>
      </c>
      <c r="B17" s="57" t="s">
        <v>17</v>
      </c>
      <c r="C17" s="57" t="s">
        <v>30</v>
      </c>
      <c r="D17" s="57" t="s">
        <v>814</v>
      </c>
      <c r="E17" s="59" t="s">
        <v>19</v>
      </c>
      <c r="F17" s="60" t="s">
        <v>3527</v>
      </c>
      <c r="G17" s="58" t="s">
        <v>3528</v>
      </c>
      <c r="H17" s="58" t="s">
        <v>3529</v>
      </c>
      <c r="I17" s="58" t="s">
        <v>5208</v>
      </c>
      <c r="J17" s="58" t="s">
        <v>5209</v>
      </c>
    </row>
    <row r="18" spans="1:10" s="51" customFormat="1" ht="89.25" x14ac:dyDescent="0.2">
      <c r="A18" s="58" t="s">
        <v>169</v>
      </c>
      <c r="B18" s="57" t="s">
        <v>17</v>
      </c>
      <c r="C18" s="57" t="s">
        <v>170</v>
      </c>
      <c r="D18" s="57" t="s">
        <v>1057</v>
      </c>
      <c r="E18" s="59" t="s">
        <v>36</v>
      </c>
      <c r="F18" s="60" t="s">
        <v>5210</v>
      </c>
      <c r="G18" s="58" t="s">
        <v>3530</v>
      </c>
      <c r="H18" s="58" t="s">
        <v>5211</v>
      </c>
      <c r="I18" s="58" t="s">
        <v>5212</v>
      </c>
      <c r="J18" s="58" t="s">
        <v>5213</v>
      </c>
    </row>
    <row r="19" spans="1:10" s="51" customFormat="1" ht="51" x14ac:dyDescent="0.2">
      <c r="A19" s="58" t="s">
        <v>535</v>
      </c>
      <c r="B19" s="57" t="s">
        <v>22</v>
      </c>
      <c r="C19" s="57" t="s">
        <v>536</v>
      </c>
      <c r="D19" s="57" t="s">
        <v>895</v>
      </c>
      <c r="E19" s="59" t="s">
        <v>49</v>
      </c>
      <c r="F19" s="60" t="s">
        <v>3531</v>
      </c>
      <c r="G19" s="58" t="s">
        <v>3532</v>
      </c>
      <c r="H19" s="58" t="s">
        <v>3533</v>
      </c>
      <c r="I19" s="58" t="s">
        <v>5214</v>
      </c>
      <c r="J19" s="58" t="s">
        <v>5215</v>
      </c>
    </row>
    <row r="20" spans="1:10" s="51" customFormat="1" ht="25.5" x14ac:dyDescent="0.2">
      <c r="A20" s="58" t="s">
        <v>34</v>
      </c>
      <c r="B20" s="57" t="s">
        <v>17</v>
      </c>
      <c r="C20" s="57" t="s">
        <v>35</v>
      </c>
      <c r="D20" s="57" t="s">
        <v>864</v>
      </c>
      <c r="E20" s="59" t="s">
        <v>36</v>
      </c>
      <c r="F20" s="60" t="s">
        <v>3535</v>
      </c>
      <c r="G20" s="58" t="s">
        <v>3536</v>
      </c>
      <c r="H20" s="58" t="s">
        <v>3537</v>
      </c>
      <c r="I20" s="58" t="s">
        <v>2832</v>
      </c>
      <c r="J20" s="58" t="s">
        <v>5216</v>
      </c>
    </row>
    <row r="21" spans="1:10" s="51" customFormat="1" ht="51" x14ac:dyDescent="0.2">
      <c r="A21" s="58" t="s">
        <v>216</v>
      </c>
      <c r="B21" s="57" t="s">
        <v>17</v>
      </c>
      <c r="C21" s="57" t="s">
        <v>217</v>
      </c>
      <c r="D21" s="57" t="s">
        <v>1104</v>
      </c>
      <c r="E21" s="59" t="s">
        <v>36</v>
      </c>
      <c r="F21" s="60" t="s">
        <v>3539</v>
      </c>
      <c r="G21" s="58" t="s">
        <v>3540</v>
      </c>
      <c r="H21" s="58" t="s">
        <v>3541</v>
      </c>
      <c r="I21" s="58" t="s">
        <v>5217</v>
      </c>
      <c r="J21" s="58" t="s">
        <v>5218</v>
      </c>
    </row>
    <row r="22" spans="1:10" s="51" customFormat="1" ht="25.5" x14ac:dyDescent="0.2">
      <c r="A22" s="58" t="s">
        <v>21</v>
      </c>
      <c r="B22" s="57" t="s">
        <v>22</v>
      </c>
      <c r="C22" s="57" t="s">
        <v>23</v>
      </c>
      <c r="D22" s="57" t="s">
        <v>814</v>
      </c>
      <c r="E22" s="59" t="s">
        <v>19</v>
      </c>
      <c r="F22" s="60" t="s">
        <v>3527</v>
      </c>
      <c r="G22" s="58" t="s">
        <v>3542</v>
      </c>
      <c r="H22" s="58" t="s">
        <v>3543</v>
      </c>
      <c r="I22" s="58" t="s">
        <v>5219</v>
      </c>
      <c r="J22" s="58" t="s">
        <v>5220</v>
      </c>
    </row>
    <row r="23" spans="1:10" s="51" customFormat="1" ht="76.5" x14ac:dyDescent="0.2">
      <c r="A23" s="58" t="s">
        <v>532</v>
      </c>
      <c r="B23" s="57" t="s">
        <v>22</v>
      </c>
      <c r="C23" s="57" t="s">
        <v>533</v>
      </c>
      <c r="D23" s="57" t="s">
        <v>1285</v>
      </c>
      <c r="E23" s="59" t="s">
        <v>49</v>
      </c>
      <c r="F23" s="60" t="s">
        <v>3544</v>
      </c>
      <c r="G23" s="58" t="s">
        <v>2680</v>
      </c>
      <c r="H23" s="58" t="s">
        <v>2680</v>
      </c>
      <c r="I23" s="58" t="s">
        <v>3475</v>
      </c>
      <c r="J23" s="58" t="s">
        <v>5221</v>
      </c>
    </row>
    <row r="24" spans="1:10" s="51" customFormat="1" ht="63.75" x14ac:dyDescent="0.2">
      <c r="A24" s="58" t="s">
        <v>178</v>
      </c>
      <c r="B24" s="57" t="s">
        <v>17</v>
      </c>
      <c r="C24" s="57" t="s">
        <v>179</v>
      </c>
      <c r="D24" s="57" t="s">
        <v>1062</v>
      </c>
      <c r="E24" s="59" t="s">
        <v>36</v>
      </c>
      <c r="F24" s="60" t="s">
        <v>3545</v>
      </c>
      <c r="G24" s="58" t="s">
        <v>3546</v>
      </c>
      <c r="H24" s="58" t="s">
        <v>3547</v>
      </c>
      <c r="I24" s="58" t="s">
        <v>5222</v>
      </c>
      <c r="J24" s="58" t="s">
        <v>5223</v>
      </c>
    </row>
    <row r="25" spans="1:10" s="51" customFormat="1" ht="51" x14ac:dyDescent="0.2">
      <c r="A25" s="58" t="s">
        <v>59</v>
      </c>
      <c r="B25" s="57" t="s">
        <v>17</v>
      </c>
      <c r="C25" s="57" t="s">
        <v>60</v>
      </c>
      <c r="D25" s="57" t="s">
        <v>920</v>
      </c>
      <c r="E25" s="59" t="s">
        <v>61</v>
      </c>
      <c r="F25" s="60" t="s">
        <v>3548</v>
      </c>
      <c r="G25" s="58" t="s">
        <v>3549</v>
      </c>
      <c r="H25" s="58" t="s">
        <v>3550</v>
      </c>
      <c r="I25" s="58" t="s">
        <v>2870</v>
      </c>
      <c r="J25" s="58" t="s">
        <v>5224</v>
      </c>
    </row>
    <row r="26" spans="1:10" s="51" customFormat="1" ht="51" x14ac:dyDescent="0.2">
      <c r="A26" s="58" t="s">
        <v>219</v>
      </c>
      <c r="B26" s="57" t="s">
        <v>17</v>
      </c>
      <c r="C26" s="57" t="s">
        <v>220</v>
      </c>
      <c r="D26" s="57" t="s">
        <v>1104</v>
      </c>
      <c r="E26" s="59" t="s">
        <v>36</v>
      </c>
      <c r="F26" s="60" t="s">
        <v>3539</v>
      </c>
      <c r="G26" s="58" t="s">
        <v>3551</v>
      </c>
      <c r="H26" s="58" t="s">
        <v>3552</v>
      </c>
      <c r="I26" s="58" t="s">
        <v>5225</v>
      </c>
      <c r="J26" s="58" t="s">
        <v>3321</v>
      </c>
    </row>
    <row r="27" spans="1:10" s="51" customFormat="1" ht="51" x14ac:dyDescent="0.2">
      <c r="A27" s="58" t="s">
        <v>284</v>
      </c>
      <c r="B27" s="57" t="s">
        <v>22</v>
      </c>
      <c r="C27" s="57" t="s">
        <v>285</v>
      </c>
      <c r="D27" s="57" t="s">
        <v>1166</v>
      </c>
      <c r="E27" s="59" t="s">
        <v>36</v>
      </c>
      <c r="F27" s="60" t="s">
        <v>3553</v>
      </c>
      <c r="G27" s="58" t="s">
        <v>3554</v>
      </c>
      <c r="H27" s="58" t="s">
        <v>3555</v>
      </c>
      <c r="I27" s="58" t="s">
        <v>5226</v>
      </c>
      <c r="J27" s="58" t="s">
        <v>5227</v>
      </c>
    </row>
    <row r="28" spans="1:10" s="51" customFormat="1" ht="38.25" x14ac:dyDescent="0.2">
      <c r="A28" s="58" t="s">
        <v>155</v>
      </c>
      <c r="B28" s="57" t="s">
        <v>17</v>
      </c>
      <c r="C28" s="57" t="s">
        <v>156</v>
      </c>
      <c r="D28" s="57" t="s">
        <v>1028</v>
      </c>
      <c r="E28" s="59" t="s">
        <v>36</v>
      </c>
      <c r="F28" s="60" t="s">
        <v>3557</v>
      </c>
      <c r="G28" s="58" t="s">
        <v>3558</v>
      </c>
      <c r="H28" s="58" t="s">
        <v>3559</v>
      </c>
      <c r="I28" s="58" t="s">
        <v>5228</v>
      </c>
      <c r="J28" s="58" t="s">
        <v>5229</v>
      </c>
    </row>
    <row r="29" spans="1:10" s="51" customFormat="1" ht="38.25" x14ac:dyDescent="0.2">
      <c r="A29" s="58" t="s">
        <v>67</v>
      </c>
      <c r="B29" s="57" t="s">
        <v>17</v>
      </c>
      <c r="C29" s="57" t="s">
        <v>68</v>
      </c>
      <c r="D29" s="57" t="s">
        <v>930</v>
      </c>
      <c r="E29" s="59" t="s">
        <v>69</v>
      </c>
      <c r="F29" s="60" t="s">
        <v>3560</v>
      </c>
      <c r="G29" s="58" t="s">
        <v>3561</v>
      </c>
      <c r="H29" s="58" t="s">
        <v>3562</v>
      </c>
      <c r="I29" s="58" t="s">
        <v>2997</v>
      </c>
      <c r="J29" s="58" t="s">
        <v>5230</v>
      </c>
    </row>
    <row r="30" spans="1:10" s="51" customFormat="1" ht="63.75" x14ac:dyDescent="0.2">
      <c r="A30" s="58" t="s">
        <v>97</v>
      </c>
      <c r="B30" s="57" t="s">
        <v>22</v>
      </c>
      <c r="C30" s="57" t="s">
        <v>98</v>
      </c>
      <c r="D30" s="57" t="s">
        <v>874</v>
      </c>
      <c r="E30" s="59" t="s">
        <v>69</v>
      </c>
      <c r="F30" s="60" t="s">
        <v>3563</v>
      </c>
      <c r="G30" s="58" t="s">
        <v>3564</v>
      </c>
      <c r="H30" s="58" t="s">
        <v>3565</v>
      </c>
      <c r="I30" s="58" t="s">
        <v>2733</v>
      </c>
      <c r="J30" s="58" t="s">
        <v>5231</v>
      </c>
    </row>
    <row r="31" spans="1:10" s="51" customFormat="1" ht="51" x14ac:dyDescent="0.2">
      <c r="A31" s="58" t="s">
        <v>279</v>
      </c>
      <c r="B31" s="57" t="s">
        <v>22</v>
      </c>
      <c r="C31" s="57" t="s">
        <v>280</v>
      </c>
      <c r="D31" s="57" t="s">
        <v>1166</v>
      </c>
      <c r="E31" s="59" t="s">
        <v>49</v>
      </c>
      <c r="F31" s="60" t="s">
        <v>3566</v>
      </c>
      <c r="G31" s="58" t="s">
        <v>3567</v>
      </c>
      <c r="H31" s="58" t="s">
        <v>3568</v>
      </c>
      <c r="I31" s="58" t="s">
        <v>5232</v>
      </c>
      <c r="J31" s="58" t="s">
        <v>5233</v>
      </c>
    </row>
    <row r="32" spans="1:10" s="51" customFormat="1" ht="63.75" x14ac:dyDescent="0.2">
      <c r="A32" s="58" t="s">
        <v>4208</v>
      </c>
      <c r="B32" s="57" t="s">
        <v>17</v>
      </c>
      <c r="C32" s="57" t="s">
        <v>4209</v>
      </c>
      <c r="D32" s="57" t="s">
        <v>4243</v>
      </c>
      <c r="E32" s="59" t="s">
        <v>36</v>
      </c>
      <c r="F32" s="60" t="s">
        <v>5234</v>
      </c>
      <c r="G32" s="58" t="s">
        <v>5235</v>
      </c>
      <c r="H32" s="58" t="s">
        <v>5236</v>
      </c>
      <c r="I32" s="58" t="s">
        <v>3572</v>
      </c>
      <c r="J32" s="58" t="s">
        <v>5237</v>
      </c>
    </row>
    <row r="33" spans="1:10" s="51" customFormat="1" ht="25.5" x14ac:dyDescent="0.2">
      <c r="A33" s="58" t="s">
        <v>53</v>
      </c>
      <c r="B33" s="57" t="s">
        <v>17</v>
      </c>
      <c r="C33" s="57" t="s">
        <v>54</v>
      </c>
      <c r="D33" s="57" t="s">
        <v>814</v>
      </c>
      <c r="E33" s="59" t="s">
        <v>36</v>
      </c>
      <c r="F33" s="60" t="s">
        <v>3570</v>
      </c>
      <c r="G33" s="58" t="s">
        <v>3325</v>
      </c>
      <c r="H33" s="58" t="s">
        <v>3571</v>
      </c>
      <c r="I33" s="58" t="s">
        <v>5238</v>
      </c>
      <c r="J33" s="58" t="s">
        <v>5239</v>
      </c>
    </row>
    <row r="34" spans="1:10" s="51" customFormat="1" ht="51" x14ac:dyDescent="0.2">
      <c r="A34" s="58" t="s">
        <v>276</v>
      </c>
      <c r="B34" s="57" t="s">
        <v>22</v>
      </c>
      <c r="C34" s="57" t="s">
        <v>277</v>
      </c>
      <c r="D34" s="57" t="s">
        <v>1166</v>
      </c>
      <c r="E34" s="59" t="s">
        <v>49</v>
      </c>
      <c r="F34" s="60" t="s">
        <v>3566</v>
      </c>
      <c r="G34" s="58" t="s">
        <v>3573</v>
      </c>
      <c r="H34" s="58" t="s">
        <v>3574</v>
      </c>
      <c r="I34" s="58" t="s">
        <v>5240</v>
      </c>
      <c r="J34" s="58" t="s">
        <v>5241</v>
      </c>
    </row>
    <row r="35" spans="1:10" s="51" customFormat="1" ht="51" x14ac:dyDescent="0.2">
      <c r="A35" s="58" t="s">
        <v>482</v>
      </c>
      <c r="B35" s="57" t="s">
        <v>22</v>
      </c>
      <c r="C35" s="57" t="s">
        <v>483</v>
      </c>
      <c r="D35" s="57" t="s">
        <v>895</v>
      </c>
      <c r="E35" s="59" t="s">
        <v>49</v>
      </c>
      <c r="F35" s="60" t="s">
        <v>3575</v>
      </c>
      <c r="G35" s="58" t="s">
        <v>3576</v>
      </c>
      <c r="H35" s="58" t="s">
        <v>3577</v>
      </c>
      <c r="I35" s="58" t="s">
        <v>5240</v>
      </c>
      <c r="J35" s="58" t="s">
        <v>5242</v>
      </c>
    </row>
    <row r="36" spans="1:10" s="51" customFormat="1" ht="63.75" x14ac:dyDescent="0.2">
      <c r="A36" s="58" t="s">
        <v>784</v>
      </c>
      <c r="B36" s="57" t="s">
        <v>22</v>
      </c>
      <c r="C36" s="57" t="s">
        <v>785</v>
      </c>
      <c r="D36" s="57" t="s">
        <v>1907</v>
      </c>
      <c r="E36" s="59" t="s">
        <v>61</v>
      </c>
      <c r="F36" s="60" t="s">
        <v>3578</v>
      </c>
      <c r="G36" s="58" t="s">
        <v>3579</v>
      </c>
      <c r="H36" s="58" t="s">
        <v>3580</v>
      </c>
      <c r="I36" s="58" t="s">
        <v>3276</v>
      </c>
      <c r="J36" s="58" t="s">
        <v>5243</v>
      </c>
    </row>
    <row r="37" spans="1:10" s="51" customFormat="1" ht="51" x14ac:dyDescent="0.2">
      <c r="A37" s="58" t="s">
        <v>113</v>
      </c>
      <c r="B37" s="57" t="s">
        <v>17</v>
      </c>
      <c r="C37" s="57" t="s">
        <v>114</v>
      </c>
      <c r="D37" s="57" t="s">
        <v>874</v>
      </c>
      <c r="E37" s="59" t="s">
        <v>36</v>
      </c>
      <c r="F37" s="60" t="s">
        <v>3581</v>
      </c>
      <c r="G37" s="58" t="s">
        <v>3582</v>
      </c>
      <c r="H37" s="58" t="s">
        <v>3583</v>
      </c>
      <c r="I37" s="58" t="s">
        <v>3276</v>
      </c>
      <c r="J37" s="58" t="s">
        <v>5244</v>
      </c>
    </row>
    <row r="38" spans="1:10" s="51" customFormat="1" ht="63.75" x14ac:dyDescent="0.2">
      <c r="A38" s="58" t="s">
        <v>161</v>
      </c>
      <c r="B38" s="57" t="s">
        <v>22</v>
      </c>
      <c r="C38" s="57" t="s">
        <v>162</v>
      </c>
      <c r="D38" s="57" t="s">
        <v>1028</v>
      </c>
      <c r="E38" s="59" t="s">
        <v>61</v>
      </c>
      <c r="F38" s="60" t="s">
        <v>3584</v>
      </c>
      <c r="G38" s="58" t="s">
        <v>3585</v>
      </c>
      <c r="H38" s="58" t="s">
        <v>3586</v>
      </c>
      <c r="I38" s="58" t="s">
        <v>3347</v>
      </c>
      <c r="J38" s="58" t="s">
        <v>5245</v>
      </c>
    </row>
    <row r="39" spans="1:10" s="51" customFormat="1" ht="51" x14ac:dyDescent="0.2">
      <c r="A39" s="58" t="s">
        <v>41</v>
      </c>
      <c r="B39" s="57" t="s">
        <v>22</v>
      </c>
      <c r="C39" s="57" t="s">
        <v>42</v>
      </c>
      <c r="D39" s="57" t="s">
        <v>864</v>
      </c>
      <c r="E39" s="59" t="s">
        <v>19</v>
      </c>
      <c r="F39" s="60" t="s">
        <v>3587</v>
      </c>
      <c r="G39" s="58" t="s">
        <v>2690</v>
      </c>
      <c r="H39" s="58" t="s">
        <v>3588</v>
      </c>
      <c r="I39" s="58" t="s">
        <v>3595</v>
      </c>
      <c r="J39" s="58" t="s">
        <v>5246</v>
      </c>
    </row>
    <row r="40" spans="1:10" s="51" customFormat="1" ht="63.75" x14ac:dyDescent="0.2">
      <c r="A40" s="58" t="s">
        <v>269</v>
      </c>
      <c r="B40" s="57" t="s">
        <v>17</v>
      </c>
      <c r="C40" s="57" t="s">
        <v>270</v>
      </c>
      <c r="D40" s="57" t="s">
        <v>1166</v>
      </c>
      <c r="E40" s="59" t="s">
        <v>49</v>
      </c>
      <c r="F40" s="60" t="s">
        <v>3589</v>
      </c>
      <c r="G40" s="58" t="s">
        <v>3590</v>
      </c>
      <c r="H40" s="58" t="s">
        <v>3591</v>
      </c>
      <c r="I40" s="58" t="s">
        <v>3602</v>
      </c>
      <c r="J40" s="58" t="s">
        <v>5247</v>
      </c>
    </row>
    <row r="41" spans="1:10" s="51" customFormat="1" ht="38.25" x14ac:dyDescent="0.2">
      <c r="A41" s="58" t="s">
        <v>259</v>
      </c>
      <c r="B41" s="57" t="s">
        <v>17</v>
      </c>
      <c r="C41" s="57" t="s">
        <v>260</v>
      </c>
      <c r="D41" s="57" t="s">
        <v>1148</v>
      </c>
      <c r="E41" s="59" t="s">
        <v>36</v>
      </c>
      <c r="F41" s="60" t="s">
        <v>3592</v>
      </c>
      <c r="G41" s="58" t="s">
        <v>3593</v>
      </c>
      <c r="H41" s="58" t="s">
        <v>3594</v>
      </c>
      <c r="I41" s="58" t="s">
        <v>2687</v>
      </c>
      <c r="J41" s="58" t="s">
        <v>5248</v>
      </c>
    </row>
    <row r="42" spans="1:10" s="51" customFormat="1" ht="51" x14ac:dyDescent="0.2">
      <c r="A42" s="58" t="s">
        <v>80</v>
      </c>
      <c r="B42" s="57" t="s">
        <v>22</v>
      </c>
      <c r="C42" s="57" t="s">
        <v>81</v>
      </c>
      <c r="D42" s="57" t="s">
        <v>874</v>
      </c>
      <c r="E42" s="59" t="s">
        <v>69</v>
      </c>
      <c r="F42" s="60" t="s">
        <v>3596</v>
      </c>
      <c r="G42" s="58" t="s">
        <v>3597</v>
      </c>
      <c r="H42" s="58" t="s">
        <v>3598</v>
      </c>
      <c r="I42" s="58" t="s">
        <v>2687</v>
      </c>
      <c r="J42" s="58" t="s">
        <v>5249</v>
      </c>
    </row>
    <row r="43" spans="1:10" s="51" customFormat="1" ht="102" x14ac:dyDescent="0.2">
      <c r="A43" s="58" t="s">
        <v>233</v>
      </c>
      <c r="B43" s="57" t="s">
        <v>17</v>
      </c>
      <c r="C43" s="57" t="s">
        <v>234</v>
      </c>
      <c r="D43" s="57" t="s">
        <v>1057</v>
      </c>
      <c r="E43" s="59" t="s">
        <v>36</v>
      </c>
      <c r="F43" s="60" t="s">
        <v>3599</v>
      </c>
      <c r="G43" s="58" t="s">
        <v>3600</v>
      </c>
      <c r="H43" s="58" t="s">
        <v>3601</v>
      </c>
      <c r="I43" s="58" t="s">
        <v>5250</v>
      </c>
      <c r="J43" s="58" t="s">
        <v>5251</v>
      </c>
    </row>
    <row r="44" spans="1:10" s="51" customFormat="1" ht="76.5" x14ac:dyDescent="0.2">
      <c r="A44" s="58" t="s">
        <v>591</v>
      </c>
      <c r="B44" s="57" t="s">
        <v>17</v>
      </c>
      <c r="C44" s="57" t="s">
        <v>592</v>
      </c>
      <c r="D44" s="57" t="s">
        <v>1258</v>
      </c>
      <c r="E44" s="59" t="s">
        <v>61</v>
      </c>
      <c r="F44" s="60" t="s">
        <v>3603</v>
      </c>
      <c r="G44" s="58" t="s">
        <v>3604</v>
      </c>
      <c r="H44" s="58" t="s">
        <v>3605</v>
      </c>
      <c r="I44" s="58" t="s">
        <v>5250</v>
      </c>
      <c r="J44" s="58" t="s">
        <v>5252</v>
      </c>
    </row>
    <row r="45" spans="1:10" s="51" customFormat="1" ht="38.25" x14ac:dyDescent="0.2">
      <c r="A45" s="58" t="s">
        <v>108</v>
      </c>
      <c r="B45" s="57" t="s">
        <v>17</v>
      </c>
      <c r="C45" s="57" t="s">
        <v>109</v>
      </c>
      <c r="D45" s="57" t="s">
        <v>874</v>
      </c>
      <c r="E45" s="59" t="s">
        <v>36</v>
      </c>
      <c r="F45" s="60" t="s">
        <v>3606</v>
      </c>
      <c r="G45" s="58" t="s">
        <v>3607</v>
      </c>
      <c r="H45" s="58" t="s">
        <v>3608</v>
      </c>
      <c r="I45" s="58" t="s">
        <v>3485</v>
      </c>
      <c r="J45" s="58" t="s">
        <v>5253</v>
      </c>
    </row>
    <row r="46" spans="1:10" s="51" customFormat="1" ht="38.25" x14ac:dyDescent="0.2">
      <c r="A46" s="58" t="s">
        <v>38</v>
      </c>
      <c r="B46" s="57" t="s">
        <v>22</v>
      </c>
      <c r="C46" s="57" t="s">
        <v>39</v>
      </c>
      <c r="D46" s="57" t="s">
        <v>864</v>
      </c>
      <c r="E46" s="59" t="s">
        <v>19</v>
      </c>
      <c r="F46" s="60" t="s">
        <v>3609</v>
      </c>
      <c r="G46" s="58" t="s">
        <v>2681</v>
      </c>
      <c r="H46" s="58" t="s">
        <v>3610</v>
      </c>
      <c r="I46" s="58" t="s">
        <v>5254</v>
      </c>
      <c r="J46" s="58" t="s">
        <v>5255</v>
      </c>
    </row>
    <row r="47" spans="1:10" s="51" customFormat="1" ht="38.25" x14ac:dyDescent="0.2">
      <c r="A47" s="58" t="s">
        <v>479</v>
      </c>
      <c r="B47" s="57" t="s">
        <v>22</v>
      </c>
      <c r="C47" s="57" t="s">
        <v>480</v>
      </c>
      <c r="D47" s="57">
        <v>53</v>
      </c>
      <c r="E47" s="59" t="s">
        <v>49</v>
      </c>
      <c r="F47" s="60" t="s">
        <v>3544</v>
      </c>
      <c r="G47" s="58" t="s">
        <v>3611</v>
      </c>
      <c r="H47" s="58" t="s">
        <v>3611</v>
      </c>
      <c r="I47" s="58" t="s">
        <v>5256</v>
      </c>
      <c r="J47" s="58" t="s">
        <v>5257</v>
      </c>
    </row>
    <row r="48" spans="1:10" s="51" customFormat="1" ht="51" x14ac:dyDescent="0.2">
      <c r="A48" s="58" t="s">
        <v>799</v>
      </c>
      <c r="B48" s="57" t="s">
        <v>17</v>
      </c>
      <c r="C48" s="57" t="s">
        <v>800</v>
      </c>
      <c r="D48" s="57" t="s">
        <v>1057</v>
      </c>
      <c r="E48" s="59" t="s">
        <v>36</v>
      </c>
      <c r="F48" s="60" t="s">
        <v>3612</v>
      </c>
      <c r="G48" s="58" t="s">
        <v>3613</v>
      </c>
      <c r="H48" s="58" t="s">
        <v>3614</v>
      </c>
      <c r="I48" s="58" t="s">
        <v>3265</v>
      </c>
      <c r="J48" s="58" t="s">
        <v>5258</v>
      </c>
    </row>
    <row r="49" spans="1:10" s="51" customFormat="1" ht="76.5" x14ac:dyDescent="0.2">
      <c r="A49" s="58" t="s">
        <v>582</v>
      </c>
      <c r="B49" s="57" t="s">
        <v>17</v>
      </c>
      <c r="C49" s="57" t="s">
        <v>583</v>
      </c>
      <c r="D49" s="57" t="s">
        <v>1258</v>
      </c>
      <c r="E49" s="59" t="s">
        <v>61</v>
      </c>
      <c r="F49" s="60" t="s">
        <v>3615</v>
      </c>
      <c r="G49" s="58" t="s">
        <v>3616</v>
      </c>
      <c r="H49" s="58" t="s">
        <v>3617</v>
      </c>
      <c r="I49" s="58" t="s">
        <v>3049</v>
      </c>
      <c r="J49" s="58" t="s">
        <v>5259</v>
      </c>
    </row>
    <row r="50" spans="1:10" s="51" customFormat="1" ht="38.25" x14ac:dyDescent="0.2">
      <c r="A50" s="58" t="s">
        <v>253</v>
      </c>
      <c r="B50" s="57" t="s">
        <v>17</v>
      </c>
      <c r="C50" s="57" t="s">
        <v>254</v>
      </c>
      <c r="D50" s="57" t="s">
        <v>1148</v>
      </c>
      <c r="E50" s="59" t="s">
        <v>36</v>
      </c>
      <c r="F50" s="60" t="s">
        <v>5260</v>
      </c>
      <c r="G50" s="58" t="s">
        <v>3077</v>
      </c>
      <c r="H50" s="58" t="s">
        <v>5261</v>
      </c>
      <c r="I50" s="58" t="s">
        <v>2991</v>
      </c>
      <c r="J50" s="58" t="s">
        <v>5262</v>
      </c>
    </row>
    <row r="51" spans="1:10" s="51" customFormat="1" ht="63.75" x14ac:dyDescent="0.2">
      <c r="A51" s="58" t="s">
        <v>423</v>
      </c>
      <c r="B51" s="57" t="s">
        <v>17</v>
      </c>
      <c r="C51" s="57" t="s">
        <v>424</v>
      </c>
      <c r="D51" s="57" t="s">
        <v>1322</v>
      </c>
      <c r="E51" s="59" t="s">
        <v>49</v>
      </c>
      <c r="F51" s="60" t="s">
        <v>3527</v>
      </c>
      <c r="G51" s="58" t="s">
        <v>3619</v>
      </c>
      <c r="H51" s="58" t="s">
        <v>3620</v>
      </c>
      <c r="I51" s="58" t="s">
        <v>3487</v>
      </c>
      <c r="J51" s="58" t="s">
        <v>3618</v>
      </c>
    </row>
    <row r="52" spans="1:10" s="51" customFormat="1" ht="63.75" x14ac:dyDescent="0.2">
      <c r="A52" s="58" t="s">
        <v>4204</v>
      </c>
      <c r="B52" s="57" t="s">
        <v>17</v>
      </c>
      <c r="C52" s="57" t="s">
        <v>4205</v>
      </c>
      <c r="D52" s="57" t="s">
        <v>4243</v>
      </c>
      <c r="E52" s="59" t="s">
        <v>36</v>
      </c>
      <c r="F52" s="60" t="s">
        <v>5263</v>
      </c>
      <c r="G52" s="58" t="s">
        <v>5264</v>
      </c>
      <c r="H52" s="58" t="s">
        <v>5265</v>
      </c>
      <c r="I52" s="58" t="s">
        <v>3487</v>
      </c>
      <c r="J52" s="58" t="s">
        <v>5266</v>
      </c>
    </row>
    <row r="53" spans="1:10" s="51" customFormat="1" ht="38.25" x14ac:dyDescent="0.2">
      <c r="A53" s="58" t="s">
        <v>476</v>
      </c>
      <c r="B53" s="57" t="s">
        <v>22</v>
      </c>
      <c r="C53" s="57" t="s">
        <v>477</v>
      </c>
      <c r="D53" s="57">
        <v>53</v>
      </c>
      <c r="E53" s="59" t="s">
        <v>49</v>
      </c>
      <c r="F53" s="60" t="s">
        <v>3544</v>
      </c>
      <c r="G53" s="58" t="s">
        <v>3621</v>
      </c>
      <c r="H53" s="58" t="s">
        <v>3621</v>
      </c>
      <c r="I53" s="58" t="s">
        <v>3221</v>
      </c>
      <c r="J53" s="58" t="s">
        <v>5267</v>
      </c>
    </row>
    <row r="54" spans="1:10" s="51" customFormat="1" ht="76.5" x14ac:dyDescent="0.2">
      <c r="A54" s="58" t="s">
        <v>642</v>
      </c>
      <c r="B54" s="57" t="s">
        <v>22</v>
      </c>
      <c r="C54" s="57" t="s">
        <v>643</v>
      </c>
      <c r="D54" s="57" t="s">
        <v>1258</v>
      </c>
      <c r="E54" s="59" t="s">
        <v>49</v>
      </c>
      <c r="F54" s="60" t="s">
        <v>3622</v>
      </c>
      <c r="G54" s="58" t="s">
        <v>3623</v>
      </c>
      <c r="H54" s="58" t="s">
        <v>3624</v>
      </c>
      <c r="I54" s="58" t="s">
        <v>3626</v>
      </c>
      <c r="J54" s="58" t="s">
        <v>5268</v>
      </c>
    </row>
    <row r="55" spans="1:10" s="51" customFormat="1" ht="63.75" x14ac:dyDescent="0.2">
      <c r="A55" s="58" t="s">
        <v>384</v>
      </c>
      <c r="B55" s="57" t="s">
        <v>22</v>
      </c>
      <c r="C55" s="57" t="s">
        <v>385</v>
      </c>
      <c r="D55" s="57" t="s">
        <v>1285</v>
      </c>
      <c r="E55" s="59" t="s">
        <v>49</v>
      </c>
      <c r="F55" s="60" t="s">
        <v>3544</v>
      </c>
      <c r="G55" s="58" t="s">
        <v>3625</v>
      </c>
      <c r="H55" s="58" t="s">
        <v>3625</v>
      </c>
      <c r="I55" s="58" t="s">
        <v>5269</v>
      </c>
      <c r="J55" s="58" t="s">
        <v>5270</v>
      </c>
    </row>
    <row r="56" spans="1:10" s="51" customFormat="1" ht="63.75" x14ac:dyDescent="0.2">
      <c r="A56" s="58" t="s">
        <v>455</v>
      </c>
      <c r="B56" s="57" t="s">
        <v>17</v>
      </c>
      <c r="C56" s="57" t="s">
        <v>456</v>
      </c>
      <c r="D56" s="57" t="s">
        <v>930</v>
      </c>
      <c r="E56" s="59" t="s">
        <v>69</v>
      </c>
      <c r="F56" s="60" t="s">
        <v>3627</v>
      </c>
      <c r="G56" s="58" t="s">
        <v>3628</v>
      </c>
      <c r="H56" s="58" t="s">
        <v>3629</v>
      </c>
      <c r="I56" s="58" t="s">
        <v>2676</v>
      </c>
      <c r="J56" s="58" t="s">
        <v>5271</v>
      </c>
    </row>
    <row r="57" spans="1:10" s="51" customFormat="1" ht="204" x14ac:dyDescent="0.2">
      <c r="A57" s="58" t="s">
        <v>122</v>
      </c>
      <c r="B57" s="57" t="s">
        <v>22</v>
      </c>
      <c r="C57" s="57" t="s">
        <v>123</v>
      </c>
      <c r="D57" s="57" t="s">
        <v>874</v>
      </c>
      <c r="E57" s="59" t="s">
        <v>36</v>
      </c>
      <c r="F57" s="60" t="s">
        <v>3630</v>
      </c>
      <c r="G57" s="58" t="s">
        <v>3631</v>
      </c>
      <c r="H57" s="58" t="s">
        <v>3632</v>
      </c>
      <c r="I57" s="58" t="s">
        <v>3640</v>
      </c>
      <c r="J57" s="58" t="s">
        <v>5272</v>
      </c>
    </row>
    <row r="58" spans="1:10" s="51" customFormat="1" ht="76.5" x14ac:dyDescent="0.2">
      <c r="A58" s="58" t="s">
        <v>436</v>
      </c>
      <c r="B58" s="57" t="s">
        <v>17</v>
      </c>
      <c r="C58" s="57" t="s">
        <v>437</v>
      </c>
      <c r="D58" s="57" t="s">
        <v>895</v>
      </c>
      <c r="E58" s="59" t="s">
        <v>61</v>
      </c>
      <c r="F58" s="60" t="s">
        <v>3633</v>
      </c>
      <c r="G58" s="58" t="s">
        <v>3634</v>
      </c>
      <c r="H58" s="58" t="s">
        <v>3635</v>
      </c>
      <c r="I58" s="58" t="s">
        <v>3640</v>
      </c>
      <c r="J58" s="58" t="s">
        <v>5273</v>
      </c>
    </row>
    <row r="59" spans="1:10" s="51" customFormat="1" ht="51" x14ac:dyDescent="0.2">
      <c r="A59" s="58" t="s">
        <v>250</v>
      </c>
      <c r="B59" s="57" t="s">
        <v>17</v>
      </c>
      <c r="C59" s="57" t="s">
        <v>251</v>
      </c>
      <c r="D59" s="57" t="s">
        <v>1148</v>
      </c>
      <c r="E59" s="59" t="s">
        <v>36</v>
      </c>
      <c r="F59" s="60" t="s">
        <v>3636</v>
      </c>
      <c r="G59" s="58" t="s">
        <v>3637</v>
      </c>
      <c r="H59" s="58" t="s">
        <v>3638</v>
      </c>
      <c r="I59" s="58" t="s">
        <v>3640</v>
      </c>
      <c r="J59" s="58" t="s">
        <v>5274</v>
      </c>
    </row>
    <row r="60" spans="1:10" s="51" customFormat="1" ht="102" x14ac:dyDescent="0.2">
      <c r="A60" s="58" t="s">
        <v>172</v>
      </c>
      <c r="B60" s="57" t="s">
        <v>17</v>
      </c>
      <c r="C60" s="57" t="s">
        <v>173</v>
      </c>
      <c r="D60" s="57" t="s">
        <v>1057</v>
      </c>
      <c r="E60" s="59" t="s">
        <v>36</v>
      </c>
      <c r="F60" s="60" t="s">
        <v>3599</v>
      </c>
      <c r="G60" s="58" t="s">
        <v>3641</v>
      </c>
      <c r="H60" s="58" t="s">
        <v>3642</v>
      </c>
      <c r="I60" s="58" t="s">
        <v>3648</v>
      </c>
      <c r="J60" s="58" t="s">
        <v>5275</v>
      </c>
    </row>
    <row r="61" spans="1:10" s="51" customFormat="1" ht="51" x14ac:dyDescent="0.2">
      <c r="A61" s="58" t="s">
        <v>44</v>
      </c>
      <c r="B61" s="57" t="s">
        <v>22</v>
      </c>
      <c r="C61" s="57" t="s">
        <v>45</v>
      </c>
      <c r="D61" s="57" t="s">
        <v>864</v>
      </c>
      <c r="E61" s="59" t="s">
        <v>19</v>
      </c>
      <c r="F61" s="60" t="s">
        <v>3587</v>
      </c>
      <c r="G61" s="58" t="s">
        <v>2681</v>
      </c>
      <c r="H61" s="58" t="s">
        <v>3643</v>
      </c>
      <c r="I61" s="58" t="s">
        <v>3648</v>
      </c>
      <c r="J61" s="58" t="s">
        <v>5276</v>
      </c>
    </row>
    <row r="62" spans="1:10" s="51" customFormat="1" ht="76.5" x14ac:dyDescent="0.2">
      <c r="A62" s="58" t="s">
        <v>636</v>
      </c>
      <c r="B62" s="57" t="s">
        <v>22</v>
      </c>
      <c r="C62" s="57" t="s">
        <v>637</v>
      </c>
      <c r="D62" s="57" t="s">
        <v>1258</v>
      </c>
      <c r="E62" s="59" t="s">
        <v>49</v>
      </c>
      <c r="F62" s="60" t="s">
        <v>3544</v>
      </c>
      <c r="G62" s="58" t="s">
        <v>3644</v>
      </c>
      <c r="H62" s="58" t="s">
        <v>3644</v>
      </c>
      <c r="I62" s="58" t="s">
        <v>3648</v>
      </c>
      <c r="J62" s="58" t="s">
        <v>5277</v>
      </c>
    </row>
    <row r="63" spans="1:10" s="51" customFormat="1" ht="76.5" x14ac:dyDescent="0.2">
      <c r="A63" s="58" t="s">
        <v>702</v>
      </c>
      <c r="B63" s="57" t="s">
        <v>17</v>
      </c>
      <c r="C63" s="57" t="s">
        <v>703</v>
      </c>
      <c r="D63" s="57" t="s">
        <v>1258</v>
      </c>
      <c r="E63" s="59" t="s">
        <v>61</v>
      </c>
      <c r="F63" s="60" t="s">
        <v>3645</v>
      </c>
      <c r="G63" s="58" t="s">
        <v>3646</v>
      </c>
      <c r="H63" s="58" t="s">
        <v>3647</v>
      </c>
      <c r="I63" s="58" t="s">
        <v>3652</v>
      </c>
      <c r="J63" s="58" t="s">
        <v>5278</v>
      </c>
    </row>
    <row r="64" spans="1:10" s="51" customFormat="1" ht="38.25" x14ac:dyDescent="0.2">
      <c r="A64" s="58" t="s">
        <v>236</v>
      </c>
      <c r="B64" s="57" t="s">
        <v>22</v>
      </c>
      <c r="C64" s="57" t="s">
        <v>237</v>
      </c>
      <c r="D64" s="57">
        <v>110</v>
      </c>
      <c r="E64" s="59" t="s">
        <v>61</v>
      </c>
      <c r="F64" s="60" t="s">
        <v>3649</v>
      </c>
      <c r="G64" s="58" t="s">
        <v>3650</v>
      </c>
      <c r="H64" s="58" t="s">
        <v>3651</v>
      </c>
      <c r="I64" s="58" t="s">
        <v>3204</v>
      </c>
      <c r="J64" s="58" t="s">
        <v>5279</v>
      </c>
    </row>
    <row r="65" spans="1:10" s="51" customFormat="1" ht="38.25" x14ac:dyDescent="0.2">
      <c r="A65" s="58" t="s">
        <v>100</v>
      </c>
      <c r="B65" s="57" t="s">
        <v>17</v>
      </c>
      <c r="C65" s="57" t="s">
        <v>101</v>
      </c>
      <c r="D65" s="57" t="s">
        <v>874</v>
      </c>
      <c r="E65" s="59" t="s">
        <v>36</v>
      </c>
      <c r="F65" s="60" t="s">
        <v>3653</v>
      </c>
      <c r="G65" s="58" t="s">
        <v>3322</v>
      </c>
      <c r="H65" s="58" t="s">
        <v>3654</v>
      </c>
      <c r="I65" s="58" t="s">
        <v>3469</v>
      </c>
      <c r="J65" s="58" t="s">
        <v>5280</v>
      </c>
    </row>
    <row r="66" spans="1:10" s="51" customFormat="1" ht="76.5" x14ac:dyDescent="0.2">
      <c r="A66" s="58" t="s">
        <v>105</v>
      </c>
      <c r="B66" s="57" t="s">
        <v>17</v>
      </c>
      <c r="C66" s="57" t="s">
        <v>106</v>
      </c>
      <c r="D66" s="57" t="s">
        <v>874</v>
      </c>
      <c r="E66" s="59" t="s">
        <v>69</v>
      </c>
      <c r="F66" s="60" t="s">
        <v>3655</v>
      </c>
      <c r="G66" s="58" t="s">
        <v>3656</v>
      </c>
      <c r="H66" s="58" t="s">
        <v>3657</v>
      </c>
      <c r="I66" s="58" t="s">
        <v>3662</v>
      </c>
      <c r="J66" s="58" t="s">
        <v>5281</v>
      </c>
    </row>
    <row r="67" spans="1:10" s="51" customFormat="1" ht="102" x14ac:dyDescent="0.2">
      <c r="A67" s="58" t="s">
        <v>445</v>
      </c>
      <c r="B67" s="57" t="s">
        <v>17</v>
      </c>
      <c r="C67" s="57" t="s">
        <v>446</v>
      </c>
      <c r="D67" s="57" t="s">
        <v>895</v>
      </c>
      <c r="E67" s="59" t="s">
        <v>61</v>
      </c>
      <c r="F67" s="60" t="s">
        <v>3659</v>
      </c>
      <c r="G67" s="58" t="s">
        <v>3660</v>
      </c>
      <c r="H67" s="58" t="s">
        <v>3661</v>
      </c>
      <c r="I67" s="58" t="s">
        <v>3666</v>
      </c>
      <c r="J67" s="58" t="s">
        <v>5282</v>
      </c>
    </row>
    <row r="68" spans="1:10" s="51" customFormat="1" ht="25.5" x14ac:dyDescent="0.2">
      <c r="A68" s="58" t="s">
        <v>2648</v>
      </c>
      <c r="B68" s="57" t="s">
        <v>17</v>
      </c>
      <c r="C68" s="57" t="s">
        <v>2649</v>
      </c>
      <c r="D68" s="57" t="s">
        <v>814</v>
      </c>
      <c r="E68" s="59" t="s">
        <v>27</v>
      </c>
      <c r="F68" s="60" t="s">
        <v>3663</v>
      </c>
      <c r="G68" s="58" t="s">
        <v>3664</v>
      </c>
      <c r="H68" s="58" t="s">
        <v>3665</v>
      </c>
      <c r="I68" s="58" t="s">
        <v>3669</v>
      </c>
      <c r="J68" s="58" t="s">
        <v>5283</v>
      </c>
    </row>
    <row r="69" spans="1:10" s="51" customFormat="1" ht="25.5" x14ac:dyDescent="0.2">
      <c r="A69" s="58" t="s">
        <v>775</v>
      </c>
      <c r="B69" s="57" t="s">
        <v>776</v>
      </c>
      <c r="C69" s="57" t="s">
        <v>777</v>
      </c>
      <c r="D69" s="57">
        <v>73</v>
      </c>
      <c r="E69" s="59" t="s">
        <v>49</v>
      </c>
      <c r="F69" s="60" t="s">
        <v>3527</v>
      </c>
      <c r="G69" s="58" t="s">
        <v>3667</v>
      </c>
      <c r="H69" s="58" t="s">
        <v>3668</v>
      </c>
      <c r="I69" s="58" t="s">
        <v>3675</v>
      </c>
      <c r="J69" s="58" t="s">
        <v>5284</v>
      </c>
    </row>
    <row r="70" spans="1:10" s="51" customFormat="1" ht="38.25" x14ac:dyDescent="0.2">
      <c r="A70" s="58" t="s">
        <v>262</v>
      </c>
      <c r="B70" s="57" t="s">
        <v>17</v>
      </c>
      <c r="C70" s="57" t="s">
        <v>263</v>
      </c>
      <c r="D70" s="57" t="s">
        <v>1148</v>
      </c>
      <c r="E70" s="59" t="s">
        <v>36</v>
      </c>
      <c r="F70" s="60" t="s">
        <v>3612</v>
      </c>
      <c r="G70" s="58" t="s">
        <v>3670</v>
      </c>
      <c r="H70" s="58" t="s">
        <v>3671</v>
      </c>
      <c r="I70" s="58" t="s">
        <v>3675</v>
      </c>
      <c r="J70" s="58" t="s">
        <v>5285</v>
      </c>
    </row>
    <row r="71" spans="1:10" s="51" customFormat="1" ht="89.25" x14ac:dyDescent="0.2">
      <c r="A71" s="58" t="s">
        <v>508</v>
      </c>
      <c r="B71" s="57" t="s">
        <v>22</v>
      </c>
      <c r="C71" s="57" t="s">
        <v>509</v>
      </c>
      <c r="D71" s="57" t="s">
        <v>895</v>
      </c>
      <c r="E71" s="59" t="s">
        <v>61</v>
      </c>
      <c r="F71" s="60" t="s">
        <v>3672</v>
      </c>
      <c r="G71" s="58" t="s">
        <v>3673</v>
      </c>
      <c r="H71" s="58" t="s">
        <v>3674</v>
      </c>
      <c r="I71" s="58" t="s">
        <v>2787</v>
      </c>
      <c r="J71" s="58" t="s">
        <v>3227</v>
      </c>
    </row>
    <row r="72" spans="1:10" s="51" customFormat="1" ht="51" x14ac:dyDescent="0.2">
      <c r="A72" s="58" t="s">
        <v>4189</v>
      </c>
      <c r="B72" s="57" t="s">
        <v>22</v>
      </c>
      <c r="C72" s="57" t="s">
        <v>4190</v>
      </c>
      <c r="D72" s="57" t="s">
        <v>1166</v>
      </c>
      <c r="E72" s="59" t="s">
        <v>36</v>
      </c>
      <c r="F72" s="60" t="s">
        <v>3639</v>
      </c>
      <c r="G72" s="58" t="s">
        <v>5286</v>
      </c>
      <c r="H72" s="58" t="s">
        <v>5287</v>
      </c>
      <c r="I72" s="58" t="s">
        <v>2839</v>
      </c>
      <c r="J72" s="58" t="s">
        <v>5288</v>
      </c>
    </row>
    <row r="73" spans="1:10" s="51" customFormat="1" ht="38.25" x14ac:dyDescent="0.2">
      <c r="A73" s="58" t="s">
        <v>83</v>
      </c>
      <c r="B73" s="57" t="s">
        <v>17</v>
      </c>
      <c r="C73" s="57" t="s">
        <v>84</v>
      </c>
      <c r="D73" s="57" t="s">
        <v>874</v>
      </c>
      <c r="E73" s="59" t="s">
        <v>85</v>
      </c>
      <c r="F73" s="60" t="s">
        <v>3676</v>
      </c>
      <c r="G73" s="58" t="s">
        <v>3677</v>
      </c>
      <c r="H73" s="58" t="s">
        <v>3678</v>
      </c>
      <c r="I73" s="58" t="s">
        <v>3686</v>
      </c>
      <c r="J73" s="58" t="s">
        <v>5289</v>
      </c>
    </row>
    <row r="74" spans="1:10" s="51" customFormat="1" ht="76.5" x14ac:dyDescent="0.2">
      <c r="A74" s="58" t="s">
        <v>166</v>
      </c>
      <c r="B74" s="57" t="s">
        <v>17</v>
      </c>
      <c r="C74" s="57" t="s">
        <v>167</v>
      </c>
      <c r="D74" s="57" t="s">
        <v>1057</v>
      </c>
      <c r="E74" s="59" t="s">
        <v>36</v>
      </c>
      <c r="F74" s="60" t="s">
        <v>3680</v>
      </c>
      <c r="G74" s="58" t="s">
        <v>3681</v>
      </c>
      <c r="H74" s="58" t="s">
        <v>3682</v>
      </c>
      <c r="I74" s="58" t="s">
        <v>3398</v>
      </c>
      <c r="J74" s="58" t="s">
        <v>3679</v>
      </c>
    </row>
    <row r="75" spans="1:10" s="51" customFormat="1" ht="102" x14ac:dyDescent="0.2">
      <c r="A75" s="58" t="s">
        <v>439</v>
      </c>
      <c r="B75" s="57" t="s">
        <v>17</v>
      </c>
      <c r="C75" s="57" t="s">
        <v>440</v>
      </c>
      <c r="D75" s="57" t="s">
        <v>895</v>
      </c>
      <c r="E75" s="59" t="s">
        <v>61</v>
      </c>
      <c r="F75" s="60" t="s">
        <v>3683</v>
      </c>
      <c r="G75" s="58" t="s">
        <v>3684</v>
      </c>
      <c r="H75" s="58" t="s">
        <v>3685</v>
      </c>
      <c r="I75" s="58" t="s">
        <v>2723</v>
      </c>
      <c r="J75" s="58" t="s">
        <v>5290</v>
      </c>
    </row>
    <row r="76" spans="1:10" s="51" customFormat="1" ht="89.25" x14ac:dyDescent="0.2">
      <c r="A76" s="58" t="s">
        <v>490</v>
      </c>
      <c r="B76" s="57" t="s">
        <v>17</v>
      </c>
      <c r="C76" s="57" t="s">
        <v>491</v>
      </c>
      <c r="D76" s="57" t="s">
        <v>895</v>
      </c>
      <c r="E76" s="59" t="s">
        <v>61</v>
      </c>
      <c r="F76" s="60" t="s">
        <v>3687</v>
      </c>
      <c r="G76" s="58" t="s">
        <v>3688</v>
      </c>
      <c r="H76" s="58" t="s">
        <v>3689</v>
      </c>
      <c r="I76" s="58" t="s">
        <v>2723</v>
      </c>
      <c r="J76" s="58" t="s">
        <v>5291</v>
      </c>
    </row>
    <row r="77" spans="1:10" s="51" customFormat="1" ht="51" x14ac:dyDescent="0.2">
      <c r="A77" s="58" t="s">
        <v>47</v>
      </c>
      <c r="B77" s="57" t="s">
        <v>17</v>
      </c>
      <c r="C77" s="57" t="s">
        <v>48</v>
      </c>
      <c r="D77" s="57" t="s">
        <v>864</v>
      </c>
      <c r="E77" s="59" t="s">
        <v>49</v>
      </c>
      <c r="F77" s="60" t="s">
        <v>3544</v>
      </c>
      <c r="G77" s="58" t="s">
        <v>3690</v>
      </c>
      <c r="H77" s="58" t="s">
        <v>3690</v>
      </c>
      <c r="I77" s="58" t="s">
        <v>2723</v>
      </c>
      <c r="J77" s="58" t="s">
        <v>5292</v>
      </c>
    </row>
    <row r="78" spans="1:10" s="51" customFormat="1" ht="38.25" x14ac:dyDescent="0.2">
      <c r="A78" s="58" t="s">
        <v>4185</v>
      </c>
      <c r="B78" s="57" t="s">
        <v>17</v>
      </c>
      <c r="C78" s="57" t="s">
        <v>4186</v>
      </c>
      <c r="D78" s="57" t="s">
        <v>930</v>
      </c>
      <c r="E78" s="59" t="s">
        <v>69</v>
      </c>
      <c r="F78" s="60" t="s">
        <v>5293</v>
      </c>
      <c r="G78" s="58" t="s">
        <v>5294</v>
      </c>
      <c r="H78" s="58" t="s">
        <v>5295</v>
      </c>
      <c r="I78" s="58" t="s">
        <v>5296</v>
      </c>
      <c r="J78" s="58" t="s">
        <v>5297</v>
      </c>
    </row>
    <row r="79" spans="1:10" s="51" customFormat="1" ht="63.75" x14ac:dyDescent="0.2">
      <c r="A79" s="58" t="s">
        <v>389</v>
      </c>
      <c r="B79" s="57" t="s">
        <v>17</v>
      </c>
      <c r="C79" s="57" t="s">
        <v>390</v>
      </c>
      <c r="D79" s="57" t="s">
        <v>1062</v>
      </c>
      <c r="E79" s="59" t="s">
        <v>36</v>
      </c>
      <c r="F79" s="60" t="s">
        <v>3691</v>
      </c>
      <c r="G79" s="58" t="s">
        <v>3692</v>
      </c>
      <c r="H79" s="58" t="s">
        <v>3693</v>
      </c>
      <c r="I79" s="58" t="s">
        <v>3697</v>
      </c>
      <c r="J79" s="58" t="s">
        <v>5298</v>
      </c>
    </row>
    <row r="80" spans="1:10" s="51" customFormat="1" ht="102" x14ac:dyDescent="0.2">
      <c r="A80" s="58" t="s">
        <v>448</v>
      </c>
      <c r="B80" s="57" t="s">
        <v>17</v>
      </c>
      <c r="C80" s="57" t="s">
        <v>449</v>
      </c>
      <c r="D80" s="57" t="s">
        <v>895</v>
      </c>
      <c r="E80" s="59" t="s">
        <v>61</v>
      </c>
      <c r="F80" s="60" t="s">
        <v>3694</v>
      </c>
      <c r="G80" s="58" t="s">
        <v>3695</v>
      </c>
      <c r="H80" s="58" t="s">
        <v>3696</v>
      </c>
      <c r="I80" s="58" t="s">
        <v>5299</v>
      </c>
      <c r="J80" s="58" t="s">
        <v>5300</v>
      </c>
    </row>
    <row r="81" spans="1:10" s="51" customFormat="1" ht="76.5" x14ac:dyDescent="0.2">
      <c r="A81" s="58" t="s">
        <v>573</v>
      </c>
      <c r="B81" s="57" t="s">
        <v>17</v>
      </c>
      <c r="C81" s="57" t="s">
        <v>574</v>
      </c>
      <c r="D81" s="57" t="s">
        <v>1258</v>
      </c>
      <c r="E81" s="59" t="s">
        <v>61</v>
      </c>
      <c r="F81" s="60" t="s">
        <v>3698</v>
      </c>
      <c r="G81" s="58" t="s">
        <v>3699</v>
      </c>
      <c r="H81" s="58" t="s">
        <v>3700</v>
      </c>
      <c r="I81" s="58" t="s">
        <v>3491</v>
      </c>
      <c r="J81" s="58" t="s">
        <v>5301</v>
      </c>
    </row>
    <row r="82" spans="1:10" s="51" customFormat="1" ht="25.5" x14ac:dyDescent="0.2">
      <c r="A82" s="58" t="s">
        <v>25</v>
      </c>
      <c r="B82" s="57" t="s">
        <v>17</v>
      </c>
      <c r="C82" s="57" t="s">
        <v>26</v>
      </c>
      <c r="D82" s="57" t="s">
        <v>814</v>
      </c>
      <c r="E82" s="59" t="s">
        <v>27</v>
      </c>
      <c r="F82" s="60" t="s">
        <v>3701</v>
      </c>
      <c r="G82" s="58" t="s">
        <v>3702</v>
      </c>
      <c r="H82" s="58" t="s">
        <v>3703</v>
      </c>
      <c r="I82" s="58" t="s">
        <v>5302</v>
      </c>
      <c r="J82" s="58" t="s">
        <v>5303</v>
      </c>
    </row>
    <row r="83" spans="1:10" s="51" customFormat="1" ht="38.25" x14ac:dyDescent="0.2">
      <c r="A83" s="58" t="s">
        <v>117</v>
      </c>
      <c r="B83" s="57" t="s">
        <v>17</v>
      </c>
      <c r="C83" s="57" t="s">
        <v>118</v>
      </c>
      <c r="D83" s="57" t="s">
        <v>874</v>
      </c>
      <c r="E83" s="59" t="s">
        <v>61</v>
      </c>
      <c r="F83" s="60" t="s">
        <v>3704</v>
      </c>
      <c r="G83" s="58" t="s">
        <v>3705</v>
      </c>
      <c r="H83" s="58" t="s">
        <v>3706</v>
      </c>
      <c r="I83" s="58" t="s">
        <v>3719</v>
      </c>
      <c r="J83" s="58" t="s">
        <v>5304</v>
      </c>
    </row>
    <row r="84" spans="1:10" s="51" customFormat="1" ht="89.25" x14ac:dyDescent="0.2">
      <c r="A84" s="58" t="s">
        <v>505</v>
      </c>
      <c r="B84" s="57" t="s">
        <v>22</v>
      </c>
      <c r="C84" s="57" t="s">
        <v>506</v>
      </c>
      <c r="D84" s="57" t="s">
        <v>895</v>
      </c>
      <c r="E84" s="59" t="s">
        <v>61</v>
      </c>
      <c r="F84" s="60" t="s">
        <v>3707</v>
      </c>
      <c r="G84" s="58" t="s">
        <v>3708</v>
      </c>
      <c r="H84" s="58" t="s">
        <v>3709</v>
      </c>
      <c r="I84" s="58" t="s">
        <v>3719</v>
      </c>
      <c r="J84" s="58" t="s">
        <v>5305</v>
      </c>
    </row>
    <row r="85" spans="1:10" s="51" customFormat="1" ht="51" x14ac:dyDescent="0.2">
      <c r="A85" s="58" t="s">
        <v>158</v>
      </c>
      <c r="B85" s="57" t="s">
        <v>22</v>
      </c>
      <c r="C85" s="57" t="s">
        <v>159</v>
      </c>
      <c r="D85" s="57" t="s">
        <v>1028</v>
      </c>
      <c r="E85" s="59" t="s">
        <v>61</v>
      </c>
      <c r="F85" s="60" t="s">
        <v>3710</v>
      </c>
      <c r="G85" s="58" t="s">
        <v>3711</v>
      </c>
      <c r="H85" s="58" t="s">
        <v>3712</v>
      </c>
      <c r="I85" s="58" t="s">
        <v>3719</v>
      </c>
      <c r="J85" s="58" t="s">
        <v>5306</v>
      </c>
    </row>
    <row r="86" spans="1:10" s="51" customFormat="1" ht="76.5" x14ac:dyDescent="0.2">
      <c r="A86" s="58" t="s">
        <v>554</v>
      </c>
      <c r="B86" s="57" t="s">
        <v>17</v>
      </c>
      <c r="C86" s="57" t="s">
        <v>555</v>
      </c>
      <c r="D86" s="57" t="s">
        <v>1258</v>
      </c>
      <c r="E86" s="59" t="s">
        <v>61</v>
      </c>
      <c r="F86" s="60" t="s">
        <v>3713</v>
      </c>
      <c r="G86" s="58" t="s">
        <v>3714</v>
      </c>
      <c r="H86" s="58" t="s">
        <v>3715</v>
      </c>
      <c r="I86" s="58" t="s">
        <v>3719</v>
      </c>
      <c r="J86" s="58" t="s">
        <v>5307</v>
      </c>
    </row>
    <row r="87" spans="1:10" s="51" customFormat="1" ht="76.5" x14ac:dyDescent="0.2">
      <c r="A87" s="58" t="s">
        <v>548</v>
      </c>
      <c r="B87" s="57" t="s">
        <v>17</v>
      </c>
      <c r="C87" s="57" t="s">
        <v>549</v>
      </c>
      <c r="D87" s="57" t="s">
        <v>1258</v>
      </c>
      <c r="E87" s="59" t="s">
        <v>61</v>
      </c>
      <c r="F87" s="60" t="s">
        <v>3716</v>
      </c>
      <c r="G87" s="58" t="s">
        <v>3717</v>
      </c>
      <c r="H87" s="58" t="s">
        <v>3718</v>
      </c>
      <c r="I87" s="58" t="s">
        <v>2929</v>
      </c>
      <c r="J87" s="58" t="s">
        <v>5308</v>
      </c>
    </row>
    <row r="88" spans="1:10" s="51" customFormat="1" ht="38.25" x14ac:dyDescent="0.2">
      <c r="A88" s="58" t="s">
        <v>181</v>
      </c>
      <c r="B88" s="57" t="s">
        <v>17</v>
      </c>
      <c r="C88" s="57" t="s">
        <v>182</v>
      </c>
      <c r="D88" s="57" t="s">
        <v>874</v>
      </c>
      <c r="E88" s="59" t="s">
        <v>61</v>
      </c>
      <c r="F88" s="60" t="s">
        <v>3720</v>
      </c>
      <c r="G88" s="58" t="s">
        <v>3721</v>
      </c>
      <c r="H88" s="58" t="s">
        <v>3722</v>
      </c>
      <c r="I88" s="58" t="s">
        <v>2929</v>
      </c>
      <c r="J88" s="58" t="s">
        <v>5309</v>
      </c>
    </row>
    <row r="89" spans="1:10" s="51" customFormat="1" ht="38.25" x14ac:dyDescent="0.2">
      <c r="A89" s="58" t="s">
        <v>71</v>
      </c>
      <c r="B89" s="57" t="s">
        <v>17</v>
      </c>
      <c r="C89" s="57" t="s">
        <v>72</v>
      </c>
      <c r="D89" s="57" t="s">
        <v>930</v>
      </c>
      <c r="E89" s="59" t="s">
        <v>69</v>
      </c>
      <c r="F89" s="60" t="s">
        <v>3723</v>
      </c>
      <c r="G89" s="58" t="s">
        <v>3724</v>
      </c>
      <c r="H89" s="58" t="s">
        <v>3725</v>
      </c>
      <c r="I89" s="58" t="s">
        <v>3114</v>
      </c>
      <c r="J89" s="58" t="s">
        <v>5310</v>
      </c>
    </row>
    <row r="90" spans="1:10" s="51" customFormat="1" ht="76.5" x14ac:dyDescent="0.2">
      <c r="A90" s="58" t="s">
        <v>579</v>
      </c>
      <c r="B90" s="57" t="s">
        <v>17</v>
      </c>
      <c r="C90" s="57" t="s">
        <v>580</v>
      </c>
      <c r="D90" s="57" t="s">
        <v>1258</v>
      </c>
      <c r="E90" s="59" t="s">
        <v>61</v>
      </c>
      <c r="F90" s="60" t="s">
        <v>3726</v>
      </c>
      <c r="G90" s="58" t="s">
        <v>3727</v>
      </c>
      <c r="H90" s="58" t="s">
        <v>3728</v>
      </c>
      <c r="I90" s="58" t="s">
        <v>3114</v>
      </c>
      <c r="J90" s="58" t="s">
        <v>5311</v>
      </c>
    </row>
    <row r="91" spans="1:10" s="51" customFormat="1" ht="76.5" x14ac:dyDescent="0.2">
      <c r="A91" s="58" t="s">
        <v>542</v>
      </c>
      <c r="B91" s="57" t="s">
        <v>17</v>
      </c>
      <c r="C91" s="57" t="s">
        <v>543</v>
      </c>
      <c r="D91" s="57" t="s">
        <v>1258</v>
      </c>
      <c r="E91" s="59" t="s">
        <v>49</v>
      </c>
      <c r="F91" s="60" t="s">
        <v>3729</v>
      </c>
      <c r="G91" s="58" t="s">
        <v>3730</v>
      </c>
      <c r="H91" s="58" t="s">
        <v>3731</v>
      </c>
      <c r="I91" s="58" t="s">
        <v>5312</v>
      </c>
      <c r="J91" s="58" t="s">
        <v>5313</v>
      </c>
    </row>
    <row r="92" spans="1:10" s="51" customFormat="1" ht="38.25" x14ac:dyDescent="0.2">
      <c r="A92" s="58" t="s">
        <v>764</v>
      </c>
      <c r="B92" s="57" t="s">
        <v>17</v>
      </c>
      <c r="C92" s="57" t="s">
        <v>765</v>
      </c>
      <c r="D92" s="57" t="s">
        <v>1166</v>
      </c>
      <c r="E92" s="59" t="s">
        <v>36</v>
      </c>
      <c r="F92" s="60" t="s">
        <v>3732</v>
      </c>
      <c r="G92" s="58" t="s">
        <v>3733</v>
      </c>
      <c r="H92" s="58" t="s">
        <v>3734</v>
      </c>
      <c r="I92" s="58" t="s">
        <v>5312</v>
      </c>
      <c r="J92" s="58" t="s">
        <v>5081</v>
      </c>
    </row>
    <row r="93" spans="1:10" s="51" customFormat="1" ht="89.25" x14ac:dyDescent="0.2">
      <c r="A93" s="58" t="s">
        <v>451</v>
      </c>
      <c r="B93" s="57" t="s">
        <v>22</v>
      </c>
      <c r="C93" s="57" t="s">
        <v>452</v>
      </c>
      <c r="D93" s="57" t="s">
        <v>895</v>
      </c>
      <c r="E93" s="59" t="s">
        <v>61</v>
      </c>
      <c r="F93" s="60" t="s">
        <v>3735</v>
      </c>
      <c r="G93" s="58" t="s">
        <v>3736</v>
      </c>
      <c r="H93" s="58" t="s">
        <v>3737</v>
      </c>
      <c r="I93" s="58" t="s">
        <v>3738</v>
      </c>
      <c r="J93" s="58" t="s">
        <v>5314</v>
      </c>
    </row>
    <row r="94" spans="1:10" s="51" customFormat="1" ht="38.25" x14ac:dyDescent="0.2">
      <c r="A94" s="58" t="s">
        <v>147</v>
      </c>
      <c r="B94" s="57" t="s">
        <v>17</v>
      </c>
      <c r="C94" s="57" t="s">
        <v>148</v>
      </c>
      <c r="D94" s="57" t="s">
        <v>874</v>
      </c>
      <c r="E94" s="59" t="s">
        <v>49</v>
      </c>
      <c r="F94" s="60" t="s">
        <v>3739</v>
      </c>
      <c r="G94" s="58" t="s">
        <v>3740</v>
      </c>
      <c r="H94" s="58" t="s">
        <v>3741</v>
      </c>
      <c r="I94" s="58" t="s">
        <v>3738</v>
      </c>
      <c r="J94" s="58" t="s">
        <v>5315</v>
      </c>
    </row>
    <row r="95" spans="1:10" s="51" customFormat="1" ht="89.25" x14ac:dyDescent="0.2">
      <c r="A95" s="58" t="s">
        <v>140</v>
      </c>
      <c r="B95" s="57" t="s">
        <v>22</v>
      </c>
      <c r="C95" s="57" t="s">
        <v>141</v>
      </c>
      <c r="D95" s="57" t="s">
        <v>874</v>
      </c>
      <c r="E95" s="59" t="s">
        <v>69</v>
      </c>
      <c r="F95" s="60" t="s">
        <v>3739</v>
      </c>
      <c r="G95" s="58" t="s">
        <v>3742</v>
      </c>
      <c r="H95" s="58" t="s">
        <v>3743</v>
      </c>
      <c r="I95" s="58" t="s">
        <v>3494</v>
      </c>
      <c r="J95" s="58" t="s">
        <v>5316</v>
      </c>
    </row>
    <row r="96" spans="1:10" s="51" customFormat="1" ht="38.25" x14ac:dyDescent="0.2">
      <c r="A96" s="58" t="s">
        <v>256</v>
      </c>
      <c r="B96" s="57" t="s">
        <v>17</v>
      </c>
      <c r="C96" s="57" t="s">
        <v>257</v>
      </c>
      <c r="D96" s="57" t="s">
        <v>1148</v>
      </c>
      <c r="E96" s="59" t="s">
        <v>36</v>
      </c>
      <c r="F96" s="60" t="s">
        <v>3744</v>
      </c>
      <c r="G96" s="58" t="s">
        <v>3745</v>
      </c>
      <c r="H96" s="58" t="s">
        <v>3746</v>
      </c>
      <c r="I96" s="58" t="s">
        <v>3290</v>
      </c>
      <c r="J96" s="58" t="s">
        <v>5317</v>
      </c>
    </row>
    <row r="97" spans="1:10" s="51" customFormat="1" ht="51" x14ac:dyDescent="0.2">
      <c r="A97" s="58" t="s">
        <v>4182</v>
      </c>
      <c r="B97" s="57" t="s">
        <v>22</v>
      </c>
      <c r="C97" s="57" t="s">
        <v>4183</v>
      </c>
      <c r="D97" s="57" t="s">
        <v>874</v>
      </c>
      <c r="E97" s="59" t="s">
        <v>36</v>
      </c>
      <c r="F97" s="60" t="s">
        <v>5318</v>
      </c>
      <c r="G97" s="58" t="s">
        <v>5319</v>
      </c>
      <c r="H97" s="58" t="s">
        <v>5320</v>
      </c>
      <c r="I97" s="58" t="s">
        <v>3750</v>
      </c>
      <c r="J97" s="58" t="s">
        <v>5321</v>
      </c>
    </row>
    <row r="98" spans="1:10" s="51" customFormat="1" ht="76.5" x14ac:dyDescent="0.2">
      <c r="A98" s="58" t="s">
        <v>557</v>
      </c>
      <c r="B98" s="57" t="s">
        <v>17</v>
      </c>
      <c r="C98" s="57" t="s">
        <v>558</v>
      </c>
      <c r="D98" s="57" t="s">
        <v>1258</v>
      </c>
      <c r="E98" s="59" t="s">
        <v>61</v>
      </c>
      <c r="F98" s="60" t="s">
        <v>3747</v>
      </c>
      <c r="G98" s="58" t="s">
        <v>3748</v>
      </c>
      <c r="H98" s="58" t="s">
        <v>3749</v>
      </c>
      <c r="I98" s="58" t="s">
        <v>3750</v>
      </c>
      <c r="J98" s="58" t="s">
        <v>5322</v>
      </c>
    </row>
    <row r="99" spans="1:10" s="51" customFormat="1" ht="76.5" x14ac:dyDescent="0.2">
      <c r="A99" s="58" t="s">
        <v>274</v>
      </c>
      <c r="B99" s="57" t="s">
        <v>17</v>
      </c>
      <c r="C99" s="57" t="s">
        <v>4187</v>
      </c>
      <c r="D99" s="57" t="s">
        <v>1166</v>
      </c>
      <c r="E99" s="59" t="s">
        <v>36</v>
      </c>
      <c r="F99" s="60" t="s">
        <v>3751</v>
      </c>
      <c r="G99" s="58" t="s">
        <v>3752</v>
      </c>
      <c r="H99" s="58" t="s">
        <v>3753</v>
      </c>
      <c r="I99" s="58" t="s">
        <v>3754</v>
      </c>
      <c r="J99" s="58" t="s">
        <v>5323</v>
      </c>
    </row>
    <row r="100" spans="1:10" s="51" customFormat="1" ht="38.25" x14ac:dyDescent="0.2">
      <c r="A100" s="58" t="s">
        <v>193</v>
      </c>
      <c r="B100" s="57" t="s">
        <v>17</v>
      </c>
      <c r="C100" s="57" t="s">
        <v>194</v>
      </c>
      <c r="D100" s="57" t="s">
        <v>874</v>
      </c>
      <c r="E100" s="59" t="s">
        <v>61</v>
      </c>
      <c r="F100" s="60" t="s">
        <v>3755</v>
      </c>
      <c r="G100" s="58" t="s">
        <v>3756</v>
      </c>
      <c r="H100" s="58" t="s">
        <v>3757</v>
      </c>
      <c r="I100" s="58" t="s">
        <v>3754</v>
      </c>
      <c r="J100" s="58" t="s">
        <v>5324</v>
      </c>
    </row>
    <row r="101" spans="1:10" s="51" customFormat="1" ht="76.5" x14ac:dyDescent="0.2">
      <c r="A101" s="58" t="s">
        <v>567</v>
      </c>
      <c r="B101" s="57" t="s">
        <v>17</v>
      </c>
      <c r="C101" s="57" t="s">
        <v>568</v>
      </c>
      <c r="D101" s="57" t="s">
        <v>1258</v>
      </c>
      <c r="E101" s="59" t="s">
        <v>61</v>
      </c>
      <c r="F101" s="60" t="s">
        <v>3758</v>
      </c>
      <c r="G101" s="58" t="s">
        <v>3759</v>
      </c>
      <c r="H101" s="58" t="s">
        <v>3760</v>
      </c>
      <c r="I101" s="58" t="s">
        <v>3754</v>
      </c>
      <c r="J101" s="58" t="s">
        <v>5325</v>
      </c>
    </row>
    <row r="102" spans="1:10" s="51" customFormat="1" ht="25.5" x14ac:dyDescent="0.2">
      <c r="A102" s="58" t="s">
        <v>56</v>
      </c>
      <c r="B102" s="57" t="s">
        <v>17</v>
      </c>
      <c r="C102" s="57" t="s">
        <v>57</v>
      </c>
      <c r="D102" s="57" t="s">
        <v>864</v>
      </c>
      <c r="E102" s="59" t="s">
        <v>36</v>
      </c>
      <c r="F102" s="60" t="s">
        <v>3527</v>
      </c>
      <c r="G102" s="58" t="s">
        <v>3761</v>
      </c>
      <c r="H102" s="58" t="s">
        <v>3762</v>
      </c>
      <c r="I102" s="58" t="s">
        <v>3754</v>
      </c>
      <c r="J102" s="58" t="s">
        <v>5326</v>
      </c>
    </row>
    <row r="103" spans="1:10" s="51" customFormat="1" ht="76.5" x14ac:dyDescent="0.2">
      <c r="A103" s="58" t="s">
        <v>205</v>
      </c>
      <c r="B103" s="57" t="s">
        <v>17</v>
      </c>
      <c r="C103" s="57" t="s">
        <v>206</v>
      </c>
      <c r="D103" s="57" t="s">
        <v>1057</v>
      </c>
      <c r="E103" s="59" t="s">
        <v>36</v>
      </c>
      <c r="F103" s="60" t="s">
        <v>3763</v>
      </c>
      <c r="G103" s="58" t="s">
        <v>3764</v>
      </c>
      <c r="H103" s="58" t="s">
        <v>3765</v>
      </c>
      <c r="I103" s="58" t="s">
        <v>3319</v>
      </c>
      <c r="J103" s="58" t="s">
        <v>5327</v>
      </c>
    </row>
    <row r="104" spans="1:10" s="51" customFormat="1" ht="51" x14ac:dyDescent="0.2">
      <c r="A104" s="58" t="s">
        <v>401</v>
      </c>
      <c r="B104" s="57" t="s">
        <v>22</v>
      </c>
      <c r="C104" s="57" t="s">
        <v>402</v>
      </c>
      <c r="D104" s="57" t="s">
        <v>895</v>
      </c>
      <c r="E104" s="59" t="s">
        <v>49</v>
      </c>
      <c r="F104" s="60" t="s">
        <v>3531</v>
      </c>
      <c r="G104" s="58" t="s">
        <v>3766</v>
      </c>
      <c r="H104" s="58" t="s">
        <v>3767</v>
      </c>
      <c r="I104" s="58" t="s">
        <v>3319</v>
      </c>
      <c r="J104" s="58" t="s">
        <v>5328</v>
      </c>
    </row>
    <row r="105" spans="1:10" s="51" customFormat="1" ht="63.75" x14ac:dyDescent="0.2">
      <c r="A105" s="58" t="s">
        <v>4206</v>
      </c>
      <c r="B105" s="57" t="s">
        <v>17</v>
      </c>
      <c r="C105" s="57" t="s">
        <v>4207</v>
      </c>
      <c r="D105" s="57" t="s">
        <v>4243</v>
      </c>
      <c r="E105" s="59" t="s">
        <v>36</v>
      </c>
      <c r="F105" s="60" t="s">
        <v>5329</v>
      </c>
      <c r="G105" s="58" t="s">
        <v>5330</v>
      </c>
      <c r="H105" s="58" t="s">
        <v>5331</v>
      </c>
      <c r="I105" s="58" t="s">
        <v>3319</v>
      </c>
      <c r="J105" s="58" t="s">
        <v>5332</v>
      </c>
    </row>
    <row r="106" spans="1:10" s="51" customFormat="1" ht="51" x14ac:dyDescent="0.2">
      <c r="A106" s="58" t="s">
        <v>414</v>
      </c>
      <c r="B106" s="57" t="s">
        <v>17</v>
      </c>
      <c r="C106" s="57" t="s">
        <v>415</v>
      </c>
      <c r="D106" s="57" t="s">
        <v>895</v>
      </c>
      <c r="E106" s="59" t="s">
        <v>49</v>
      </c>
      <c r="F106" s="60" t="s">
        <v>3768</v>
      </c>
      <c r="G106" s="58" t="s">
        <v>3769</v>
      </c>
      <c r="H106" s="58" t="s">
        <v>3770</v>
      </c>
      <c r="I106" s="58" t="s">
        <v>2944</v>
      </c>
      <c r="J106" s="58" t="s">
        <v>5333</v>
      </c>
    </row>
    <row r="107" spans="1:10" s="51" customFormat="1" ht="76.5" x14ac:dyDescent="0.2">
      <c r="A107" s="58" t="s">
        <v>624</v>
      </c>
      <c r="B107" s="57" t="s">
        <v>17</v>
      </c>
      <c r="C107" s="57" t="s">
        <v>625</v>
      </c>
      <c r="D107" s="57" t="s">
        <v>1258</v>
      </c>
      <c r="E107" s="59" t="s">
        <v>49</v>
      </c>
      <c r="F107" s="60" t="s">
        <v>3566</v>
      </c>
      <c r="G107" s="58" t="s">
        <v>3771</v>
      </c>
      <c r="H107" s="58" t="s">
        <v>3772</v>
      </c>
      <c r="I107" s="58" t="s">
        <v>3776</v>
      </c>
      <c r="J107" s="58" t="s">
        <v>2952</v>
      </c>
    </row>
    <row r="108" spans="1:10" s="51" customFormat="1" ht="38.25" x14ac:dyDescent="0.2">
      <c r="A108" s="58" t="s">
        <v>210</v>
      </c>
      <c r="B108" s="57" t="s">
        <v>17</v>
      </c>
      <c r="C108" s="57" t="s">
        <v>211</v>
      </c>
      <c r="D108" s="57" t="s">
        <v>1104</v>
      </c>
      <c r="E108" s="59" t="s">
        <v>61</v>
      </c>
      <c r="F108" s="60" t="s">
        <v>3773</v>
      </c>
      <c r="G108" s="58" t="s">
        <v>3774</v>
      </c>
      <c r="H108" s="58" t="s">
        <v>3775</v>
      </c>
      <c r="I108" s="58" t="s">
        <v>3780</v>
      </c>
      <c r="J108" s="58" t="s">
        <v>5334</v>
      </c>
    </row>
    <row r="109" spans="1:10" s="51" customFormat="1" ht="63.75" x14ac:dyDescent="0.2">
      <c r="A109" s="58" t="s">
        <v>327</v>
      </c>
      <c r="B109" s="57" t="s">
        <v>17</v>
      </c>
      <c r="C109" s="57" t="s">
        <v>328</v>
      </c>
      <c r="D109" s="57" t="s">
        <v>895</v>
      </c>
      <c r="E109" s="59" t="s">
        <v>49</v>
      </c>
      <c r="F109" s="60" t="s">
        <v>3777</v>
      </c>
      <c r="G109" s="58" t="s">
        <v>3778</v>
      </c>
      <c r="H109" s="58" t="s">
        <v>3779</v>
      </c>
      <c r="I109" s="58" t="s">
        <v>3786</v>
      </c>
      <c r="J109" s="58" t="s">
        <v>5335</v>
      </c>
    </row>
    <row r="110" spans="1:10" s="51" customFormat="1" ht="76.5" x14ac:dyDescent="0.2">
      <c r="A110" s="58" t="s">
        <v>639</v>
      </c>
      <c r="B110" s="57" t="s">
        <v>22</v>
      </c>
      <c r="C110" s="57" t="s">
        <v>640</v>
      </c>
      <c r="D110" s="57" t="s">
        <v>1258</v>
      </c>
      <c r="E110" s="59" t="s">
        <v>49</v>
      </c>
      <c r="F110" s="60" t="s">
        <v>3781</v>
      </c>
      <c r="G110" s="58" t="s">
        <v>3782</v>
      </c>
      <c r="H110" s="58" t="s">
        <v>3783</v>
      </c>
      <c r="I110" s="58" t="s">
        <v>3786</v>
      </c>
      <c r="J110" s="58" t="s">
        <v>5336</v>
      </c>
    </row>
    <row r="111" spans="1:10" s="51" customFormat="1" ht="51" x14ac:dyDescent="0.2">
      <c r="A111" s="58" t="s">
        <v>407</v>
      </c>
      <c r="B111" s="57" t="s">
        <v>22</v>
      </c>
      <c r="C111" s="57" t="s">
        <v>408</v>
      </c>
      <c r="D111" s="57" t="s">
        <v>895</v>
      </c>
      <c r="E111" s="59" t="s">
        <v>49</v>
      </c>
      <c r="F111" s="60" t="s">
        <v>3566</v>
      </c>
      <c r="G111" s="58" t="s">
        <v>3784</v>
      </c>
      <c r="H111" s="58" t="s">
        <v>3785</v>
      </c>
      <c r="I111" s="58" t="s">
        <v>3786</v>
      </c>
      <c r="J111" s="58" t="s">
        <v>3710</v>
      </c>
    </row>
    <row r="112" spans="1:10" s="51" customFormat="1" ht="89.25" x14ac:dyDescent="0.2">
      <c r="A112" s="58" t="s">
        <v>493</v>
      </c>
      <c r="B112" s="57" t="s">
        <v>17</v>
      </c>
      <c r="C112" s="57" t="s">
        <v>494</v>
      </c>
      <c r="D112" s="57" t="s">
        <v>895</v>
      </c>
      <c r="E112" s="59" t="s">
        <v>61</v>
      </c>
      <c r="F112" s="60" t="s">
        <v>3787</v>
      </c>
      <c r="G112" s="58" t="s">
        <v>3788</v>
      </c>
      <c r="H112" s="58" t="s">
        <v>3789</v>
      </c>
      <c r="I112" s="58" t="s">
        <v>3793</v>
      </c>
      <c r="J112" s="58" t="s">
        <v>5337</v>
      </c>
    </row>
    <row r="113" spans="1:10" s="51" customFormat="1" ht="89.25" x14ac:dyDescent="0.2">
      <c r="A113" s="58" t="s">
        <v>487</v>
      </c>
      <c r="B113" s="57" t="s">
        <v>17</v>
      </c>
      <c r="C113" s="57" t="s">
        <v>488</v>
      </c>
      <c r="D113" s="57" t="s">
        <v>895</v>
      </c>
      <c r="E113" s="59" t="s">
        <v>61</v>
      </c>
      <c r="F113" s="60" t="s">
        <v>3790</v>
      </c>
      <c r="G113" s="58" t="s">
        <v>3791</v>
      </c>
      <c r="H113" s="58" t="s">
        <v>3792</v>
      </c>
      <c r="I113" s="58" t="s">
        <v>3793</v>
      </c>
      <c r="J113" s="58" t="s">
        <v>5338</v>
      </c>
    </row>
    <row r="114" spans="1:10" s="51" customFormat="1" ht="38.25" x14ac:dyDescent="0.2">
      <c r="A114" s="58" t="s">
        <v>87</v>
      </c>
      <c r="B114" s="57" t="s">
        <v>17</v>
      </c>
      <c r="C114" s="57" t="s">
        <v>88</v>
      </c>
      <c r="D114" s="57" t="s">
        <v>874</v>
      </c>
      <c r="E114" s="59" t="s">
        <v>85</v>
      </c>
      <c r="F114" s="60" t="s">
        <v>3794</v>
      </c>
      <c r="G114" s="58" t="s">
        <v>3795</v>
      </c>
      <c r="H114" s="58" t="s">
        <v>3796</v>
      </c>
      <c r="I114" s="58" t="s">
        <v>3793</v>
      </c>
      <c r="J114" s="58" t="s">
        <v>5339</v>
      </c>
    </row>
    <row r="115" spans="1:10" s="51" customFormat="1" ht="76.5" x14ac:dyDescent="0.2">
      <c r="A115" s="58" t="s">
        <v>696</v>
      </c>
      <c r="B115" s="57" t="s">
        <v>17</v>
      </c>
      <c r="C115" s="57" t="s">
        <v>697</v>
      </c>
      <c r="D115" s="57" t="s">
        <v>1258</v>
      </c>
      <c r="E115" s="59" t="s">
        <v>61</v>
      </c>
      <c r="F115" s="60" t="s">
        <v>3797</v>
      </c>
      <c r="G115" s="58" t="s">
        <v>3798</v>
      </c>
      <c r="H115" s="58" t="s">
        <v>3799</v>
      </c>
      <c r="I115" s="58" t="s">
        <v>3793</v>
      </c>
      <c r="J115" s="58" t="s">
        <v>5340</v>
      </c>
    </row>
    <row r="116" spans="1:10" s="51" customFormat="1" ht="38.25" x14ac:dyDescent="0.2">
      <c r="A116" s="58" t="s">
        <v>673</v>
      </c>
      <c r="B116" s="57" t="s">
        <v>22</v>
      </c>
      <c r="C116" s="57" t="s">
        <v>674</v>
      </c>
      <c r="D116" s="57" t="s">
        <v>1807</v>
      </c>
      <c r="E116" s="59" t="s">
        <v>49</v>
      </c>
      <c r="F116" s="60" t="s">
        <v>3544</v>
      </c>
      <c r="G116" s="58" t="s">
        <v>3800</v>
      </c>
      <c r="H116" s="58" t="s">
        <v>3800</v>
      </c>
      <c r="I116" s="58" t="s">
        <v>3793</v>
      </c>
      <c r="J116" s="58" t="s">
        <v>5341</v>
      </c>
    </row>
    <row r="117" spans="1:10" s="51" customFormat="1" ht="25.5" x14ac:dyDescent="0.2">
      <c r="A117" s="58" t="s">
        <v>300</v>
      </c>
      <c r="B117" s="57" t="s">
        <v>22</v>
      </c>
      <c r="C117" s="57" t="s">
        <v>301</v>
      </c>
      <c r="D117" s="57">
        <v>190</v>
      </c>
      <c r="E117" s="59" t="s">
        <v>49</v>
      </c>
      <c r="F117" s="60" t="s">
        <v>3751</v>
      </c>
      <c r="G117" s="58" t="s">
        <v>3801</v>
      </c>
      <c r="H117" s="58" t="s">
        <v>3802</v>
      </c>
      <c r="I117" s="58" t="s">
        <v>3793</v>
      </c>
      <c r="J117" s="58" t="s">
        <v>5342</v>
      </c>
    </row>
    <row r="118" spans="1:10" s="51" customFormat="1" ht="38.25" x14ac:dyDescent="0.2">
      <c r="A118" s="58" t="s">
        <v>318</v>
      </c>
      <c r="B118" s="57" t="s">
        <v>22</v>
      </c>
      <c r="C118" s="57" t="s">
        <v>319</v>
      </c>
      <c r="D118" s="57">
        <v>190</v>
      </c>
      <c r="E118" s="59" t="s">
        <v>49</v>
      </c>
      <c r="F118" s="60" t="s">
        <v>3751</v>
      </c>
      <c r="G118" s="58" t="s">
        <v>3803</v>
      </c>
      <c r="H118" s="58" t="s">
        <v>3804</v>
      </c>
      <c r="I118" s="58" t="s">
        <v>3793</v>
      </c>
      <c r="J118" s="58" t="s">
        <v>5343</v>
      </c>
    </row>
    <row r="119" spans="1:10" s="51" customFormat="1" ht="25.5" x14ac:dyDescent="0.2">
      <c r="A119" s="58" t="s">
        <v>244</v>
      </c>
      <c r="B119" s="57" t="s">
        <v>17</v>
      </c>
      <c r="C119" s="57" t="s">
        <v>245</v>
      </c>
      <c r="D119" s="57" t="s">
        <v>1148</v>
      </c>
      <c r="E119" s="59" t="s">
        <v>36</v>
      </c>
      <c r="F119" s="60" t="s">
        <v>5260</v>
      </c>
      <c r="G119" s="58" t="s">
        <v>3534</v>
      </c>
      <c r="H119" s="58" t="s">
        <v>5344</v>
      </c>
      <c r="I119" s="58" t="s">
        <v>3805</v>
      </c>
      <c r="J119" s="58" t="s">
        <v>5345</v>
      </c>
    </row>
    <row r="120" spans="1:10" s="51" customFormat="1" ht="51" x14ac:dyDescent="0.2">
      <c r="A120" s="58" t="s">
        <v>398</v>
      </c>
      <c r="B120" s="57" t="s">
        <v>22</v>
      </c>
      <c r="C120" s="57" t="s">
        <v>399</v>
      </c>
      <c r="D120" s="57" t="s">
        <v>895</v>
      </c>
      <c r="E120" s="59" t="s">
        <v>49</v>
      </c>
      <c r="F120" s="60" t="s">
        <v>3544</v>
      </c>
      <c r="G120" s="58" t="s">
        <v>3806</v>
      </c>
      <c r="H120" s="58" t="s">
        <v>3806</v>
      </c>
      <c r="I120" s="58" t="s">
        <v>3805</v>
      </c>
      <c r="J120" s="58" t="s">
        <v>5346</v>
      </c>
    </row>
    <row r="121" spans="1:10" s="51" customFormat="1" ht="76.5" x14ac:dyDescent="0.2">
      <c r="A121" s="58" t="s">
        <v>570</v>
      </c>
      <c r="B121" s="57" t="s">
        <v>17</v>
      </c>
      <c r="C121" s="57" t="s">
        <v>571</v>
      </c>
      <c r="D121" s="57" t="s">
        <v>1258</v>
      </c>
      <c r="E121" s="59" t="s">
        <v>61</v>
      </c>
      <c r="F121" s="60" t="s">
        <v>3807</v>
      </c>
      <c r="G121" s="58" t="s">
        <v>3808</v>
      </c>
      <c r="H121" s="58" t="s">
        <v>3809</v>
      </c>
      <c r="I121" s="58" t="s">
        <v>3805</v>
      </c>
      <c r="J121" s="58" t="s">
        <v>5347</v>
      </c>
    </row>
    <row r="122" spans="1:10" s="51" customFormat="1" ht="76.5" x14ac:dyDescent="0.2">
      <c r="A122" s="58" t="s">
        <v>600</v>
      </c>
      <c r="B122" s="57" t="s">
        <v>17</v>
      </c>
      <c r="C122" s="57" t="s">
        <v>601</v>
      </c>
      <c r="D122" s="57" t="s">
        <v>1258</v>
      </c>
      <c r="E122" s="59" t="s">
        <v>49</v>
      </c>
      <c r="F122" s="60" t="s">
        <v>3810</v>
      </c>
      <c r="G122" s="58" t="s">
        <v>3811</v>
      </c>
      <c r="H122" s="58" t="s">
        <v>3812</v>
      </c>
      <c r="I122" s="58" t="s">
        <v>3476</v>
      </c>
      <c r="J122" s="58" t="s">
        <v>5348</v>
      </c>
    </row>
    <row r="123" spans="1:10" s="51" customFormat="1" ht="51" x14ac:dyDescent="0.2">
      <c r="A123" s="58" t="s">
        <v>312</v>
      </c>
      <c r="B123" s="57" t="s">
        <v>17</v>
      </c>
      <c r="C123" s="57" t="s">
        <v>313</v>
      </c>
      <c r="D123" s="57" t="s">
        <v>895</v>
      </c>
      <c r="E123" s="59" t="s">
        <v>49</v>
      </c>
      <c r="F123" s="60" t="s">
        <v>3587</v>
      </c>
      <c r="G123" s="58" t="s">
        <v>3813</v>
      </c>
      <c r="H123" s="58" t="s">
        <v>3814</v>
      </c>
      <c r="I123" s="58" t="s">
        <v>3476</v>
      </c>
      <c r="J123" s="58" t="s">
        <v>5349</v>
      </c>
    </row>
    <row r="124" spans="1:10" s="51" customFormat="1" ht="89.25" x14ac:dyDescent="0.2">
      <c r="A124" s="58" t="s">
        <v>306</v>
      </c>
      <c r="B124" s="57" t="s">
        <v>22</v>
      </c>
      <c r="C124" s="57" t="s">
        <v>307</v>
      </c>
      <c r="D124" s="57" t="s">
        <v>895</v>
      </c>
      <c r="E124" s="59" t="s">
        <v>49</v>
      </c>
      <c r="F124" s="60" t="s">
        <v>3531</v>
      </c>
      <c r="G124" s="58" t="s">
        <v>3815</v>
      </c>
      <c r="H124" s="58" t="s">
        <v>3816</v>
      </c>
      <c r="I124" s="58" t="s">
        <v>3820</v>
      </c>
      <c r="J124" s="58" t="s">
        <v>5350</v>
      </c>
    </row>
    <row r="125" spans="1:10" s="51" customFormat="1" ht="38.25" x14ac:dyDescent="0.2">
      <c r="A125" s="58" t="s">
        <v>199</v>
      </c>
      <c r="B125" s="57" t="s">
        <v>17</v>
      </c>
      <c r="C125" s="57" t="s">
        <v>200</v>
      </c>
      <c r="D125" s="57" t="s">
        <v>874</v>
      </c>
      <c r="E125" s="59" t="s">
        <v>61</v>
      </c>
      <c r="F125" s="60" t="s">
        <v>3755</v>
      </c>
      <c r="G125" s="58" t="s">
        <v>3817</v>
      </c>
      <c r="H125" s="58" t="s">
        <v>3818</v>
      </c>
      <c r="I125" s="58" t="s">
        <v>3820</v>
      </c>
      <c r="J125" s="58" t="s">
        <v>5351</v>
      </c>
    </row>
    <row r="126" spans="1:10" s="51" customFormat="1" ht="51" x14ac:dyDescent="0.2">
      <c r="A126" s="58" t="s">
        <v>395</v>
      </c>
      <c r="B126" s="57" t="s">
        <v>22</v>
      </c>
      <c r="C126" s="57" t="s">
        <v>396</v>
      </c>
      <c r="D126" s="57" t="s">
        <v>895</v>
      </c>
      <c r="E126" s="59" t="s">
        <v>49</v>
      </c>
      <c r="F126" s="60" t="s">
        <v>3544</v>
      </c>
      <c r="G126" s="58" t="s">
        <v>3819</v>
      </c>
      <c r="H126" s="58" t="s">
        <v>3819</v>
      </c>
      <c r="I126" s="58" t="s">
        <v>3820</v>
      </c>
      <c r="J126" s="58" t="s">
        <v>5352</v>
      </c>
    </row>
    <row r="127" spans="1:10" s="51" customFormat="1" ht="38.25" x14ac:dyDescent="0.2">
      <c r="A127" s="58" t="s">
        <v>664</v>
      </c>
      <c r="B127" s="57" t="s">
        <v>22</v>
      </c>
      <c r="C127" s="57" t="s">
        <v>665</v>
      </c>
      <c r="D127" s="57" t="s">
        <v>1807</v>
      </c>
      <c r="E127" s="59" t="s">
        <v>61</v>
      </c>
      <c r="F127" s="60" t="s">
        <v>3821</v>
      </c>
      <c r="G127" s="58" t="s">
        <v>3822</v>
      </c>
      <c r="H127" s="58" t="s">
        <v>3823</v>
      </c>
      <c r="I127" s="58" t="s">
        <v>3820</v>
      </c>
      <c r="J127" s="58" t="s">
        <v>5353</v>
      </c>
    </row>
    <row r="128" spans="1:10" s="51" customFormat="1" ht="76.5" x14ac:dyDescent="0.2">
      <c r="A128" s="58" t="s">
        <v>585</v>
      </c>
      <c r="B128" s="57" t="s">
        <v>17</v>
      </c>
      <c r="C128" s="57" t="s">
        <v>586</v>
      </c>
      <c r="D128" s="57" t="s">
        <v>1258</v>
      </c>
      <c r="E128" s="59" t="s">
        <v>61</v>
      </c>
      <c r="F128" s="60" t="s">
        <v>3824</v>
      </c>
      <c r="G128" s="58" t="s">
        <v>2833</v>
      </c>
      <c r="H128" s="58" t="s">
        <v>3825</v>
      </c>
      <c r="I128" s="58" t="s">
        <v>3820</v>
      </c>
      <c r="J128" s="58" t="s">
        <v>5354</v>
      </c>
    </row>
    <row r="129" spans="1:10" s="51" customFormat="1" ht="63.75" x14ac:dyDescent="0.2">
      <c r="A129" s="58" t="s">
        <v>315</v>
      </c>
      <c r="B129" s="57" t="s">
        <v>17</v>
      </c>
      <c r="C129" s="57" t="s">
        <v>316</v>
      </c>
      <c r="D129" s="57" t="s">
        <v>895</v>
      </c>
      <c r="E129" s="59" t="s">
        <v>49</v>
      </c>
      <c r="F129" s="60" t="s">
        <v>3826</v>
      </c>
      <c r="G129" s="58" t="s">
        <v>3827</v>
      </c>
      <c r="H129" s="58" t="s">
        <v>3828</v>
      </c>
      <c r="I129" s="58" t="s">
        <v>3820</v>
      </c>
      <c r="J129" s="58" t="s">
        <v>5355</v>
      </c>
    </row>
    <row r="130" spans="1:10" s="51" customFormat="1" ht="25.5" x14ac:dyDescent="0.2">
      <c r="A130" s="58" t="s">
        <v>779</v>
      </c>
      <c r="B130" s="57" t="s">
        <v>776</v>
      </c>
      <c r="C130" s="57" t="s">
        <v>780</v>
      </c>
      <c r="D130" s="57">
        <v>70</v>
      </c>
      <c r="E130" s="59" t="s">
        <v>49</v>
      </c>
      <c r="F130" s="60" t="s">
        <v>3527</v>
      </c>
      <c r="G130" s="58" t="s">
        <v>3829</v>
      </c>
      <c r="H130" s="58" t="s">
        <v>3830</v>
      </c>
      <c r="I130" s="58" t="s">
        <v>3820</v>
      </c>
      <c r="J130" s="58" t="s">
        <v>5356</v>
      </c>
    </row>
    <row r="131" spans="1:10" s="51" customFormat="1" ht="25.5" x14ac:dyDescent="0.2">
      <c r="A131" s="58" t="s">
        <v>789</v>
      </c>
      <c r="B131" s="57" t="s">
        <v>17</v>
      </c>
      <c r="C131" s="57" t="s">
        <v>790</v>
      </c>
      <c r="D131" s="57" t="s">
        <v>814</v>
      </c>
      <c r="E131" s="59" t="s">
        <v>36</v>
      </c>
      <c r="F131" s="60" t="s">
        <v>3831</v>
      </c>
      <c r="G131" s="58" t="s">
        <v>3832</v>
      </c>
      <c r="H131" s="58" t="s">
        <v>3833</v>
      </c>
      <c r="I131" s="58" t="s">
        <v>3820</v>
      </c>
      <c r="J131" s="58" t="s">
        <v>5357</v>
      </c>
    </row>
    <row r="132" spans="1:10" s="51" customFormat="1" ht="76.5" x14ac:dyDescent="0.2">
      <c r="A132" s="58" t="s">
        <v>621</v>
      </c>
      <c r="B132" s="57" t="s">
        <v>17</v>
      </c>
      <c r="C132" s="57" t="s">
        <v>622</v>
      </c>
      <c r="D132" s="57" t="s">
        <v>1258</v>
      </c>
      <c r="E132" s="59" t="s">
        <v>49</v>
      </c>
      <c r="F132" s="60" t="s">
        <v>3834</v>
      </c>
      <c r="G132" s="58" t="s">
        <v>3835</v>
      </c>
      <c r="H132" s="58" t="s">
        <v>3836</v>
      </c>
      <c r="I132" s="58" t="s">
        <v>3496</v>
      </c>
      <c r="J132" s="58" t="s">
        <v>5358</v>
      </c>
    </row>
    <row r="133" spans="1:10" s="51" customFormat="1" ht="76.5" x14ac:dyDescent="0.2">
      <c r="A133" s="58" t="s">
        <v>499</v>
      </c>
      <c r="B133" s="57" t="s">
        <v>17</v>
      </c>
      <c r="C133" s="57" t="s">
        <v>500</v>
      </c>
      <c r="D133" s="57" t="s">
        <v>895</v>
      </c>
      <c r="E133" s="59" t="s">
        <v>61</v>
      </c>
      <c r="F133" s="60" t="s">
        <v>3672</v>
      </c>
      <c r="G133" s="58" t="s">
        <v>3837</v>
      </c>
      <c r="H133" s="58" t="s">
        <v>3838</v>
      </c>
      <c r="I133" s="58" t="s">
        <v>3496</v>
      </c>
      <c r="J133" s="58" t="s">
        <v>5359</v>
      </c>
    </row>
    <row r="134" spans="1:10" s="51" customFormat="1" ht="76.5" x14ac:dyDescent="0.2">
      <c r="A134" s="58" t="s">
        <v>705</v>
      </c>
      <c r="B134" s="57" t="s">
        <v>17</v>
      </c>
      <c r="C134" s="57" t="s">
        <v>706</v>
      </c>
      <c r="D134" s="57" t="s">
        <v>1258</v>
      </c>
      <c r="E134" s="59" t="s">
        <v>49</v>
      </c>
      <c r="F134" s="60" t="s">
        <v>3589</v>
      </c>
      <c r="G134" s="58" t="s">
        <v>3840</v>
      </c>
      <c r="H134" s="58" t="s">
        <v>3841</v>
      </c>
      <c r="I134" s="58" t="s">
        <v>3495</v>
      </c>
      <c r="J134" s="58" t="s">
        <v>5360</v>
      </c>
    </row>
    <row r="135" spans="1:10" s="51" customFormat="1" ht="51" x14ac:dyDescent="0.2">
      <c r="A135" s="58" t="s">
        <v>471</v>
      </c>
      <c r="B135" s="57" t="s">
        <v>17</v>
      </c>
      <c r="C135" s="57" t="s">
        <v>472</v>
      </c>
      <c r="D135" s="57" t="s">
        <v>895</v>
      </c>
      <c r="E135" s="59" t="s">
        <v>61</v>
      </c>
      <c r="F135" s="60" t="s">
        <v>3842</v>
      </c>
      <c r="G135" s="58" t="s">
        <v>3843</v>
      </c>
      <c r="H135" s="58" t="s">
        <v>3844</v>
      </c>
      <c r="I135" s="58" t="s">
        <v>3495</v>
      </c>
      <c r="J135" s="58" t="s">
        <v>5361</v>
      </c>
    </row>
    <row r="136" spans="1:10" s="51" customFormat="1" ht="38.25" x14ac:dyDescent="0.2">
      <c r="A136" s="58" t="s">
        <v>74</v>
      </c>
      <c r="B136" s="57" t="s">
        <v>17</v>
      </c>
      <c r="C136" s="57" t="s">
        <v>75</v>
      </c>
      <c r="D136" s="57" t="s">
        <v>874</v>
      </c>
      <c r="E136" s="59" t="s">
        <v>69</v>
      </c>
      <c r="F136" s="60" t="s">
        <v>3845</v>
      </c>
      <c r="G136" s="58" t="s">
        <v>3846</v>
      </c>
      <c r="H136" s="58" t="s">
        <v>3847</v>
      </c>
      <c r="I136" s="58" t="s">
        <v>3495</v>
      </c>
      <c r="J136" s="58" t="s">
        <v>5362</v>
      </c>
    </row>
    <row r="137" spans="1:10" s="51" customFormat="1" ht="63.75" x14ac:dyDescent="0.2">
      <c r="A137" s="58" t="s">
        <v>459</v>
      </c>
      <c r="B137" s="57" t="s">
        <v>22</v>
      </c>
      <c r="C137" s="57" t="s">
        <v>460</v>
      </c>
      <c r="D137" s="57" t="s">
        <v>1467</v>
      </c>
      <c r="E137" s="59" t="s">
        <v>461</v>
      </c>
      <c r="F137" s="60" t="s">
        <v>3531</v>
      </c>
      <c r="G137" s="58" t="s">
        <v>3848</v>
      </c>
      <c r="H137" s="58" t="s">
        <v>3849</v>
      </c>
      <c r="I137" s="58" t="s">
        <v>2828</v>
      </c>
      <c r="J137" s="58" t="s">
        <v>5363</v>
      </c>
    </row>
    <row r="138" spans="1:10" s="51" customFormat="1" ht="76.5" x14ac:dyDescent="0.2">
      <c r="A138" s="58" t="s">
        <v>496</v>
      </c>
      <c r="B138" s="57" t="s">
        <v>17</v>
      </c>
      <c r="C138" s="57" t="s">
        <v>497</v>
      </c>
      <c r="D138" s="57" t="s">
        <v>895</v>
      </c>
      <c r="E138" s="59" t="s">
        <v>61</v>
      </c>
      <c r="F138" s="60" t="s">
        <v>3672</v>
      </c>
      <c r="G138" s="58" t="s">
        <v>3850</v>
      </c>
      <c r="H138" s="58" t="s">
        <v>3851</v>
      </c>
      <c r="I138" s="58" t="s">
        <v>2828</v>
      </c>
      <c r="J138" s="58" t="s">
        <v>5364</v>
      </c>
    </row>
    <row r="139" spans="1:10" s="51" customFormat="1" ht="63.75" x14ac:dyDescent="0.2">
      <c r="A139" s="58" t="s">
        <v>94</v>
      </c>
      <c r="B139" s="57" t="s">
        <v>17</v>
      </c>
      <c r="C139" s="57" t="s">
        <v>95</v>
      </c>
      <c r="D139" s="57" t="s">
        <v>930</v>
      </c>
      <c r="E139" s="59" t="s">
        <v>69</v>
      </c>
      <c r="F139" s="60" t="s">
        <v>3852</v>
      </c>
      <c r="G139" s="58" t="s">
        <v>3853</v>
      </c>
      <c r="H139" s="58" t="s">
        <v>3854</v>
      </c>
      <c r="I139" s="58" t="s">
        <v>2828</v>
      </c>
      <c r="J139" s="58" t="s">
        <v>5365</v>
      </c>
    </row>
    <row r="140" spans="1:10" s="51" customFormat="1" ht="76.5" x14ac:dyDescent="0.2">
      <c r="A140" s="58" t="s">
        <v>615</v>
      </c>
      <c r="B140" s="57" t="s">
        <v>17</v>
      </c>
      <c r="C140" s="57" t="s">
        <v>616</v>
      </c>
      <c r="D140" s="57" t="s">
        <v>1258</v>
      </c>
      <c r="E140" s="59" t="s">
        <v>49</v>
      </c>
      <c r="F140" s="60" t="s">
        <v>3531</v>
      </c>
      <c r="G140" s="58" t="s">
        <v>3855</v>
      </c>
      <c r="H140" s="58" t="s">
        <v>3856</v>
      </c>
      <c r="I140" s="58" t="s">
        <v>2828</v>
      </c>
      <c r="J140" s="58" t="s">
        <v>5366</v>
      </c>
    </row>
    <row r="141" spans="1:10" s="51" customFormat="1" ht="38.25" x14ac:dyDescent="0.2">
      <c r="A141" s="58" t="s">
        <v>187</v>
      </c>
      <c r="B141" s="57" t="s">
        <v>17</v>
      </c>
      <c r="C141" s="57" t="s">
        <v>188</v>
      </c>
      <c r="D141" s="57" t="s">
        <v>874</v>
      </c>
      <c r="E141" s="59" t="s">
        <v>61</v>
      </c>
      <c r="F141" s="60" t="s">
        <v>3857</v>
      </c>
      <c r="G141" s="58" t="s">
        <v>3858</v>
      </c>
      <c r="H141" s="58" t="s">
        <v>3859</v>
      </c>
      <c r="I141" s="58" t="s">
        <v>3861</v>
      </c>
      <c r="J141" s="58" t="s">
        <v>5367</v>
      </c>
    </row>
    <row r="142" spans="1:10" s="51" customFormat="1" ht="51" x14ac:dyDescent="0.2">
      <c r="A142" s="58" t="s">
        <v>404</v>
      </c>
      <c r="B142" s="57" t="s">
        <v>22</v>
      </c>
      <c r="C142" s="57" t="s">
        <v>405</v>
      </c>
      <c r="D142" s="57" t="s">
        <v>895</v>
      </c>
      <c r="E142" s="59" t="s">
        <v>49</v>
      </c>
      <c r="F142" s="60" t="s">
        <v>3544</v>
      </c>
      <c r="G142" s="58" t="s">
        <v>3860</v>
      </c>
      <c r="H142" s="58" t="s">
        <v>3860</v>
      </c>
      <c r="I142" s="58" t="s">
        <v>3861</v>
      </c>
      <c r="J142" s="58" t="s">
        <v>5368</v>
      </c>
    </row>
    <row r="143" spans="1:10" s="51" customFormat="1" ht="89.25" x14ac:dyDescent="0.2">
      <c r="A143" s="58" t="s">
        <v>375</v>
      </c>
      <c r="B143" s="57" t="s">
        <v>17</v>
      </c>
      <c r="C143" s="57" t="s">
        <v>376</v>
      </c>
      <c r="D143" s="57" t="s">
        <v>895</v>
      </c>
      <c r="E143" s="59" t="s">
        <v>49</v>
      </c>
      <c r="F143" s="60" t="s">
        <v>3862</v>
      </c>
      <c r="G143" s="58" t="s">
        <v>3863</v>
      </c>
      <c r="H143" s="58" t="s">
        <v>3864</v>
      </c>
      <c r="I143" s="58" t="s">
        <v>3861</v>
      </c>
      <c r="J143" s="58" t="s">
        <v>5369</v>
      </c>
    </row>
    <row r="144" spans="1:10" s="51" customFormat="1" ht="38.25" x14ac:dyDescent="0.2">
      <c r="A144" s="58" t="s">
        <v>241</v>
      </c>
      <c r="B144" s="57" t="s">
        <v>17</v>
      </c>
      <c r="C144" s="57" t="s">
        <v>242</v>
      </c>
      <c r="D144" s="57" t="s">
        <v>1148</v>
      </c>
      <c r="E144" s="59" t="s">
        <v>36</v>
      </c>
      <c r="F144" s="60" t="s">
        <v>3636</v>
      </c>
      <c r="G144" s="58" t="s">
        <v>2765</v>
      </c>
      <c r="H144" s="58" t="s">
        <v>3865</v>
      </c>
      <c r="I144" s="58" t="s">
        <v>3861</v>
      </c>
      <c r="J144" s="58" t="s">
        <v>3901</v>
      </c>
    </row>
    <row r="145" spans="1:10" s="51" customFormat="1" ht="38.25" x14ac:dyDescent="0.2">
      <c r="A145" s="58" t="s">
        <v>184</v>
      </c>
      <c r="B145" s="57" t="s">
        <v>17</v>
      </c>
      <c r="C145" s="57" t="s">
        <v>185</v>
      </c>
      <c r="D145" s="57" t="s">
        <v>874</v>
      </c>
      <c r="E145" s="59" t="s">
        <v>61</v>
      </c>
      <c r="F145" s="60" t="s">
        <v>3866</v>
      </c>
      <c r="G145" s="58" t="s">
        <v>3867</v>
      </c>
      <c r="H145" s="58" t="s">
        <v>3868</v>
      </c>
      <c r="I145" s="58" t="s">
        <v>3861</v>
      </c>
      <c r="J145" s="58" t="s">
        <v>5370</v>
      </c>
    </row>
    <row r="146" spans="1:10" s="51" customFormat="1" ht="51" x14ac:dyDescent="0.2">
      <c r="A146" s="58" t="s">
        <v>392</v>
      </c>
      <c r="B146" s="57" t="s">
        <v>22</v>
      </c>
      <c r="C146" s="57" t="s">
        <v>393</v>
      </c>
      <c r="D146" s="57" t="s">
        <v>895</v>
      </c>
      <c r="E146" s="59" t="s">
        <v>49</v>
      </c>
      <c r="F146" s="60" t="s">
        <v>3544</v>
      </c>
      <c r="G146" s="58" t="s">
        <v>3869</v>
      </c>
      <c r="H146" s="58" t="s">
        <v>3869</v>
      </c>
      <c r="I146" s="58" t="s">
        <v>3861</v>
      </c>
      <c r="J146" s="58" t="s">
        <v>5371</v>
      </c>
    </row>
    <row r="147" spans="1:10" s="51" customFormat="1" ht="76.5" x14ac:dyDescent="0.2">
      <c r="A147" s="58" t="s">
        <v>627</v>
      </c>
      <c r="B147" s="57" t="s">
        <v>17</v>
      </c>
      <c r="C147" s="57" t="s">
        <v>628</v>
      </c>
      <c r="D147" s="57" t="s">
        <v>1258</v>
      </c>
      <c r="E147" s="59" t="s">
        <v>49</v>
      </c>
      <c r="F147" s="60" t="s">
        <v>3544</v>
      </c>
      <c r="G147" s="58" t="s">
        <v>3870</v>
      </c>
      <c r="H147" s="58" t="s">
        <v>3870</v>
      </c>
      <c r="I147" s="58" t="s">
        <v>3861</v>
      </c>
      <c r="J147" s="58" t="s">
        <v>5372</v>
      </c>
    </row>
    <row r="148" spans="1:10" s="51" customFormat="1" ht="76.5" x14ac:dyDescent="0.2">
      <c r="A148" s="58" t="s">
        <v>564</v>
      </c>
      <c r="B148" s="57" t="s">
        <v>17</v>
      </c>
      <c r="C148" s="57" t="s">
        <v>565</v>
      </c>
      <c r="D148" s="57" t="s">
        <v>1258</v>
      </c>
      <c r="E148" s="59" t="s">
        <v>49</v>
      </c>
      <c r="F148" s="60" t="s">
        <v>3751</v>
      </c>
      <c r="G148" s="58" t="s">
        <v>3871</v>
      </c>
      <c r="H148" s="58" t="s">
        <v>3872</v>
      </c>
      <c r="I148" s="58" t="s">
        <v>3861</v>
      </c>
      <c r="J148" s="58" t="s">
        <v>5373</v>
      </c>
    </row>
    <row r="149" spans="1:10" s="51" customFormat="1" ht="76.5" x14ac:dyDescent="0.2">
      <c r="A149" s="58" t="s">
        <v>699</v>
      </c>
      <c r="B149" s="57" t="s">
        <v>17</v>
      </c>
      <c r="C149" s="57" t="s">
        <v>700</v>
      </c>
      <c r="D149" s="57" t="s">
        <v>1258</v>
      </c>
      <c r="E149" s="59" t="s">
        <v>61</v>
      </c>
      <c r="F149" s="60" t="s">
        <v>3873</v>
      </c>
      <c r="G149" s="58" t="s">
        <v>3874</v>
      </c>
      <c r="H149" s="58" t="s">
        <v>3875</v>
      </c>
      <c r="I149" s="58" t="s">
        <v>3881</v>
      </c>
      <c r="J149" s="58" t="s">
        <v>5374</v>
      </c>
    </row>
    <row r="150" spans="1:10" s="51" customFormat="1" ht="76.5" x14ac:dyDescent="0.2">
      <c r="A150" s="58" t="s">
        <v>719</v>
      </c>
      <c r="B150" s="57" t="s">
        <v>22</v>
      </c>
      <c r="C150" s="57" t="s">
        <v>720</v>
      </c>
      <c r="D150" s="57" t="s">
        <v>1258</v>
      </c>
      <c r="E150" s="59" t="s">
        <v>49</v>
      </c>
      <c r="F150" s="60" t="s">
        <v>3735</v>
      </c>
      <c r="G150" s="58" t="s">
        <v>3876</v>
      </c>
      <c r="H150" s="58" t="s">
        <v>3877</v>
      </c>
      <c r="I150" s="58" t="s">
        <v>3881</v>
      </c>
      <c r="J150" s="58" t="s">
        <v>3878</v>
      </c>
    </row>
    <row r="151" spans="1:10" s="51" customFormat="1" ht="38.25" x14ac:dyDescent="0.2">
      <c r="A151" s="58" t="s">
        <v>658</v>
      </c>
      <c r="B151" s="57" t="s">
        <v>17</v>
      </c>
      <c r="C151" s="57" t="s">
        <v>659</v>
      </c>
      <c r="D151" s="57" t="s">
        <v>1807</v>
      </c>
      <c r="E151" s="59" t="s">
        <v>49</v>
      </c>
      <c r="F151" s="60" t="s">
        <v>3596</v>
      </c>
      <c r="G151" s="58" t="s">
        <v>3879</v>
      </c>
      <c r="H151" s="58" t="s">
        <v>3880</v>
      </c>
      <c r="I151" s="58" t="s">
        <v>3881</v>
      </c>
      <c r="J151" s="58" t="s">
        <v>5375</v>
      </c>
    </row>
    <row r="152" spans="1:10" s="51" customFormat="1" ht="38.25" x14ac:dyDescent="0.2">
      <c r="A152" s="58" t="s">
        <v>795</v>
      </c>
      <c r="B152" s="57" t="s">
        <v>17</v>
      </c>
      <c r="C152" s="57" t="s">
        <v>796</v>
      </c>
      <c r="D152" s="57" t="s">
        <v>814</v>
      </c>
      <c r="E152" s="59" t="s">
        <v>36</v>
      </c>
      <c r="F152" s="60" t="s">
        <v>3539</v>
      </c>
      <c r="G152" s="58" t="s">
        <v>3882</v>
      </c>
      <c r="H152" s="58" t="s">
        <v>3883</v>
      </c>
      <c r="I152" s="58" t="s">
        <v>3881</v>
      </c>
      <c r="J152" s="58" t="s">
        <v>3884</v>
      </c>
    </row>
    <row r="153" spans="1:10" s="51" customFormat="1" ht="51" x14ac:dyDescent="0.2">
      <c r="A153" s="58" t="s">
        <v>670</v>
      </c>
      <c r="B153" s="57" t="s">
        <v>22</v>
      </c>
      <c r="C153" s="57" t="s">
        <v>671</v>
      </c>
      <c r="D153" s="57" t="s">
        <v>895</v>
      </c>
      <c r="E153" s="59" t="s">
        <v>49</v>
      </c>
      <c r="F153" s="60" t="s">
        <v>3716</v>
      </c>
      <c r="G153" s="58" t="s">
        <v>3885</v>
      </c>
      <c r="H153" s="58" t="s">
        <v>3886</v>
      </c>
      <c r="I153" s="58" t="s">
        <v>3881</v>
      </c>
      <c r="J153" s="58" t="s">
        <v>3887</v>
      </c>
    </row>
    <row r="154" spans="1:10" s="51" customFormat="1" ht="76.5" x14ac:dyDescent="0.2">
      <c r="A154" s="58" t="s">
        <v>747</v>
      </c>
      <c r="B154" s="57" t="s">
        <v>17</v>
      </c>
      <c r="C154" s="57" t="s">
        <v>748</v>
      </c>
      <c r="D154" s="57" t="s">
        <v>1258</v>
      </c>
      <c r="E154" s="59" t="s">
        <v>49</v>
      </c>
      <c r="F154" s="60" t="s">
        <v>3735</v>
      </c>
      <c r="G154" s="58" t="s">
        <v>3888</v>
      </c>
      <c r="H154" s="58" t="s">
        <v>3889</v>
      </c>
      <c r="I154" s="58" t="s">
        <v>3881</v>
      </c>
      <c r="J154" s="58" t="s">
        <v>3890</v>
      </c>
    </row>
    <row r="155" spans="1:10" s="51" customFormat="1" ht="25.5" x14ac:dyDescent="0.2">
      <c r="A155" s="58" t="s">
        <v>247</v>
      </c>
      <c r="B155" s="57" t="s">
        <v>17</v>
      </c>
      <c r="C155" s="57" t="s">
        <v>248</v>
      </c>
      <c r="D155" s="57" t="s">
        <v>1148</v>
      </c>
      <c r="E155" s="59" t="s">
        <v>36</v>
      </c>
      <c r="F155" s="60" t="s">
        <v>3744</v>
      </c>
      <c r="G155" s="58" t="s">
        <v>3891</v>
      </c>
      <c r="H155" s="58" t="s">
        <v>3892</v>
      </c>
      <c r="I155" s="58" t="s">
        <v>3881</v>
      </c>
      <c r="J155" s="58" t="s">
        <v>3893</v>
      </c>
    </row>
    <row r="156" spans="1:10" s="51" customFormat="1" ht="76.5" x14ac:dyDescent="0.2">
      <c r="A156" s="58" t="s">
        <v>551</v>
      </c>
      <c r="B156" s="57" t="s">
        <v>17</v>
      </c>
      <c r="C156" s="57" t="s">
        <v>552</v>
      </c>
      <c r="D156" s="57" t="s">
        <v>1258</v>
      </c>
      <c r="E156" s="59" t="s">
        <v>61</v>
      </c>
      <c r="F156" s="60" t="s">
        <v>3894</v>
      </c>
      <c r="G156" s="58" t="s">
        <v>3895</v>
      </c>
      <c r="H156" s="58" t="s">
        <v>3896</v>
      </c>
      <c r="I156" s="58" t="s">
        <v>3881</v>
      </c>
      <c r="J156" s="58" t="s">
        <v>3897</v>
      </c>
    </row>
    <row r="157" spans="1:10" s="51" customFormat="1" ht="63.75" x14ac:dyDescent="0.2">
      <c r="A157" s="58" t="s">
        <v>351</v>
      </c>
      <c r="B157" s="57" t="s">
        <v>22</v>
      </c>
      <c r="C157" s="57" t="s">
        <v>352</v>
      </c>
      <c r="D157" s="57" t="s">
        <v>895</v>
      </c>
      <c r="E157" s="59" t="s">
        <v>49</v>
      </c>
      <c r="F157" s="60" t="s">
        <v>3531</v>
      </c>
      <c r="G157" s="58" t="s">
        <v>3898</v>
      </c>
      <c r="H157" s="58" t="s">
        <v>3899</v>
      </c>
      <c r="I157" s="58" t="s">
        <v>3908</v>
      </c>
      <c r="J157" s="58" t="s">
        <v>5376</v>
      </c>
    </row>
    <row r="158" spans="1:10" s="51" customFormat="1" ht="51" x14ac:dyDescent="0.2">
      <c r="A158" s="58" t="s">
        <v>420</v>
      </c>
      <c r="B158" s="57" t="s">
        <v>17</v>
      </c>
      <c r="C158" s="57" t="s">
        <v>421</v>
      </c>
      <c r="D158" s="57" t="s">
        <v>895</v>
      </c>
      <c r="E158" s="59" t="s">
        <v>49</v>
      </c>
      <c r="F158" s="60" t="s">
        <v>3900</v>
      </c>
      <c r="G158" s="58" t="s">
        <v>3901</v>
      </c>
      <c r="H158" s="58" t="s">
        <v>3902</v>
      </c>
      <c r="I158" s="58" t="s">
        <v>3908</v>
      </c>
      <c r="J158" s="58" t="s">
        <v>3903</v>
      </c>
    </row>
    <row r="159" spans="1:10" s="51" customFormat="1" ht="38.25" x14ac:dyDescent="0.2">
      <c r="A159" s="58" t="s">
        <v>688</v>
      </c>
      <c r="B159" s="57" t="s">
        <v>22</v>
      </c>
      <c r="C159" s="57" t="s">
        <v>689</v>
      </c>
      <c r="D159" s="57" t="s">
        <v>1807</v>
      </c>
      <c r="E159" s="59" t="s">
        <v>49</v>
      </c>
      <c r="F159" s="60" t="s">
        <v>3544</v>
      </c>
      <c r="G159" s="58" t="s">
        <v>3904</v>
      </c>
      <c r="H159" s="58" t="s">
        <v>3904</v>
      </c>
      <c r="I159" s="58" t="s">
        <v>3908</v>
      </c>
      <c r="J159" s="58" t="s">
        <v>5377</v>
      </c>
    </row>
    <row r="160" spans="1:10" s="51" customFormat="1" ht="51" x14ac:dyDescent="0.2">
      <c r="A160" s="58" t="s">
        <v>330</v>
      </c>
      <c r="B160" s="57" t="s">
        <v>17</v>
      </c>
      <c r="C160" s="57" t="s">
        <v>331</v>
      </c>
      <c r="D160" s="57" t="s">
        <v>895</v>
      </c>
      <c r="E160" s="59" t="s">
        <v>49</v>
      </c>
      <c r="F160" s="60" t="s">
        <v>3905</v>
      </c>
      <c r="G160" s="58" t="s">
        <v>3906</v>
      </c>
      <c r="H160" s="58" t="s">
        <v>3907</v>
      </c>
      <c r="I160" s="58" t="s">
        <v>3908</v>
      </c>
      <c r="J160" s="58" t="s">
        <v>5378</v>
      </c>
    </row>
    <row r="161" spans="1:10" s="51" customFormat="1" ht="76.5" x14ac:dyDescent="0.2">
      <c r="A161" s="58" t="s">
        <v>612</v>
      </c>
      <c r="B161" s="57" t="s">
        <v>17</v>
      </c>
      <c r="C161" s="57" t="s">
        <v>613</v>
      </c>
      <c r="D161" s="57" t="s">
        <v>1258</v>
      </c>
      <c r="E161" s="59" t="s">
        <v>49</v>
      </c>
      <c r="F161" s="60" t="s">
        <v>3527</v>
      </c>
      <c r="G161" s="58" t="s">
        <v>3909</v>
      </c>
      <c r="H161" s="58" t="s">
        <v>3910</v>
      </c>
      <c r="I161" s="58" t="s">
        <v>3908</v>
      </c>
      <c r="J161" s="58" t="s">
        <v>5379</v>
      </c>
    </row>
    <row r="162" spans="1:10" s="51" customFormat="1" ht="51" x14ac:dyDescent="0.2">
      <c r="A162" s="58" t="s">
        <v>339</v>
      </c>
      <c r="B162" s="57" t="s">
        <v>17</v>
      </c>
      <c r="C162" s="57" t="s">
        <v>340</v>
      </c>
      <c r="D162" s="57" t="s">
        <v>895</v>
      </c>
      <c r="E162" s="59" t="s">
        <v>49</v>
      </c>
      <c r="F162" s="60" t="s">
        <v>3544</v>
      </c>
      <c r="G162" s="58" t="s">
        <v>3911</v>
      </c>
      <c r="H162" s="58" t="s">
        <v>3911</v>
      </c>
      <c r="I162" s="58" t="s">
        <v>3908</v>
      </c>
      <c r="J162" s="58" t="s">
        <v>5380</v>
      </c>
    </row>
    <row r="163" spans="1:10" s="51" customFormat="1" ht="51" x14ac:dyDescent="0.2">
      <c r="A163" s="58" t="s">
        <v>324</v>
      </c>
      <c r="B163" s="57" t="s">
        <v>22</v>
      </c>
      <c r="C163" s="57" t="s">
        <v>325</v>
      </c>
      <c r="D163" s="57" t="s">
        <v>895</v>
      </c>
      <c r="E163" s="59" t="s">
        <v>49</v>
      </c>
      <c r="F163" s="60" t="s">
        <v>3531</v>
      </c>
      <c r="G163" s="58" t="s">
        <v>3912</v>
      </c>
      <c r="H163" s="58" t="s">
        <v>3913</v>
      </c>
      <c r="I163" s="58" t="s">
        <v>3908</v>
      </c>
      <c r="J163" s="58" t="s">
        <v>5381</v>
      </c>
    </row>
    <row r="164" spans="1:10" s="51" customFormat="1" ht="38.25" x14ac:dyDescent="0.2">
      <c r="A164" s="58" t="s">
        <v>354</v>
      </c>
      <c r="B164" s="57" t="s">
        <v>22</v>
      </c>
      <c r="C164" s="57" t="s">
        <v>355</v>
      </c>
      <c r="D164" s="57">
        <v>190</v>
      </c>
      <c r="E164" s="59" t="s">
        <v>49</v>
      </c>
      <c r="F164" s="60" t="s">
        <v>3531</v>
      </c>
      <c r="G164" s="58" t="s">
        <v>3914</v>
      </c>
      <c r="H164" s="58" t="s">
        <v>3915</v>
      </c>
      <c r="I164" s="58" t="s">
        <v>3908</v>
      </c>
      <c r="J164" s="58" t="s">
        <v>5382</v>
      </c>
    </row>
    <row r="165" spans="1:10" s="51" customFormat="1" ht="38.25" x14ac:dyDescent="0.2">
      <c r="A165" s="58" t="s">
        <v>433</v>
      </c>
      <c r="B165" s="57" t="s">
        <v>22</v>
      </c>
      <c r="C165" s="57" t="s">
        <v>434</v>
      </c>
      <c r="D165" s="57">
        <v>54</v>
      </c>
      <c r="E165" s="59" t="s">
        <v>49</v>
      </c>
      <c r="F165" s="60" t="s">
        <v>3900</v>
      </c>
      <c r="G165" s="58" t="s">
        <v>3916</v>
      </c>
      <c r="H165" s="58" t="s">
        <v>3917</v>
      </c>
      <c r="I165" s="58" t="s">
        <v>3908</v>
      </c>
      <c r="J165" s="58" t="s">
        <v>5383</v>
      </c>
    </row>
    <row r="166" spans="1:10" s="51" customFormat="1" ht="51" x14ac:dyDescent="0.2">
      <c r="A166" s="58" t="s">
        <v>336</v>
      </c>
      <c r="B166" s="57" t="s">
        <v>22</v>
      </c>
      <c r="C166" s="57" t="s">
        <v>337</v>
      </c>
      <c r="D166" s="57">
        <v>190</v>
      </c>
      <c r="E166" s="59" t="s">
        <v>49</v>
      </c>
      <c r="F166" s="60" t="s">
        <v>3768</v>
      </c>
      <c r="G166" s="58" t="s">
        <v>3918</v>
      </c>
      <c r="H166" s="58" t="s">
        <v>3919</v>
      </c>
      <c r="I166" s="58" t="s">
        <v>3927</v>
      </c>
      <c r="J166" s="58" t="s">
        <v>5384</v>
      </c>
    </row>
    <row r="167" spans="1:10" s="51" customFormat="1" ht="51" x14ac:dyDescent="0.2">
      <c r="A167" s="58" t="s">
        <v>287</v>
      </c>
      <c r="B167" s="57" t="s">
        <v>22</v>
      </c>
      <c r="C167" s="57" t="s">
        <v>288</v>
      </c>
      <c r="D167" s="57" t="s">
        <v>1166</v>
      </c>
      <c r="E167" s="59" t="s">
        <v>36</v>
      </c>
      <c r="F167" s="60" t="s">
        <v>2735</v>
      </c>
      <c r="G167" s="58" t="s">
        <v>3920</v>
      </c>
      <c r="H167" s="58" t="s">
        <v>3921</v>
      </c>
      <c r="I167" s="58" t="s">
        <v>3927</v>
      </c>
      <c r="J167" s="58" t="s">
        <v>5385</v>
      </c>
    </row>
    <row r="168" spans="1:10" s="51" customFormat="1" ht="63.75" x14ac:dyDescent="0.2">
      <c r="A168" s="58" t="s">
        <v>222</v>
      </c>
      <c r="B168" s="57" t="s">
        <v>17</v>
      </c>
      <c r="C168" s="57" t="s">
        <v>223</v>
      </c>
      <c r="D168" s="57" t="s">
        <v>1057</v>
      </c>
      <c r="E168" s="59" t="s">
        <v>61</v>
      </c>
      <c r="F168" s="60" t="s">
        <v>3922</v>
      </c>
      <c r="G168" s="58" t="s">
        <v>3923</v>
      </c>
      <c r="H168" s="58" t="s">
        <v>3924</v>
      </c>
      <c r="I168" s="58" t="s">
        <v>3927</v>
      </c>
      <c r="J168" s="58" t="s">
        <v>5386</v>
      </c>
    </row>
    <row r="169" spans="1:10" s="51" customFormat="1" ht="63.75" x14ac:dyDescent="0.2">
      <c r="A169" s="58" t="s">
        <v>378</v>
      </c>
      <c r="B169" s="57" t="s">
        <v>17</v>
      </c>
      <c r="C169" s="57" t="s">
        <v>379</v>
      </c>
      <c r="D169" s="57" t="s">
        <v>895</v>
      </c>
      <c r="E169" s="59" t="s">
        <v>49</v>
      </c>
      <c r="F169" s="60" t="s">
        <v>3826</v>
      </c>
      <c r="G169" s="58" t="s">
        <v>3925</v>
      </c>
      <c r="H169" s="58" t="s">
        <v>3926</v>
      </c>
      <c r="I169" s="58" t="s">
        <v>3927</v>
      </c>
      <c r="J169" s="58" t="s">
        <v>5387</v>
      </c>
    </row>
    <row r="170" spans="1:10" s="51" customFormat="1" ht="38.25" x14ac:dyDescent="0.2">
      <c r="A170" s="58" t="s">
        <v>661</v>
      </c>
      <c r="B170" s="57" t="s">
        <v>17</v>
      </c>
      <c r="C170" s="57" t="s">
        <v>662</v>
      </c>
      <c r="D170" s="57" t="s">
        <v>1807</v>
      </c>
      <c r="E170" s="59" t="s">
        <v>49</v>
      </c>
      <c r="F170" s="60" t="s">
        <v>3544</v>
      </c>
      <c r="G170" s="58" t="s">
        <v>3928</v>
      </c>
      <c r="H170" s="58" t="s">
        <v>3928</v>
      </c>
      <c r="I170" s="58" t="s">
        <v>3927</v>
      </c>
      <c r="J170" s="58" t="s">
        <v>3194</v>
      </c>
    </row>
    <row r="171" spans="1:10" s="51" customFormat="1" ht="102" x14ac:dyDescent="0.2">
      <c r="A171" s="58" t="s">
        <v>442</v>
      </c>
      <c r="B171" s="57" t="s">
        <v>17</v>
      </c>
      <c r="C171" s="57" t="s">
        <v>443</v>
      </c>
      <c r="D171" s="57" t="s">
        <v>895</v>
      </c>
      <c r="E171" s="59" t="s">
        <v>61</v>
      </c>
      <c r="F171" s="60" t="s">
        <v>3735</v>
      </c>
      <c r="G171" s="58" t="s">
        <v>3929</v>
      </c>
      <c r="H171" s="58" t="s">
        <v>3930</v>
      </c>
      <c r="I171" s="58" t="s">
        <v>3927</v>
      </c>
      <c r="J171" s="58" t="s">
        <v>5388</v>
      </c>
    </row>
    <row r="172" spans="1:10" s="51" customFormat="1" ht="63.75" x14ac:dyDescent="0.2">
      <c r="A172" s="58" t="s">
        <v>297</v>
      </c>
      <c r="B172" s="57" t="s">
        <v>22</v>
      </c>
      <c r="C172" s="57" t="s">
        <v>298</v>
      </c>
      <c r="D172" s="57" t="s">
        <v>895</v>
      </c>
      <c r="E172" s="59" t="s">
        <v>49</v>
      </c>
      <c r="F172" s="60" t="s">
        <v>3531</v>
      </c>
      <c r="G172" s="58" t="s">
        <v>2988</v>
      </c>
      <c r="H172" s="58" t="s">
        <v>3931</v>
      </c>
      <c r="I172" s="58" t="s">
        <v>3927</v>
      </c>
      <c r="J172" s="58" t="s">
        <v>5389</v>
      </c>
    </row>
    <row r="173" spans="1:10" s="51" customFormat="1" ht="89.25" x14ac:dyDescent="0.2">
      <c r="A173" s="58" t="s">
        <v>4194</v>
      </c>
      <c r="B173" s="57" t="s">
        <v>17</v>
      </c>
      <c r="C173" s="57" t="s">
        <v>4195</v>
      </c>
      <c r="D173" s="57" t="s">
        <v>1062</v>
      </c>
      <c r="E173" s="59" t="s">
        <v>36</v>
      </c>
      <c r="F173" s="60" t="s">
        <v>5390</v>
      </c>
      <c r="G173" s="58" t="s">
        <v>5391</v>
      </c>
      <c r="H173" s="58" t="s">
        <v>5392</v>
      </c>
      <c r="I173" s="58" t="s">
        <v>3927</v>
      </c>
      <c r="J173" s="58" t="s">
        <v>5393</v>
      </c>
    </row>
    <row r="174" spans="1:10" s="51" customFormat="1" ht="76.5" x14ac:dyDescent="0.2">
      <c r="A174" s="58" t="s">
        <v>576</v>
      </c>
      <c r="B174" s="57" t="s">
        <v>17</v>
      </c>
      <c r="C174" s="57" t="s">
        <v>577</v>
      </c>
      <c r="D174" s="57" t="s">
        <v>1258</v>
      </c>
      <c r="E174" s="59" t="s">
        <v>61</v>
      </c>
      <c r="F174" s="60" t="s">
        <v>3905</v>
      </c>
      <c r="G174" s="58" t="s">
        <v>3538</v>
      </c>
      <c r="H174" s="58" t="s">
        <v>3932</v>
      </c>
      <c r="I174" s="58" t="s">
        <v>3927</v>
      </c>
      <c r="J174" s="58" t="s">
        <v>5394</v>
      </c>
    </row>
    <row r="175" spans="1:10" s="51" customFormat="1" ht="76.5" x14ac:dyDescent="0.2">
      <c r="A175" s="58" t="s">
        <v>603</v>
      </c>
      <c r="B175" s="57" t="s">
        <v>17</v>
      </c>
      <c r="C175" s="57" t="s">
        <v>604</v>
      </c>
      <c r="D175" s="57" t="s">
        <v>1258</v>
      </c>
      <c r="E175" s="59" t="s">
        <v>49</v>
      </c>
      <c r="F175" s="60" t="s">
        <v>3933</v>
      </c>
      <c r="G175" s="58" t="s">
        <v>3934</v>
      </c>
      <c r="H175" s="58" t="s">
        <v>3935</v>
      </c>
      <c r="I175" s="58" t="s">
        <v>3927</v>
      </c>
      <c r="J175" s="58" t="s">
        <v>5395</v>
      </c>
    </row>
    <row r="176" spans="1:10" s="51" customFormat="1" ht="38.25" x14ac:dyDescent="0.2">
      <c r="A176" s="58" t="s">
        <v>769</v>
      </c>
      <c r="B176" s="57" t="s">
        <v>22</v>
      </c>
      <c r="C176" s="57" t="s">
        <v>770</v>
      </c>
      <c r="D176" s="57">
        <v>70</v>
      </c>
      <c r="E176" s="59" t="s">
        <v>61</v>
      </c>
      <c r="F176" s="60" t="s">
        <v>3936</v>
      </c>
      <c r="G176" s="58" t="s">
        <v>3937</v>
      </c>
      <c r="H176" s="58" t="s">
        <v>3938</v>
      </c>
      <c r="I176" s="58" t="s">
        <v>3927</v>
      </c>
      <c r="J176" s="58" t="s">
        <v>5396</v>
      </c>
    </row>
    <row r="177" spans="1:10" s="51" customFormat="1" ht="51" x14ac:dyDescent="0.2">
      <c r="A177" s="58" t="s">
        <v>303</v>
      </c>
      <c r="B177" s="57" t="s">
        <v>17</v>
      </c>
      <c r="C177" s="57" t="s">
        <v>304</v>
      </c>
      <c r="D177" s="57" t="s">
        <v>895</v>
      </c>
      <c r="E177" s="59" t="s">
        <v>49</v>
      </c>
      <c r="F177" s="60" t="s">
        <v>3768</v>
      </c>
      <c r="G177" s="58" t="s">
        <v>3569</v>
      </c>
      <c r="H177" s="58" t="s">
        <v>3939</v>
      </c>
      <c r="I177" s="58" t="s">
        <v>3927</v>
      </c>
      <c r="J177" s="58" t="s">
        <v>5397</v>
      </c>
    </row>
    <row r="178" spans="1:10" s="51" customFormat="1" ht="63.75" x14ac:dyDescent="0.2">
      <c r="A178" s="58" t="s">
        <v>381</v>
      </c>
      <c r="B178" s="57" t="s">
        <v>17</v>
      </c>
      <c r="C178" s="57" t="s">
        <v>382</v>
      </c>
      <c r="D178" s="57" t="s">
        <v>895</v>
      </c>
      <c r="E178" s="59" t="s">
        <v>49</v>
      </c>
      <c r="F178" s="60" t="s">
        <v>3862</v>
      </c>
      <c r="G178" s="58" t="s">
        <v>3940</v>
      </c>
      <c r="H178" s="58" t="s">
        <v>3941</v>
      </c>
      <c r="I178" s="58" t="s">
        <v>3927</v>
      </c>
      <c r="J178" s="58" t="s">
        <v>5398</v>
      </c>
    </row>
    <row r="179" spans="1:10" s="51" customFormat="1" ht="76.5" x14ac:dyDescent="0.2">
      <c r="A179" s="58" t="s">
        <v>588</v>
      </c>
      <c r="B179" s="57" t="s">
        <v>17</v>
      </c>
      <c r="C179" s="57" t="s">
        <v>589</v>
      </c>
      <c r="D179" s="57" t="s">
        <v>1258</v>
      </c>
      <c r="E179" s="59" t="s">
        <v>61</v>
      </c>
      <c r="F179" s="60" t="s">
        <v>3942</v>
      </c>
      <c r="G179" s="58" t="s">
        <v>3444</v>
      </c>
      <c r="H179" s="58" t="s">
        <v>3943</v>
      </c>
      <c r="I179" s="58" t="s">
        <v>3927</v>
      </c>
      <c r="J179" s="58" t="s">
        <v>5399</v>
      </c>
    </row>
    <row r="180" spans="1:10" s="51" customFormat="1" ht="76.5" x14ac:dyDescent="0.2">
      <c r="A180" s="58" t="s">
        <v>545</v>
      </c>
      <c r="B180" s="57" t="s">
        <v>17</v>
      </c>
      <c r="C180" s="57" t="s">
        <v>546</v>
      </c>
      <c r="D180" s="57" t="s">
        <v>1258</v>
      </c>
      <c r="E180" s="59" t="s">
        <v>49</v>
      </c>
      <c r="F180" s="60" t="s">
        <v>3622</v>
      </c>
      <c r="G180" s="58" t="s">
        <v>3944</v>
      </c>
      <c r="H180" s="58" t="s">
        <v>3945</v>
      </c>
      <c r="I180" s="58" t="s">
        <v>3927</v>
      </c>
      <c r="J180" s="58" t="s">
        <v>5400</v>
      </c>
    </row>
    <row r="181" spans="1:10" s="51" customFormat="1" ht="76.5" x14ac:dyDescent="0.2">
      <c r="A181" s="58" t="s">
        <v>711</v>
      </c>
      <c r="B181" s="57" t="s">
        <v>17</v>
      </c>
      <c r="C181" s="57" t="s">
        <v>712</v>
      </c>
      <c r="D181" s="57" t="s">
        <v>1258</v>
      </c>
      <c r="E181" s="59" t="s">
        <v>49</v>
      </c>
      <c r="F181" s="60" t="s">
        <v>3946</v>
      </c>
      <c r="G181" s="58" t="s">
        <v>3947</v>
      </c>
      <c r="H181" s="58" t="s">
        <v>3948</v>
      </c>
      <c r="I181" s="58" t="s">
        <v>3927</v>
      </c>
      <c r="J181" s="58" t="s">
        <v>5401</v>
      </c>
    </row>
    <row r="182" spans="1:10" s="51" customFormat="1" ht="76.5" x14ac:dyDescent="0.2">
      <c r="A182" s="58" t="s">
        <v>630</v>
      </c>
      <c r="B182" s="57" t="s">
        <v>17</v>
      </c>
      <c r="C182" s="57" t="s">
        <v>631</v>
      </c>
      <c r="D182" s="57" t="s">
        <v>1258</v>
      </c>
      <c r="E182" s="59" t="s">
        <v>49</v>
      </c>
      <c r="F182" s="60" t="s">
        <v>3544</v>
      </c>
      <c r="G182" s="58" t="s">
        <v>3949</v>
      </c>
      <c r="H182" s="58" t="s">
        <v>3949</v>
      </c>
      <c r="I182" s="58" t="s">
        <v>3927</v>
      </c>
      <c r="J182" s="58" t="s">
        <v>3950</v>
      </c>
    </row>
    <row r="183" spans="1:10" s="51" customFormat="1" ht="38.25" x14ac:dyDescent="0.2">
      <c r="A183" s="58" t="s">
        <v>750</v>
      </c>
      <c r="B183" s="57" t="s">
        <v>17</v>
      </c>
      <c r="C183" s="57" t="s">
        <v>751</v>
      </c>
      <c r="D183" s="57" t="s">
        <v>1807</v>
      </c>
      <c r="E183" s="59" t="s">
        <v>49</v>
      </c>
      <c r="F183" s="60" t="s">
        <v>3566</v>
      </c>
      <c r="G183" s="58" t="s">
        <v>3951</v>
      </c>
      <c r="H183" s="58" t="s">
        <v>3952</v>
      </c>
      <c r="I183" s="58" t="s">
        <v>3927</v>
      </c>
      <c r="J183" s="58" t="s">
        <v>5402</v>
      </c>
    </row>
    <row r="184" spans="1:10" s="51" customFormat="1" ht="51" x14ac:dyDescent="0.2">
      <c r="A184" s="58" t="s">
        <v>321</v>
      </c>
      <c r="B184" s="57" t="s">
        <v>17</v>
      </c>
      <c r="C184" s="57" t="s">
        <v>322</v>
      </c>
      <c r="D184" s="57" t="s">
        <v>895</v>
      </c>
      <c r="E184" s="59" t="s">
        <v>49</v>
      </c>
      <c r="F184" s="60" t="s">
        <v>3531</v>
      </c>
      <c r="G184" s="58" t="s">
        <v>3953</v>
      </c>
      <c r="H184" s="58" t="s">
        <v>3954</v>
      </c>
      <c r="I184" s="58" t="s">
        <v>3959</v>
      </c>
      <c r="J184" s="58" t="s">
        <v>3955</v>
      </c>
    </row>
    <row r="185" spans="1:10" s="51" customFormat="1" ht="25.5" x14ac:dyDescent="0.2">
      <c r="A185" s="58" t="s">
        <v>225</v>
      </c>
      <c r="B185" s="57" t="s">
        <v>17</v>
      </c>
      <c r="C185" s="57" t="s">
        <v>226</v>
      </c>
      <c r="D185" s="57" t="s">
        <v>1104</v>
      </c>
      <c r="E185" s="59" t="s">
        <v>61</v>
      </c>
      <c r="F185" s="60" t="s">
        <v>3956</v>
      </c>
      <c r="G185" s="58" t="s">
        <v>3957</v>
      </c>
      <c r="H185" s="58" t="s">
        <v>3958</v>
      </c>
      <c r="I185" s="58" t="s">
        <v>3959</v>
      </c>
      <c r="J185" s="58" t="s">
        <v>5403</v>
      </c>
    </row>
    <row r="186" spans="1:10" s="51" customFormat="1" ht="51" x14ac:dyDescent="0.2">
      <c r="A186" s="58" t="s">
        <v>733</v>
      </c>
      <c r="B186" s="57" t="s">
        <v>22</v>
      </c>
      <c r="C186" s="57" t="s">
        <v>734</v>
      </c>
      <c r="D186" s="57">
        <v>56</v>
      </c>
      <c r="E186" s="59" t="s">
        <v>49</v>
      </c>
      <c r="F186" s="60" t="s">
        <v>3566</v>
      </c>
      <c r="G186" s="58" t="s">
        <v>3960</v>
      </c>
      <c r="H186" s="58" t="s">
        <v>3961</v>
      </c>
      <c r="I186" s="58" t="s">
        <v>3959</v>
      </c>
      <c r="J186" s="58" t="s">
        <v>3962</v>
      </c>
    </row>
    <row r="187" spans="1:10" s="51" customFormat="1" ht="38.25" x14ac:dyDescent="0.2">
      <c r="A187" s="58" t="s">
        <v>649</v>
      </c>
      <c r="B187" s="57" t="s">
        <v>17</v>
      </c>
      <c r="C187" s="57" t="s">
        <v>650</v>
      </c>
      <c r="D187" s="57" t="s">
        <v>1807</v>
      </c>
      <c r="E187" s="59" t="s">
        <v>49</v>
      </c>
      <c r="F187" s="60" t="s">
        <v>3544</v>
      </c>
      <c r="G187" s="58" t="s">
        <v>3963</v>
      </c>
      <c r="H187" s="58" t="s">
        <v>3963</v>
      </c>
      <c r="I187" s="58" t="s">
        <v>3959</v>
      </c>
      <c r="J187" s="58" t="s">
        <v>3964</v>
      </c>
    </row>
    <row r="188" spans="1:10" s="51" customFormat="1" ht="89.25" x14ac:dyDescent="0.2">
      <c r="A188" s="58" t="s">
        <v>502</v>
      </c>
      <c r="B188" s="57" t="s">
        <v>22</v>
      </c>
      <c r="C188" s="57" t="s">
        <v>503</v>
      </c>
      <c r="D188" s="57" t="s">
        <v>895</v>
      </c>
      <c r="E188" s="59" t="s">
        <v>61</v>
      </c>
      <c r="F188" s="60" t="s">
        <v>3527</v>
      </c>
      <c r="G188" s="58" t="s">
        <v>3965</v>
      </c>
      <c r="H188" s="58" t="s">
        <v>3966</v>
      </c>
      <c r="I188" s="58" t="s">
        <v>3959</v>
      </c>
      <c r="J188" s="58" t="s">
        <v>5404</v>
      </c>
    </row>
    <row r="189" spans="1:10" s="51" customFormat="1" ht="76.5" x14ac:dyDescent="0.2">
      <c r="A189" s="58" t="s">
        <v>369</v>
      </c>
      <c r="B189" s="57" t="s">
        <v>17</v>
      </c>
      <c r="C189" s="57" t="s">
        <v>370</v>
      </c>
      <c r="D189" s="57" t="s">
        <v>895</v>
      </c>
      <c r="E189" s="59" t="s">
        <v>49</v>
      </c>
      <c r="F189" s="60" t="s">
        <v>3777</v>
      </c>
      <c r="G189" s="58" t="s">
        <v>3967</v>
      </c>
      <c r="H189" s="58" t="s">
        <v>3968</v>
      </c>
      <c r="I189" s="58" t="s">
        <v>3959</v>
      </c>
      <c r="J189" s="58" t="s">
        <v>3969</v>
      </c>
    </row>
    <row r="190" spans="1:10" s="51" customFormat="1" ht="76.5" x14ac:dyDescent="0.2">
      <c r="A190" s="58" t="s">
        <v>722</v>
      </c>
      <c r="B190" s="57" t="s">
        <v>22</v>
      </c>
      <c r="C190" s="57" t="s">
        <v>723</v>
      </c>
      <c r="D190" s="57" t="s">
        <v>1258</v>
      </c>
      <c r="E190" s="59" t="s">
        <v>49</v>
      </c>
      <c r="F190" s="60" t="s">
        <v>3589</v>
      </c>
      <c r="G190" s="58" t="s">
        <v>3970</v>
      </c>
      <c r="H190" s="58" t="s">
        <v>3971</v>
      </c>
      <c r="I190" s="58" t="s">
        <v>3959</v>
      </c>
      <c r="J190" s="58" t="s">
        <v>3972</v>
      </c>
    </row>
    <row r="191" spans="1:10" s="51" customFormat="1" ht="51" x14ac:dyDescent="0.2">
      <c r="A191" s="58" t="s">
        <v>348</v>
      </c>
      <c r="B191" s="57" t="s">
        <v>17</v>
      </c>
      <c r="C191" s="57" t="s">
        <v>349</v>
      </c>
      <c r="D191" s="57" t="s">
        <v>895</v>
      </c>
      <c r="E191" s="59" t="s">
        <v>49</v>
      </c>
      <c r="F191" s="60" t="s">
        <v>3862</v>
      </c>
      <c r="G191" s="58" t="s">
        <v>3297</v>
      </c>
      <c r="H191" s="58" t="s">
        <v>3973</v>
      </c>
      <c r="I191" s="58" t="s">
        <v>3974</v>
      </c>
      <c r="J191" s="58" t="s">
        <v>3975</v>
      </c>
    </row>
    <row r="192" spans="1:10" s="51" customFormat="1" ht="63.75" x14ac:dyDescent="0.2">
      <c r="A192" s="58" t="s">
        <v>202</v>
      </c>
      <c r="B192" s="57" t="s">
        <v>17</v>
      </c>
      <c r="C192" s="57" t="s">
        <v>203</v>
      </c>
      <c r="D192" s="57" t="s">
        <v>1057</v>
      </c>
      <c r="E192" s="59" t="s">
        <v>36</v>
      </c>
      <c r="F192" s="60" t="s">
        <v>3763</v>
      </c>
      <c r="G192" s="58" t="s">
        <v>3976</v>
      </c>
      <c r="H192" s="58" t="s">
        <v>3977</v>
      </c>
      <c r="I192" s="58" t="s">
        <v>3974</v>
      </c>
      <c r="J192" s="58" t="s">
        <v>3978</v>
      </c>
    </row>
    <row r="193" spans="1:10" s="51" customFormat="1" ht="76.5" x14ac:dyDescent="0.2">
      <c r="A193" s="58" t="s">
        <v>716</v>
      </c>
      <c r="B193" s="57" t="s">
        <v>22</v>
      </c>
      <c r="C193" s="57" t="s">
        <v>717</v>
      </c>
      <c r="D193" s="57" t="s">
        <v>1258</v>
      </c>
      <c r="E193" s="59" t="s">
        <v>49</v>
      </c>
      <c r="F193" s="60" t="s">
        <v>3544</v>
      </c>
      <c r="G193" s="58" t="s">
        <v>3979</v>
      </c>
      <c r="H193" s="58" t="s">
        <v>3979</v>
      </c>
      <c r="I193" s="58" t="s">
        <v>3974</v>
      </c>
      <c r="J193" s="58" t="s">
        <v>3980</v>
      </c>
    </row>
    <row r="194" spans="1:10" s="51" customFormat="1" ht="76.5" x14ac:dyDescent="0.2">
      <c r="A194" s="58" t="s">
        <v>594</v>
      </c>
      <c r="B194" s="57" t="s">
        <v>17</v>
      </c>
      <c r="C194" s="57" t="s">
        <v>595</v>
      </c>
      <c r="D194" s="57" t="s">
        <v>1258</v>
      </c>
      <c r="E194" s="59" t="s">
        <v>49</v>
      </c>
      <c r="F194" s="60" t="s">
        <v>3981</v>
      </c>
      <c r="G194" s="58" t="s">
        <v>3982</v>
      </c>
      <c r="H194" s="58" t="s">
        <v>3983</v>
      </c>
      <c r="I194" s="58" t="s">
        <v>3974</v>
      </c>
      <c r="J194" s="58" t="s">
        <v>3984</v>
      </c>
    </row>
    <row r="195" spans="1:10" s="51" customFormat="1" ht="63.75" x14ac:dyDescent="0.2">
      <c r="A195" s="58" t="s">
        <v>652</v>
      </c>
      <c r="B195" s="57" t="s">
        <v>17</v>
      </c>
      <c r="C195" s="57" t="s">
        <v>653</v>
      </c>
      <c r="D195" s="57" t="s">
        <v>1807</v>
      </c>
      <c r="E195" s="59" t="s">
        <v>49</v>
      </c>
      <c r="F195" s="60" t="s">
        <v>3544</v>
      </c>
      <c r="G195" s="58" t="s">
        <v>3985</v>
      </c>
      <c r="H195" s="58" t="s">
        <v>3985</v>
      </c>
      <c r="I195" s="58" t="s">
        <v>3974</v>
      </c>
      <c r="J195" s="58" t="s">
        <v>3986</v>
      </c>
    </row>
    <row r="196" spans="1:10" s="51" customFormat="1" ht="51" x14ac:dyDescent="0.2">
      <c r="A196" s="58" t="s">
        <v>655</v>
      </c>
      <c r="B196" s="57" t="s">
        <v>17</v>
      </c>
      <c r="C196" s="57" t="s">
        <v>656</v>
      </c>
      <c r="D196" s="57" t="s">
        <v>1807</v>
      </c>
      <c r="E196" s="59" t="s">
        <v>61</v>
      </c>
      <c r="F196" s="60" t="s">
        <v>3987</v>
      </c>
      <c r="G196" s="58" t="s">
        <v>3556</v>
      </c>
      <c r="H196" s="58" t="s">
        <v>3988</v>
      </c>
      <c r="I196" s="58" t="s">
        <v>3974</v>
      </c>
      <c r="J196" s="58" t="s">
        <v>3989</v>
      </c>
    </row>
    <row r="197" spans="1:10" s="51" customFormat="1" ht="76.5" x14ac:dyDescent="0.2">
      <c r="A197" s="58" t="s">
        <v>360</v>
      </c>
      <c r="B197" s="57" t="s">
        <v>17</v>
      </c>
      <c r="C197" s="57" t="s">
        <v>361</v>
      </c>
      <c r="D197" s="57" t="s">
        <v>895</v>
      </c>
      <c r="E197" s="59" t="s">
        <v>49</v>
      </c>
      <c r="F197" s="60" t="s">
        <v>3544</v>
      </c>
      <c r="G197" s="58" t="s">
        <v>3990</v>
      </c>
      <c r="H197" s="58" t="s">
        <v>3990</v>
      </c>
      <c r="I197" s="58" t="s">
        <v>3974</v>
      </c>
      <c r="J197" s="58" t="s">
        <v>3991</v>
      </c>
    </row>
    <row r="198" spans="1:10" s="51" customFormat="1" ht="38.25" x14ac:dyDescent="0.2">
      <c r="A198" s="58" t="s">
        <v>77</v>
      </c>
      <c r="B198" s="57" t="s">
        <v>17</v>
      </c>
      <c r="C198" s="57" t="s">
        <v>78</v>
      </c>
      <c r="D198" s="57" t="s">
        <v>874</v>
      </c>
      <c r="E198" s="59" t="s">
        <v>69</v>
      </c>
      <c r="F198" s="60" t="s">
        <v>3845</v>
      </c>
      <c r="G198" s="58" t="s">
        <v>3992</v>
      </c>
      <c r="H198" s="58" t="s">
        <v>3993</v>
      </c>
      <c r="I198" s="58" t="s">
        <v>3974</v>
      </c>
      <c r="J198" s="58" t="s">
        <v>3994</v>
      </c>
    </row>
    <row r="199" spans="1:10" s="51" customFormat="1" ht="76.5" x14ac:dyDescent="0.2">
      <c r="A199" s="58" t="s">
        <v>618</v>
      </c>
      <c r="B199" s="57" t="s">
        <v>17</v>
      </c>
      <c r="C199" s="57" t="s">
        <v>619</v>
      </c>
      <c r="D199" s="57" t="s">
        <v>1258</v>
      </c>
      <c r="E199" s="59" t="s">
        <v>49</v>
      </c>
      <c r="F199" s="60" t="s">
        <v>3781</v>
      </c>
      <c r="G199" s="58" t="s">
        <v>3995</v>
      </c>
      <c r="H199" s="58" t="s">
        <v>3996</v>
      </c>
      <c r="I199" s="58" t="s">
        <v>3974</v>
      </c>
      <c r="J199" s="58" t="s">
        <v>3997</v>
      </c>
    </row>
    <row r="200" spans="1:10" s="51" customFormat="1" ht="38.25" x14ac:dyDescent="0.2">
      <c r="A200" s="58" t="s">
        <v>730</v>
      </c>
      <c r="B200" s="57" t="s">
        <v>22</v>
      </c>
      <c r="C200" s="57" t="s">
        <v>731</v>
      </c>
      <c r="D200" s="57">
        <v>56</v>
      </c>
      <c r="E200" s="59" t="s">
        <v>49</v>
      </c>
      <c r="F200" s="60" t="s">
        <v>3531</v>
      </c>
      <c r="G200" s="58" t="s">
        <v>3998</v>
      </c>
      <c r="H200" s="58" t="s">
        <v>3999</v>
      </c>
      <c r="I200" s="58" t="s">
        <v>3974</v>
      </c>
      <c r="J200" s="58" t="s">
        <v>4000</v>
      </c>
    </row>
    <row r="201" spans="1:10" s="51" customFormat="1" ht="76.5" x14ac:dyDescent="0.2">
      <c r="A201" s="58" t="s">
        <v>372</v>
      </c>
      <c r="B201" s="57" t="s">
        <v>17</v>
      </c>
      <c r="C201" s="57" t="s">
        <v>373</v>
      </c>
      <c r="D201" s="57" t="s">
        <v>895</v>
      </c>
      <c r="E201" s="59" t="s">
        <v>49</v>
      </c>
      <c r="F201" s="60" t="s">
        <v>3566</v>
      </c>
      <c r="G201" s="58" t="s">
        <v>4001</v>
      </c>
      <c r="H201" s="58" t="s">
        <v>4002</v>
      </c>
      <c r="I201" s="58" t="s">
        <v>3974</v>
      </c>
      <c r="J201" s="58" t="s">
        <v>4003</v>
      </c>
    </row>
    <row r="202" spans="1:10" s="51" customFormat="1" ht="51" x14ac:dyDescent="0.2">
      <c r="A202" s="58" t="s">
        <v>333</v>
      </c>
      <c r="B202" s="57" t="s">
        <v>22</v>
      </c>
      <c r="C202" s="57" t="s">
        <v>334</v>
      </c>
      <c r="D202" s="57">
        <v>190</v>
      </c>
      <c r="E202" s="59" t="s">
        <v>49</v>
      </c>
      <c r="F202" s="60" t="s">
        <v>3751</v>
      </c>
      <c r="G202" s="58" t="s">
        <v>3918</v>
      </c>
      <c r="H202" s="58" t="s">
        <v>4004</v>
      </c>
      <c r="I202" s="58" t="s">
        <v>3974</v>
      </c>
      <c r="J202" s="58" t="s">
        <v>5405</v>
      </c>
    </row>
    <row r="203" spans="1:10" s="51" customFormat="1" ht="51" x14ac:dyDescent="0.2">
      <c r="A203" s="58" t="s">
        <v>132</v>
      </c>
      <c r="B203" s="57" t="s">
        <v>17</v>
      </c>
      <c r="C203" s="57" t="s">
        <v>133</v>
      </c>
      <c r="D203" s="57" t="s">
        <v>874</v>
      </c>
      <c r="E203" s="59" t="s">
        <v>36</v>
      </c>
      <c r="F203" s="60" t="s">
        <v>4005</v>
      </c>
      <c r="G203" s="58" t="s">
        <v>4006</v>
      </c>
      <c r="H203" s="58" t="s">
        <v>4007</v>
      </c>
      <c r="I203" s="58" t="s">
        <v>3974</v>
      </c>
      <c r="J203" s="58" t="s">
        <v>5406</v>
      </c>
    </row>
    <row r="204" spans="1:10" s="51" customFormat="1" ht="51" x14ac:dyDescent="0.2">
      <c r="A204" s="58" t="s">
        <v>693</v>
      </c>
      <c r="B204" s="57" t="s">
        <v>17</v>
      </c>
      <c r="C204" s="57" t="s">
        <v>694</v>
      </c>
      <c r="D204" s="57" t="s">
        <v>895</v>
      </c>
      <c r="E204" s="59" t="s">
        <v>49</v>
      </c>
      <c r="F204" s="60" t="s">
        <v>3826</v>
      </c>
      <c r="G204" s="58" t="s">
        <v>4008</v>
      </c>
      <c r="H204" s="58" t="s">
        <v>4009</v>
      </c>
      <c r="I204" s="58" t="s">
        <v>3974</v>
      </c>
      <c r="J204" s="58" t="s">
        <v>4010</v>
      </c>
    </row>
    <row r="205" spans="1:10" s="51" customFormat="1" ht="76.5" x14ac:dyDescent="0.2">
      <c r="A205" s="58" t="s">
        <v>708</v>
      </c>
      <c r="B205" s="57" t="s">
        <v>17</v>
      </c>
      <c r="C205" s="57" t="s">
        <v>709</v>
      </c>
      <c r="D205" s="57" t="s">
        <v>1258</v>
      </c>
      <c r="E205" s="59" t="s">
        <v>49</v>
      </c>
      <c r="F205" s="60" t="s">
        <v>3826</v>
      </c>
      <c r="G205" s="58" t="s">
        <v>4011</v>
      </c>
      <c r="H205" s="58" t="s">
        <v>4012</v>
      </c>
      <c r="I205" s="58" t="s">
        <v>3974</v>
      </c>
      <c r="J205" s="58" t="s">
        <v>5407</v>
      </c>
    </row>
    <row r="206" spans="1:10" s="51" customFormat="1" ht="38.25" x14ac:dyDescent="0.2">
      <c r="A206" s="58" t="s">
        <v>560</v>
      </c>
      <c r="B206" s="57" t="s">
        <v>17</v>
      </c>
      <c r="C206" s="57" t="s">
        <v>561</v>
      </c>
      <c r="D206" s="57" t="s">
        <v>930</v>
      </c>
      <c r="E206" s="59" t="s">
        <v>69</v>
      </c>
      <c r="F206" s="60" t="s">
        <v>3787</v>
      </c>
      <c r="G206" s="58" t="s">
        <v>4013</v>
      </c>
      <c r="H206" s="58" t="s">
        <v>4014</v>
      </c>
      <c r="I206" s="58" t="s">
        <v>3442</v>
      </c>
      <c r="J206" s="58" t="s">
        <v>4015</v>
      </c>
    </row>
    <row r="207" spans="1:10" s="51" customFormat="1" ht="51" x14ac:dyDescent="0.2">
      <c r="A207" s="58" t="s">
        <v>756</v>
      </c>
      <c r="B207" s="57" t="s">
        <v>22</v>
      </c>
      <c r="C207" s="57" t="s">
        <v>757</v>
      </c>
      <c r="D207" s="57">
        <v>55</v>
      </c>
      <c r="E207" s="59" t="s">
        <v>49</v>
      </c>
      <c r="F207" s="60" t="s">
        <v>3768</v>
      </c>
      <c r="G207" s="58" t="s">
        <v>4016</v>
      </c>
      <c r="H207" s="58" t="s">
        <v>4017</v>
      </c>
      <c r="I207" s="58" t="s">
        <v>3442</v>
      </c>
      <c r="J207" s="58" t="s">
        <v>5408</v>
      </c>
    </row>
    <row r="208" spans="1:10" s="51" customFormat="1" ht="51" x14ac:dyDescent="0.2">
      <c r="A208" s="58" t="s">
        <v>468</v>
      </c>
      <c r="B208" s="57" t="s">
        <v>17</v>
      </c>
      <c r="C208" s="57" t="s">
        <v>469</v>
      </c>
      <c r="D208" s="57" t="s">
        <v>895</v>
      </c>
      <c r="E208" s="59" t="s">
        <v>49</v>
      </c>
      <c r="F208" s="60" t="s">
        <v>4019</v>
      </c>
      <c r="G208" s="58" t="s">
        <v>4020</v>
      </c>
      <c r="H208" s="58" t="s">
        <v>4021</v>
      </c>
      <c r="I208" s="58" t="s">
        <v>3442</v>
      </c>
      <c r="J208" s="58" t="s">
        <v>4018</v>
      </c>
    </row>
    <row r="209" spans="1:10" s="51" customFormat="1" ht="76.5" x14ac:dyDescent="0.2">
      <c r="A209" s="58" t="s">
        <v>357</v>
      </c>
      <c r="B209" s="57" t="s">
        <v>17</v>
      </c>
      <c r="C209" s="57" t="s">
        <v>358</v>
      </c>
      <c r="D209" s="57" t="s">
        <v>1258</v>
      </c>
      <c r="E209" s="59" t="s">
        <v>49</v>
      </c>
      <c r="F209" s="60" t="s">
        <v>3531</v>
      </c>
      <c r="G209" s="58" t="s">
        <v>4023</v>
      </c>
      <c r="H209" s="58" t="s">
        <v>4024</v>
      </c>
      <c r="I209" s="58" t="s">
        <v>3442</v>
      </c>
      <c r="J209" s="58" t="s">
        <v>4022</v>
      </c>
    </row>
    <row r="210" spans="1:10" s="51" customFormat="1" ht="51" x14ac:dyDescent="0.2">
      <c r="A210" s="58" t="s">
        <v>742</v>
      </c>
      <c r="B210" s="57" t="s">
        <v>22</v>
      </c>
      <c r="C210" s="57" t="s">
        <v>743</v>
      </c>
      <c r="D210" s="57">
        <v>56</v>
      </c>
      <c r="E210" s="59" t="s">
        <v>49</v>
      </c>
      <c r="F210" s="60" t="s">
        <v>3531</v>
      </c>
      <c r="G210" s="58" t="s">
        <v>4025</v>
      </c>
      <c r="H210" s="58" t="s">
        <v>4026</v>
      </c>
      <c r="I210" s="58" t="s">
        <v>3442</v>
      </c>
      <c r="J210" s="58" t="s">
        <v>4027</v>
      </c>
    </row>
    <row r="211" spans="1:10" s="51" customFormat="1" ht="76.5" x14ac:dyDescent="0.2">
      <c r="A211" s="58" t="s">
        <v>606</v>
      </c>
      <c r="B211" s="57" t="s">
        <v>17</v>
      </c>
      <c r="C211" s="57" t="s">
        <v>607</v>
      </c>
      <c r="D211" s="57" t="s">
        <v>1258</v>
      </c>
      <c r="E211" s="59" t="s">
        <v>49</v>
      </c>
      <c r="F211" s="60" t="s">
        <v>3527</v>
      </c>
      <c r="G211" s="58" t="s">
        <v>4028</v>
      </c>
      <c r="H211" s="58" t="s">
        <v>4029</v>
      </c>
      <c r="I211" s="58" t="s">
        <v>3442</v>
      </c>
      <c r="J211" s="58" t="s">
        <v>5409</v>
      </c>
    </row>
    <row r="212" spans="1:10" s="51" customFormat="1" ht="38.25" x14ac:dyDescent="0.2">
      <c r="A212" s="58" t="s">
        <v>685</v>
      </c>
      <c r="B212" s="57" t="s">
        <v>22</v>
      </c>
      <c r="C212" s="57" t="s">
        <v>686</v>
      </c>
      <c r="D212" s="57" t="s">
        <v>1807</v>
      </c>
      <c r="E212" s="59" t="s">
        <v>49</v>
      </c>
      <c r="F212" s="60" t="s">
        <v>3544</v>
      </c>
      <c r="G212" s="58" t="s">
        <v>4031</v>
      </c>
      <c r="H212" s="58" t="s">
        <v>4031</v>
      </c>
      <c r="I212" s="58" t="s">
        <v>3442</v>
      </c>
      <c r="J212" s="58" t="s">
        <v>4030</v>
      </c>
    </row>
    <row r="213" spans="1:10" s="51" customFormat="1" ht="51" x14ac:dyDescent="0.2">
      <c r="A213" s="58" t="s">
        <v>430</v>
      </c>
      <c r="B213" s="57" t="s">
        <v>17</v>
      </c>
      <c r="C213" s="57" t="s">
        <v>431</v>
      </c>
      <c r="D213" s="57" t="s">
        <v>895</v>
      </c>
      <c r="E213" s="59" t="s">
        <v>49</v>
      </c>
      <c r="F213" s="60" t="s">
        <v>3587</v>
      </c>
      <c r="G213" s="58" t="s">
        <v>4033</v>
      </c>
      <c r="H213" s="58" t="s">
        <v>4034</v>
      </c>
      <c r="I213" s="58" t="s">
        <v>3442</v>
      </c>
      <c r="J213" s="58" t="s">
        <v>4032</v>
      </c>
    </row>
    <row r="214" spans="1:10" s="51" customFormat="1" ht="25.5" x14ac:dyDescent="0.2">
      <c r="A214" s="58" t="s">
        <v>4199</v>
      </c>
      <c r="B214" s="57" t="s">
        <v>17</v>
      </c>
      <c r="C214" s="57" t="s">
        <v>4200</v>
      </c>
      <c r="D214" s="57" t="s">
        <v>1148</v>
      </c>
      <c r="E214" s="59" t="s">
        <v>36</v>
      </c>
      <c r="F214" s="60" t="s">
        <v>5410</v>
      </c>
      <c r="G214" s="58" t="s">
        <v>3399</v>
      </c>
      <c r="H214" s="58" t="s">
        <v>5411</v>
      </c>
      <c r="I214" s="58" t="s">
        <v>3442</v>
      </c>
      <c r="J214" s="58" t="s">
        <v>4035</v>
      </c>
    </row>
    <row r="215" spans="1:10" s="51" customFormat="1" ht="38.25" x14ac:dyDescent="0.2">
      <c r="A215" s="58" t="s">
        <v>143</v>
      </c>
      <c r="B215" s="57" t="s">
        <v>17</v>
      </c>
      <c r="C215" s="57" t="s">
        <v>144</v>
      </c>
      <c r="D215" s="57" t="s">
        <v>874</v>
      </c>
      <c r="E215" s="59" t="s">
        <v>49</v>
      </c>
      <c r="F215" s="60" t="s">
        <v>3751</v>
      </c>
      <c r="G215" s="58" t="s">
        <v>4036</v>
      </c>
      <c r="H215" s="58" t="s">
        <v>4037</v>
      </c>
      <c r="I215" s="58" t="s">
        <v>3442</v>
      </c>
      <c r="J215" s="58" t="s">
        <v>4038</v>
      </c>
    </row>
    <row r="216" spans="1:10" s="51" customFormat="1" ht="38.25" x14ac:dyDescent="0.2">
      <c r="A216" s="58" t="s">
        <v>228</v>
      </c>
      <c r="B216" s="57" t="s">
        <v>17</v>
      </c>
      <c r="C216" s="57" t="s">
        <v>229</v>
      </c>
      <c r="D216" s="57" t="s">
        <v>874</v>
      </c>
      <c r="E216" s="59" t="s">
        <v>36</v>
      </c>
      <c r="F216" s="60" t="s">
        <v>2728</v>
      </c>
      <c r="G216" s="58" t="s">
        <v>4039</v>
      </c>
      <c r="H216" s="58" t="s">
        <v>4040</v>
      </c>
      <c r="I216" s="58" t="s">
        <v>3442</v>
      </c>
      <c r="J216" s="58" t="s">
        <v>4041</v>
      </c>
    </row>
    <row r="217" spans="1:10" s="51" customFormat="1" ht="63.75" x14ac:dyDescent="0.2">
      <c r="A217" s="58" t="s">
        <v>514</v>
      </c>
      <c r="B217" s="57" t="s">
        <v>22</v>
      </c>
      <c r="C217" s="57" t="s">
        <v>515</v>
      </c>
      <c r="D217" s="57" t="s">
        <v>895</v>
      </c>
      <c r="E217" s="59" t="s">
        <v>49</v>
      </c>
      <c r="F217" s="60" t="s">
        <v>3981</v>
      </c>
      <c r="G217" s="58" t="s">
        <v>4042</v>
      </c>
      <c r="H217" s="58" t="s">
        <v>4043</v>
      </c>
      <c r="I217" s="58" t="s">
        <v>3442</v>
      </c>
      <c r="J217" s="58" t="s">
        <v>4044</v>
      </c>
    </row>
    <row r="218" spans="1:10" s="51" customFormat="1" ht="51" x14ac:dyDescent="0.2">
      <c r="A218" s="58" t="s">
        <v>426</v>
      </c>
      <c r="B218" s="57" t="s">
        <v>17</v>
      </c>
      <c r="C218" s="57" t="s">
        <v>427</v>
      </c>
      <c r="D218" s="57" t="s">
        <v>895</v>
      </c>
      <c r="E218" s="59" t="s">
        <v>49</v>
      </c>
      <c r="F218" s="60" t="s">
        <v>3531</v>
      </c>
      <c r="G218" s="58" t="s">
        <v>4045</v>
      </c>
      <c r="H218" s="58" t="s">
        <v>4046</v>
      </c>
      <c r="I218" s="58" t="s">
        <v>3442</v>
      </c>
      <c r="J218" s="58" t="s">
        <v>4047</v>
      </c>
    </row>
    <row r="219" spans="1:10" s="51" customFormat="1" ht="76.5" x14ac:dyDescent="0.2">
      <c r="A219" s="58" t="s">
        <v>597</v>
      </c>
      <c r="B219" s="57" t="s">
        <v>17</v>
      </c>
      <c r="C219" s="57" t="s">
        <v>598</v>
      </c>
      <c r="D219" s="57" t="s">
        <v>1258</v>
      </c>
      <c r="E219" s="59" t="s">
        <v>49</v>
      </c>
      <c r="F219" s="60" t="s">
        <v>3777</v>
      </c>
      <c r="G219" s="58" t="s">
        <v>4048</v>
      </c>
      <c r="H219" s="58" t="s">
        <v>4049</v>
      </c>
      <c r="I219" s="58" t="s">
        <v>3442</v>
      </c>
      <c r="J219" s="58" t="s">
        <v>4047</v>
      </c>
    </row>
    <row r="220" spans="1:10" s="51" customFormat="1" ht="63.75" x14ac:dyDescent="0.2">
      <c r="A220" s="58" t="s">
        <v>517</v>
      </c>
      <c r="B220" s="57" t="s">
        <v>22</v>
      </c>
      <c r="C220" s="57" t="s">
        <v>518</v>
      </c>
      <c r="D220" s="57" t="s">
        <v>895</v>
      </c>
      <c r="E220" s="59" t="s">
        <v>49</v>
      </c>
      <c r="F220" s="60" t="s">
        <v>3900</v>
      </c>
      <c r="G220" s="58" t="s">
        <v>4050</v>
      </c>
      <c r="H220" s="58" t="s">
        <v>4051</v>
      </c>
      <c r="I220" s="58" t="s">
        <v>3442</v>
      </c>
      <c r="J220" s="58" t="s">
        <v>4052</v>
      </c>
    </row>
    <row r="221" spans="1:10" s="51" customFormat="1" ht="25.5" x14ac:dyDescent="0.2">
      <c r="A221" s="58" t="s">
        <v>792</v>
      </c>
      <c r="B221" s="57" t="s">
        <v>17</v>
      </c>
      <c r="C221" s="57" t="s">
        <v>793</v>
      </c>
      <c r="D221" s="57" t="s">
        <v>814</v>
      </c>
      <c r="E221" s="59" t="s">
        <v>36</v>
      </c>
      <c r="F221" s="60" t="s">
        <v>4053</v>
      </c>
      <c r="G221" s="58" t="s">
        <v>2991</v>
      </c>
      <c r="H221" s="58" t="s">
        <v>4054</v>
      </c>
      <c r="I221" s="58" t="s">
        <v>3442</v>
      </c>
      <c r="J221" s="58" t="s">
        <v>4055</v>
      </c>
    </row>
    <row r="222" spans="1:10" s="51" customFormat="1" ht="51" x14ac:dyDescent="0.2">
      <c r="A222" s="58" t="s">
        <v>417</v>
      </c>
      <c r="B222" s="57" t="s">
        <v>17</v>
      </c>
      <c r="C222" s="57" t="s">
        <v>418</v>
      </c>
      <c r="D222" s="57" t="s">
        <v>895</v>
      </c>
      <c r="E222" s="59" t="s">
        <v>49</v>
      </c>
      <c r="F222" s="60" t="s">
        <v>3544</v>
      </c>
      <c r="G222" s="58" t="s">
        <v>3839</v>
      </c>
      <c r="H222" s="58" t="s">
        <v>3839</v>
      </c>
      <c r="I222" s="58" t="s">
        <v>3442</v>
      </c>
      <c r="J222" s="58" t="s">
        <v>4055</v>
      </c>
    </row>
    <row r="223" spans="1:10" s="51" customFormat="1" ht="38.25" x14ac:dyDescent="0.2">
      <c r="A223" s="58" t="s">
        <v>190</v>
      </c>
      <c r="B223" s="57" t="s">
        <v>17</v>
      </c>
      <c r="C223" s="57" t="s">
        <v>191</v>
      </c>
      <c r="D223" s="57" t="s">
        <v>874</v>
      </c>
      <c r="E223" s="59" t="s">
        <v>61</v>
      </c>
      <c r="F223" s="60" t="s">
        <v>3531</v>
      </c>
      <c r="G223" s="58" t="s">
        <v>4056</v>
      </c>
      <c r="H223" s="58" t="s">
        <v>4057</v>
      </c>
      <c r="I223" s="58" t="s">
        <v>3442</v>
      </c>
      <c r="J223" s="58" t="s">
        <v>4058</v>
      </c>
    </row>
    <row r="224" spans="1:10" s="51" customFormat="1" ht="76.5" x14ac:dyDescent="0.2">
      <c r="A224" s="58" t="s">
        <v>609</v>
      </c>
      <c r="B224" s="57" t="s">
        <v>17</v>
      </c>
      <c r="C224" s="57" t="s">
        <v>610</v>
      </c>
      <c r="D224" s="57" t="s">
        <v>1258</v>
      </c>
      <c r="E224" s="59" t="s">
        <v>49</v>
      </c>
      <c r="F224" s="60" t="s">
        <v>3531</v>
      </c>
      <c r="G224" s="58" t="s">
        <v>4059</v>
      </c>
      <c r="H224" s="58" t="s">
        <v>4060</v>
      </c>
      <c r="I224" s="58" t="s">
        <v>3442</v>
      </c>
      <c r="J224" s="58" t="s">
        <v>4061</v>
      </c>
    </row>
    <row r="225" spans="1:10" s="51" customFormat="1" ht="63.75" x14ac:dyDescent="0.2">
      <c r="A225" s="58" t="s">
        <v>511</v>
      </c>
      <c r="B225" s="57" t="s">
        <v>17</v>
      </c>
      <c r="C225" s="57" t="s">
        <v>512</v>
      </c>
      <c r="D225" s="57" t="s">
        <v>895</v>
      </c>
      <c r="E225" s="59" t="s">
        <v>49</v>
      </c>
      <c r="F225" s="60" t="s">
        <v>3527</v>
      </c>
      <c r="G225" s="58" t="s">
        <v>3364</v>
      </c>
      <c r="H225" s="58" t="s">
        <v>4062</v>
      </c>
      <c r="I225" s="58" t="s">
        <v>3442</v>
      </c>
      <c r="J225" s="58" t="s">
        <v>4061</v>
      </c>
    </row>
    <row r="226" spans="1:10" s="51" customFormat="1" ht="38.25" x14ac:dyDescent="0.2">
      <c r="A226" s="58" t="s">
        <v>676</v>
      </c>
      <c r="B226" s="57" t="s">
        <v>22</v>
      </c>
      <c r="C226" s="57" t="s">
        <v>677</v>
      </c>
      <c r="D226" s="57" t="s">
        <v>1807</v>
      </c>
      <c r="E226" s="59" t="s">
        <v>49</v>
      </c>
      <c r="F226" s="60" t="s">
        <v>3544</v>
      </c>
      <c r="G226" s="58" t="s">
        <v>4063</v>
      </c>
      <c r="H226" s="58" t="s">
        <v>4063</v>
      </c>
      <c r="I226" s="58" t="s">
        <v>3442</v>
      </c>
      <c r="J226" s="58" t="s">
        <v>4064</v>
      </c>
    </row>
    <row r="227" spans="1:10" s="51" customFormat="1" ht="76.5" x14ac:dyDescent="0.2">
      <c r="A227" s="58" t="s">
        <v>633</v>
      </c>
      <c r="B227" s="57" t="s">
        <v>22</v>
      </c>
      <c r="C227" s="57" t="s">
        <v>634</v>
      </c>
      <c r="D227" s="57" t="s">
        <v>1258</v>
      </c>
      <c r="E227" s="59" t="s">
        <v>61</v>
      </c>
      <c r="F227" s="60" t="s">
        <v>3777</v>
      </c>
      <c r="G227" s="58" t="s">
        <v>4065</v>
      </c>
      <c r="H227" s="58" t="s">
        <v>4066</v>
      </c>
      <c r="I227" s="58" t="s">
        <v>4067</v>
      </c>
      <c r="J227" s="58" t="s">
        <v>4064</v>
      </c>
    </row>
    <row r="228" spans="1:10" s="51" customFormat="1" ht="51" x14ac:dyDescent="0.2">
      <c r="A228" s="58" t="s">
        <v>725</v>
      </c>
      <c r="B228" s="57" t="s">
        <v>22</v>
      </c>
      <c r="C228" s="57" t="s">
        <v>726</v>
      </c>
      <c r="D228" s="57" t="s">
        <v>895</v>
      </c>
      <c r="E228" s="59" t="s">
        <v>49</v>
      </c>
      <c r="F228" s="60" t="s">
        <v>3946</v>
      </c>
      <c r="G228" s="58" t="s">
        <v>4068</v>
      </c>
      <c r="H228" s="58" t="s">
        <v>4069</v>
      </c>
      <c r="I228" s="58" t="s">
        <v>4067</v>
      </c>
      <c r="J228" s="58" t="s">
        <v>4070</v>
      </c>
    </row>
    <row r="229" spans="1:10" s="51" customFormat="1" ht="51" x14ac:dyDescent="0.2">
      <c r="A229" s="58" t="s">
        <v>363</v>
      </c>
      <c r="B229" s="57" t="s">
        <v>17</v>
      </c>
      <c r="C229" s="57" t="s">
        <v>364</v>
      </c>
      <c r="D229" s="57" t="s">
        <v>895</v>
      </c>
      <c r="E229" s="59" t="s">
        <v>49</v>
      </c>
      <c r="F229" s="60" t="s">
        <v>3531</v>
      </c>
      <c r="G229" s="58" t="s">
        <v>4071</v>
      </c>
      <c r="H229" s="58" t="s">
        <v>4072</v>
      </c>
      <c r="I229" s="58" t="s">
        <v>4067</v>
      </c>
      <c r="J229" s="58" t="s">
        <v>4070</v>
      </c>
    </row>
    <row r="230" spans="1:10" s="51" customFormat="1" ht="51" x14ac:dyDescent="0.2">
      <c r="A230" s="58" t="s">
        <v>753</v>
      </c>
      <c r="B230" s="57" t="s">
        <v>22</v>
      </c>
      <c r="C230" s="57" t="s">
        <v>754</v>
      </c>
      <c r="D230" s="57">
        <v>55</v>
      </c>
      <c r="E230" s="59" t="s">
        <v>49</v>
      </c>
      <c r="F230" s="60" t="s">
        <v>3566</v>
      </c>
      <c r="G230" s="58" t="s">
        <v>4073</v>
      </c>
      <c r="H230" s="58" t="s">
        <v>4074</v>
      </c>
      <c r="I230" s="58" t="s">
        <v>4067</v>
      </c>
      <c r="J230" s="58" t="s">
        <v>4070</v>
      </c>
    </row>
    <row r="231" spans="1:10" s="51" customFormat="1" ht="51" x14ac:dyDescent="0.2">
      <c r="A231" s="58" t="s">
        <v>759</v>
      </c>
      <c r="B231" s="57" t="s">
        <v>22</v>
      </c>
      <c r="C231" s="57" t="s">
        <v>760</v>
      </c>
      <c r="D231" s="57">
        <v>55</v>
      </c>
      <c r="E231" s="59" t="s">
        <v>49</v>
      </c>
      <c r="F231" s="60" t="s">
        <v>3566</v>
      </c>
      <c r="G231" s="58" t="s">
        <v>4073</v>
      </c>
      <c r="H231" s="58" t="s">
        <v>4074</v>
      </c>
      <c r="I231" s="58" t="s">
        <v>4067</v>
      </c>
      <c r="J231" s="58" t="s">
        <v>4075</v>
      </c>
    </row>
    <row r="232" spans="1:10" s="51" customFormat="1" ht="38.25" x14ac:dyDescent="0.2">
      <c r="A232" s="58" t="s">
        <v>682</v>
      </c>
      <c r="B232" s="57" t="s">
        <v>22</v>
      </c>
      <c r="C232" s="57" t="s">
        <v>683</v>
      </c>
      <c r="D232" s="57" t="s">
        <v>1807</v>
      </c>
      <c r="E232" s="59" t="s">
        <v>49</v>
      </c>
      <c r="F232" s="60" t="s">
        <v>3544</v>
      </c>
      <c r="G232" s="58" t="s">
        <v>3277</v>
      </c>
      <c r="H232" s="58" t="s">
        <v>3277</v>
      </c>
      <c r="I232" s="58" t="s">
        <v>4067</v>
      </c>
      <c r="J232" s="58" t="s">
        <v>4075</v>
      </c>
    </row>
    <row r="233" spans="1:10" s="51" customFormat="1" ht="38.25" x14ac:dyDescent="0.2">
      <c r="A233" s="58" t="s">
        <v>196</v>
      </c>
      <c r="B233" s="57" t="s">
        <v>17</v>
      </c>
      <c r="C233" s="57" t="s">
        <v>197</v>
      </c>
      <c r="D233" s="57" t="s">
        <v>874</v>
      </c>
      <c r="E233" s="59" t="s">
        <v>61</v>
      </c>
      <c r="F233" s="60" t="s">
        <v>3531</v>
      </c>
      <c r="G233" s="58" t="s">
        <v>4076</v>
      </c>
      <c r="H233" s="58" t="s">
        <v>4077</v>
      </c>
      <c r="I233" s="58" t="s">
        <v>4067</v>
      </c>
      <c r="J233" s="58" t="s">
        <v>4078</v>
      </c>
    </row>
    <row r="234" spans="1:10" s="51" customFormat="1" ht="76.5" x14ac:dyDescent="0.2">
      <c r="A234" s="58" t="s">
        <v>772</v>
      </c>
      <c r="B234" s="57" t="s">
        <v>17</v>
      </c>
      <c r="C234" s="57" t="s">
        <v>773</v>
      </c>
      <c r="D234" s="57" t="s">
        <v>895</v>
      </c>
      <c r="E234" s="59" t="s">
        <v>61</v>
      </c>
      <c r="F234" s="60" t="s">
        <v>3936</v>
      </c>
      <c r="G234" s="58" t="s">
        <v>3466</v>
      </c>
      <c r="H234" s="58" t="s">
        <v>4079</v>
      </c>
      <c r="I234" s="58" t="s">
        <v>4067</v>
      </c>
      <c r="J234" s="58" t="s">
        <v>4078</v>
      </c>
    </row>
    <row r="235" spans="1:10" s="51" customFormat="1" ht="63.75" x14ac:dyDescent="0.2">
      <c r="A235" s="58" t="s">
        <v>520</v>
      </c>
      <c r="B235" s="57" t="s">
        <v>17</v>
      </c>
      <c r="C235" s="57" t="s">
        <v>521</v>
      </c>
      <c r="D235" s="57" t="s">
        <v>895</v>
      </c>
      <c r="E235" s="59" t="s">
        <v>49</v>
      </c>
      <c r="F235" s="60" t="s">
        <v>3531</v>
      </c>
      <c r="G235" s="58" t="s">
        <v>4080</v>
      </c>
      <c r="H235" s="58" t="s">
        <v>4081</v>
      </c>
      <c r="I235" s="58" t="s">
        <v>4067</v>
      </c>
      <c r="J235" s="58" t="s">
        <v>4078</v>
      </c>
    </row>
    <row r="236" spans="1:10" s="51" customFormat="1" ht="63.75" x14ac:dyDescent="0.2">
      <c r="A236" s="58" t="s">
        <v>1476</v>
      </c>
      <c r="B236" s="57" t="s">
        <v>17</v>
      </c>
      <c r="C236" s="57" t="s">
        <v>1477</v>
      </c>
      <c r="D236" s="57" t="s">
        <v>1057</v>
      </c>
      <c r="E236" s="59" t="s">
        <v>36</v>
      </c>
      <c r="F236" s="60" t="s">
        <v>5410</v>
      </c>
      <c r="G236" s="58" t="s">
        <v>5412</v>
      </c>
      <c r="H236" s="58" t="s">
        <v>5413</v>
      </c>
      <c r="I236" s="58" t="s">
        <v>4067</v>
      </c>
      <c r="J236" s="58" t="s">
        <v>4078</v>
      </c>
    </row>
    <row r="237" spans="1:10" s="51" customFormat="1" ht="63.75" x14ac:dyDescent="0.2">
      <c r="A237" s="58" t="s">
        <v>523</v>
      </c>
      <c r="B237" s="57" t="s">
        <v>17</v>
      </c>
      <c r="C237" s="57" t="s">
        <v>524</v>
      </c>
      <c r="D237" s="57" t="s">
        <v>895</v>
      </c>
      <c r="E237" s="59" t="s">
        <v>49</v>
      </c>
      <c r="F237" s="60" t="s">
        <v>3531</v>
      </c>
      <c r="G237" s="58" t="s">
        <v>4082</v>
      </c>
      <c r="H237" s="58" t="s">
        <v>4083</v>
      </c>
      <c r="I237" s="58" t="s">
        <v>4067</v>
      </c>
      <c r="J237" s="58" t="s">
        <v>4084</v>
      </c>
    </row>
    <row r="238" spans="1:10" s="51" customFormat="1" ht="51" x14ac:dyDescent="0.2">
      <c r="A238" s="58" t="s">
        <v>342</v>
      </c>
      <c r="B238" s="57" t="s">
        <v>17</v>
      </c>
      <c r="C238" s="57" t="s">
        <v>343</v>
      </c>
      <c r="D238" s="57" t="s">
        <v>895</v>
      </c>
      <c r="E238" s="59" t="s">
        <v>49</v>
      </c>
      <c r="F238" s="60" t="s">
        <v>3544</v>
      </c>
      <c r="G238" s="58" t="s">
        <v>4085</v>
      </c>
      <c r="H238" s="58" t="s">
        <v>4085</v>
      </c>
      <c r="I238" s="58" t="s">
        <v>4067</v>
      </c>
      <c r="J238" s="58" t="s">
        <v>4084</v>
      </c>
    </row>
    <row r="239" spans="1:10" s="51" customFormat="1" ht="51" x14ac:dyDescent="0.2">
      <c r="A239" s="58" t="s">
        <v>667</v>
      </c>
      <c r="B239" s="57" t="s">
        <v>22</v>
      </c>
      <c r="C239" s="57" t="s">
        <v>668</v>
      </c>
      <c r="D239" s="57" t="s">
        <v>895</v>
      </c>
      <c r="E239" s="59" t="s">
        <v>49</v>
      </c>
      <c r="F239" s="60" t="s">
        <v>3544</v>
      </c>
      <c r="G239" s="58" t="s">
        <v>4085</v>
      </c>
      <c r="H239" s="58" t="s">
        <v>4085</v>
      </c>
      <c r="I239" s="58" t="s">
        <v>4067</v>
      </c>
      <c r="J239" s="58" t="s">
        <v>4084</v>
      </c>
    </row>
    <row r="240" spans="1:10" s="51" customFormat="1" ht="76.5" x14ac:dyDescent="0.2">
      <c r="A240" s="58" t="s">
        <v>366</v>
      </c>
      <c r="B240" s="57" t="s">
        <v>17</v>
      </c>
      <c r="C240" s="57" t="s">
        <v>367</v>
      </c>
      <c r="D240" s="57" t="s">
        <v>895</v>
      </c>
      <c r="E240" s="59" t="s">
        <v>49</v>
      </c>
      <c r="F240" s="60" t="s">
        <v>3544</v>
      </c>
      <c r="G240" s="58" t="s">
        <v>4086</v>
      </c>
      <c r="H240" s="58" t="s">
        <v>4086</v>
      </c>
      <c r="I240" s="58" t="s">
        <v>4067</v>
      </c>
      <c r="J240" s="58" t="s">
        <v>4084</v>
      </c>
    </row>
    <row r="241" spans="1:10" s="51" customFormat="1" ht="38.25" x14ac:dyDescent="0.2">
      <c r="A241" s="58" t="s">
        <v>679</v>
      </c>
      <c r="B241" s="57" t="s">
        <v>22</v>
      </c>
      <c r="C241" s="57" t="s">
        <v>680</v>
      </c>
      <c r="D241" s="57" t="s">
        <v>1807</v>
      </c>
      <c r="E241" s="59" t="s">
        <v>49</v>
      </c>
      <c r="F241" s="60" t="s">
        <v>3544</v>
      </c>
      <c r="G241" s="58" t="s">
        <v>4087</v>
      </c>
      <c r="H241" s="58" t="s">
        <v>4087</v>
      </c>
      <c r="I241" s="58" t="s">
        <v>4067</v>
      </c>
      <c r="J241" s="58" t="s">
        <v>4084</v>
      </c>
    </row>
    <row r="242" spans="1:10" s="51" customFormat="1" ht="63.75" x14ac:dyDescent="0.2">
      <c r="A242" s="58" t="s">
        <v>739</v>
      </c>
      <c r="B242" s="57" t="s">
        <v>17</v>
      </c>
      <c r="C242" s="57" t="s">
        <v>740</v>
      </c>
      <c r="D242" s="57" t="s">
        <v>895</v>
      </c>
      <c r="E242" s="59" t="s">
        <v>49</v>
      </c>
      <c r="F242" s="60" t="s">
        <v>3544</v>
      </c>
      <c r="G242" s="58" t="s">
        <v>4088</v>
      </c>
      <c r="H242" s="58" t="s">
        <v>4088</v>
      </c>
      <c r="I242" s="58" t="s">
        <v>4067</v>
      </c>
      <c r="J242" s="58" t="s">
        <v>4089</v>
      </c>
    </row>
    <row r="243" spans="1:10" s="51" customFormat="1" ht="76.5" x14ac:dyDescent="0.2">
      <c r="A243" s="58" t="s">
        <v>736</v>
      </c>
      <c r="B243" s="57" t="s">
        <v>17</v>
      </c>
      <c r="C243" s="57" t="s">
        <v>737</v>
      </c>
      <c r="D243" s="57" t="s">
        <v>895</v>
      </c>
      <c r="E243" s="59" t="s">
        <v>61</v>
      </c>
      <c r="F243" s="60" t="s">
        <v>4090</v>
      </c>
      <c r="G243" s="58" t="s">
        <v>4091</v>
      </c>
      <c r="H243" s="58" t="s">
        <v>4092</v>
      </c>
      <c r="I243" s="58" t="s">
        <v>4067</v>
      </c>
      <c r="J243" s="58" t="s">
        <v>4089</v>
      </c>
    </row>
    <row r="244" spans="1:10" s="51" customFormat="1" ht="51" x14ac:dyDescent="0.2">
      <c r="A244" s="58" t="s">
        <v>345</v>
      </c>
      <c r="B244" s="57" t="s">
        <v>17</v>
      </c>
      <c r="C244" s="57" t="s">
        <v>346</v>
      </c>
      <c r="D244" s="57" t="s">
        <v>895</v>
      </c>
      <c r="E244" s="59" t="s">
        <v>49</v>
      </c>
      <c r="F244" s="60" t="s">
        <v>3544</v>
      </c>
      <c r="G244" s="58" t="s">
        <v>4093</v>
      </c>
      <c r="H244" s="58" t="s">
        <v>4093</v>
      </c>
      <c r="I244" s="58" t="s">
        <v>4067</v>
      </c>
      <c r="J244" s="58" t="s">
        <v>4089</v>
      </c>
    </row>
    <row r="245" spans="1:10" s="51" customFormat="1" ht="51" x14ac:dyDescent="0.2">
      <c r="A245" s="58" t="s">
        <v>465</v>
      </c>
      <c r="B245" s="57" t="s">
        <v>17</v>
      </c>
      <c r="C245" s="57" t="s">
        <v>466</v>
      </c>
      <c r="D245" s="57" t="s">
        <v>895</v>
      </c>
      <c r="E245" s="59" t="s">
        <v>49</v>
      </c>
      <c r="F245" s="60" t="s">
        <v>3531</v>
      </c>
      <c r="G245" s="58" t="s">
        <v>4094</v>
      </c>
      <c r="H245" s="58" t="s">
        <v>4095</v>
      </c>
      <c r="I245" s="58" t="s">
        <v>4067</v>
      </c>
      <c r="J245" s="58" t="s">
        <v>4089</v>
      </c>
    </row>
    <row r="246" spans="1:10" s="51" customFormat="1" ht="76.5" x14ac:dyDescent="0.2">
      <c r="A246" s="58" t="s">
        <v>526</v>
      </c>
      <c r="B246" s="57" t="s">
        <v>17</v>
      </c>
      <c r="C246" s="57" t="s">
        <v>527</v>
      </c>
      <c r="D246" s="57" t="s">
        <v>895</v>
      </c>
      <c r="E246" s="59" t="s">
        <v>49</v>
      </c>
      <c r="F246" s="60" t="s">
        <v>3544</v>
      </c>
      <c r="G246" s="58" t="s">
        <v>4096</v>
      </c>
      <c r="H246" s="58" t="s">
        <v>4096</v>
      </c>
      <c r="I246" s="58" t="s">
        <v>4067</v>
      </c>
      <c r="J246" s="58" t="s">
        <v>4089</v>
      </c>
    </row>
    <row r="247" spans="1:10" s="51" customFormat="1" ht="38.25" x14ac:dyDescent="0.2">
      <c r="A247" s="58" t="s">
        <v>309</v>
      </c>
      <c r="B247" s="57" t="s">
        <v>22</v>
      </c>
      <c r="C247" s="57" t="s">
        <v>310</v>
      </c>
      <c r="D247" s="57">
        <v>190</v>
      </c>
      <c r="E247" s="59" t="s">
        <v>49</v>
      </c>
      <c r="F247" s="60" t="s">
        <v>3751</v>
      </c>
      <c r="G247" s="58" t="s">
        <v>3462</v>
      </c>
      <c r="H247" s="58" t="s">
        <v>4097</v>
      </c>
      <c r="I247" s="58" t="s">
        <v>4067</v>
      </c>
      <c r="J247" s="58" t="s">
        <v>4089</v>
      </c>
    </row>
    <row r="248" spans="1:10" s="51" customFormat="1" ht="51" x14ac:dyDescent="0.2">
      <c r="A248" s="58" t="s">
        <v>529</v>
      </c>
      <c r="B248" s="57" t="s">
        <v>17</v>
      </c>
      <c r="C248" s="57" t="s">
        <v>530</v>
      </c>
      <c r="D248" s="57" t="s">
        <v>895</v>
      </c>
      <c r="E248" s="59" t="s">
        <v>61</v>
      </c>
      <c r="F248" s="60" t="s">
        <v>3114</v>
      </c>
      <c r="G248" s="58" t="s">
        <v>4098</v>
      </c>
      <c r="H248" s="58" t="s">
        <v>4099</v>
      </c>
      <c r="I248" s="58" t="s">
        <v>4067</v>
      </c>
      <c r="J248" s="58" t="s">
        <v>4089</v>
      </c>
    </row>
    <row r="249" spans="1:10" s="51" customFormat="1" x14ac:dyDescent="0.2">
      <c r="A249" s="37"/>
      <c r="B249" s="37"/>
      <c r="C249" s="37"/>
      <c r="D249" s="37"/>
      <c r="E249" s="37"/>
      <c r="F249" s="49"/>
      <c r="G249" s="37"/>
      <c r="H249" s="37"/>
      <c r="I249" s="37"/>
      <c r="J249" s="37"/>
    </row>
    <row r="250" spans="1:10" s="51" customFormat="1" x14ac:dyDescent="0.2">
      <c r="A250" s="237"/>
      <c r="B250" s="237"/>
      <c r="C250" s="237"/>
      <c r="D250" s="23"/>
      <c r="E250" s="38"/>
      <c r="F250" s="260" t="s">
        <v>802</v>
      </c>
      <c r="G250" s="237"/>
      <c r="H250" s="272">
        <v>1148331.6599999999</v>
      </c>
      <c r="I250" s="237"/>
      <c r="J250" s="237"/>
    </row>
    <row r="251" spans="1:10" s="51" customFormat="1" x14ac:dyDescent="0.2">
      <c r="A251" s="237"/>
      <c r="B251" s="237"/>
      <c r="C251" s="237"/>
      <c r="D251" s="23"/>
      <c r="E251" s="38"/>
      <c r="F251" s="260" t="s">
        <v>803</v>
      </c>
      <c r="G251" s="237"/>
      <c r="H251" s="272">
        <v>285434.71999999997</v>
      </c>
      <c r="I251" s="237"/>
      <c r="J251" s="237"/>
    </row>
    <row r="252" spans="1:10" s="51" customFormat="1" x14ac:dyDescent="0.2">
      <c r="A252" s="237"/>
      <c r="B252" s="237"/>
      <c r="C252" s="237"/>
      <c r="D252" s="23"/>
      <c r="E252" s="38"/>
      <c r="F252" s="260" t="s">
        <v>804</v>
      </c>
      <c r="G252" s="237"/>
      <c r="H252" s="272">
        <v>1433766.38</v>
      </c>
      <c r="I252" s="237"/>
      <c r="J252" s="237"/>
    </row>
    <row r="253" spans="1:10" s="51" customFormat="1" x14ac:dyDescent="0.2">
      <c r="A253" s="24"/>
      <c r="B253" s="24"/>
      <c r="C253" s="24"/>
      <c r="D253" s="24"/>
      <c r="E253" s="24"/>
      <c r="F253" s="50"/>
      <c r="G253" s="24"/>
      <c r="H253" s="24"/>
      <c r="I253" s="24"/>
      <c r="J253" s="24"/>
    </row>
    <row r="254" spans="1:10" s="51" customFormat="1" ht="67.150000000000006" customHeight="1" x14ac:dyDescent="0.2">
      <c r="A254" s="241" t="s">
        <v>805</v>
      </c>
      <c r="B254" s="262"/>
      <c r="C254" s="262"/>
      <c r="D254" s="262"/>
      <c r="E254" s="262"/>
      <c r="F254" s="262"/>
      <c r="G254" s="262"/>
      <c r="H254" s="262"/>
      <c r="I254" s="262"/>
      <c r="J254" s="262"/>
    </row>
  </sheetData>
  <mergeCells count="14">
    <mergeCell ref="C2:J2"/>
    <mergeCell ref="C3:F3"/>
    <mergeCell ref="C4:G4"/>
    <mergeCell ref="A7:J7"/>
    <mergeCell ref="A252:C252"/>
    <mergeCell ref="F252:G252"/>
    <mergeCell ref="H252:J252"/>
    <mergeCell ref="A254:J254"/>
    <mergeCell ref="A250:C250"/>
    <mergeCell ref="F250:G250"/>
    <mergeCell ref="H250:J250"/>
    <mergeCell ref="A251:C251"/>
    <mergeCell ref="F251:G251"/>
    <mergeCell ref="H251:J251"/>
  </mergeCells>
  <printOptions horizontalCentered="1"/>
  <pageMargins left="0.78740157480314965" right="0.78740157480314965" top="0.78740157480314965" bottom="0.78740157480314965" header="0.31496062992125984" footer="0.31496062992125984"/>
  <pageSetup paperSize="9" scale="60" orientation="portrait" r:id="rId1"/>
  <colBreaks count="1" manualBreakCount="1">
    <brk id="10" max="24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view="pageBreakPreview" zoomScale="60" zoomScaleNormal="100" workbookViewId="0">
      <selection activeCell="M13" sqref="M13"/>
    </sheetView>
  </sheetViews>
  <sheetFormatPr defaultRowHeight="14.25" x14ac:dyDescent="0.2"/>
  <cols>
    <col min="1" max="1" width="8.75" style="95"/>
    <col min="2" max="2" width="51.75" style="95" bestFit="1" customWidth="1"/>
    <col min="3" max="3" width="10.75" style="95" customWidth="1"/>
    <col min="4" max="4" width="12.75" style="95" customWidth="1"/>
    <col min="5" max="5" width="13.5" style="95" customWidth="1"/>
    <col min="6" max="6" width="12.25" style="95" customWidth="1"/>
    <col min="7" max="7" width="14.75" style="95" customWidth="1"/>
    <col min="8" max="8" width="16.25" style="95" customWidth="1"/>
    <col min="9" max="9" width="14" style="95" customWidth="1"/>
  </cols>
  <sheetData>
    <row r="1" spans="1:16" s="26" customFormat="1" x14ac:dyDescent="0.2">
      <c r="A1" s="4"/>
      <c r="B1" s="33"/>
      <c r="C1" s="33"/>
      <c r="D1" s="33"/>
      <c r="E1" s="33"/>
      <c r="F1" s="16"/>
      <c r="G1" s="33"/>
      <c r="H1" s="33"/>
      <c r="I1" s="34"/>
      <c r="J1" s="25"/>
      <c r="K1" s="25"/>
      <c r="L1" s="25"/>
      <c r="M1" s="25"/>
      <c r="N1" s="25"/>
      <c r="O1" s="25"/>
      <c r="P1" s="25"/>
    </row>
    <row r="2" spans="1:16" s="26" customFormat="1" ht="13.9" customHeight="1" x14ac:dyDescent="0.2">
      <c r="A2" s="7"/>
      <c r="B2" s="8"/>
      <c r="C2" s="235" t="s">
        <v>807</v>
      </c>
      <c r="D2" s="235"/>
      <c r="E2" s="235"/>
      <c r="F2" s="235"/>
      <c r="G2" s="235"/>
      <c r="H2" s="235"/>
      <c r="I2" s="236"/>
      <c r="J2" s="207"/>
      <c r="K2" s="35"/>
      <c r="L2" s="35"/>
      <c r="M2" s="35"/>
      <c r="N2" s="35"/>
      <c r="O2" s="35"/>
    </row>
    <row r="3" spans="1:16" s="26" customFormat="1" ht="26.45" customHeight="1" x14ac:dyDescent="0.2">
      <c r="A3" s="7"/>
      <c r="B3" s="8"/>
      <c r="C3" s="235" t="s">
        <v>806</v>
      </c>
      <c r="D3" s="235"/>
      <c r="E3" s="235"/>
      <c r="F3" s="235"/>
      <c r="G3" s="35" t="s">
        <v>3505</v>
      </c>
      <c r="H3" s="35" t="s">
        <v>4217</v>
      </c>
      <c r="I3" s="36"/>
      <c r="K3" s="35"/>
      <c r="L3" s="35"/>
      <c r="M3" s="35"/>
      <c r="N3" s="35"/>
      <c r="O3" s="35"/>
    </row>
    <row r="4" spans="1:16" s="26" customFormat="1" ht="28.9" customHeight="1" x14ac:dyDescent="0.2">
      <c r="A4" s="7"/>
      <c r="B4" s="8"/>
      <c r="C4" s="235" t="s">
        <v>5522</v>
      </c>
      <c r="D4" s="235"/>
      <c r="E4" s="235"/>
      <c r="F4" s="235"/>
      <c r="G4" s="235"/>
      <c r="H4" s="35"/>
      <c r="I4" s="36"/>
      <c r="J4" s="35"/>
      <c r="K4" s="35"/>
      <c r="L4" s="35"/>
      <c r="M4" s="35"/>
      <c r="N4" s="35"/>
      <c r="O4" s="35"/>
    </row>
    <row r="5" spans="1:16" s="26" customFormat="1" ht="15" thickBot="1" x14ac:dyDescent="0.25">
      <c r="A5" s="13"/>
      <c r="B5" s="14"/>
      <c r="C5" s="14"/>
      <c r="D5" s="14"/>
      <c r="E5" s="14"/>
      <c r="F5" s="18"/>
      <c r="G5" s="14"/>
      <c r="H5" s="14"/>
      <c r="I5" s="15"/>
      <c r="J5" s="27"/>
      <c r="K5" s="27"/>
      <c r="L5" s="27"/>
      <c r="M5" s="27"/>
      <c r="N5" s="27"/>
      <c r="O5" s="27"/>
      <c r="P5" s="27"/>
    </row>
    <row r="6" spans="1:16" ht="4.9000000000000004" customHeight="1" thickBot="1" x14ac:dyDescent="0.25"/>
    <row r="7" spans="1:16" s="51" customFormat="1" ht="13.9" customHeight="1" thickBot="1" x14ac:dyDescent="0.25">
      <c r="A7" s="256" t="s">
        <v>5414</v>
      </c>
      <c r="B7" s="257"/>
      <c r="C7" s="257"/>
      <c r="D7" s="257"/>
      <c r="E7" s="257"/>
      <c r="F7" s="257"/>
      <c r="G7" s="257"/>
      <c r="H7" s="257"/>
      <c r="I7" s="258"/>
    </row>
    <row r="8" spans="1:16" s="51" customFormat="1" ht="6" customHeight="1" thickBot="1" x14ac:dyDescent="0.25">
      <c r="A8" s="208"/>
      <c r="B8" s="208"/>
      <c r="C8" s="208"/>
      <c r="D8" s="208"/>
      <c r="E8" s="208"/>
      <c r="F8" s="208"/>
      <c r="G8" s="208"/>
      <c r="H8" s="208"/>
      <c r="I8" s="208"/>
    </row>
    <row r="9" spans="1:16" s="51" customFormat="1" ht="30" x14ac:dyDescent="0.2">
      <c r="A9" s="209" t="s">
        <v>1</v>
      </c>
      <c r="B9" s="210" t="s">
        <v>4</v>
      </c>
      <c r="C9" s="211" t="s">
        <v>5415</v>
      </c>
      <c r="D9" s="212" t="s">
        <v>5416</v>
      </c>
      <c r="E9" s="212" t="s">
        <v>5417</v>
      </c>
      <c r="F9" s="212" t="s">
        <v>5418</v>
      </c>
      <c r="G9" s="212" t="s">
        <v>5419</v>
      </c>
      <c r="H9" s="212" t="s">
        <v>5420</v>
      </c>
      <c r="I9" s="213" t="s">
        <v>5421</v>
      </c>
    </row>
    <row r="10" spans="1:16" s="51" customFormat="1" ht="26.25" thickBot="1" x14ac:dyDescent="0.25">
      <c r="A10" s="214" t="s">
        <v>14</v>
      </c>
      <c r="B10" s="202" t="s">
        <v>15</v>
      </c>
      <c r="C10" s="203" t="s">
        <v>5422</v>
      </c>
      <c r="D10" s="204" t="s">
        <v>5423</v>
      </c>
      <c r="E10" s="197" t="s">
        <v>5423</v>
      </c>
      <c r="F10" s="197" t="s">
        <v>5423</v>
      </c>
      <c r="G10" s="197" t="s">
        <v>5423</v>
      </c>
      <c r="H10" s="197" t="s">
        <v>5423</v>
      </c>
      <c r="I10" s="215" t="s">
        <v>5424</v>
      </c>
    </row>
    <row r="11" spans="1:16" s="51" customFormat="1" ht="27" thickTop="1" thickBot="1" x14ac:dyDescent="0.25">
      <c r="A11" s="214" t="s">
        <v>31</v>
      </c>
      <c r="B11" s="202" t="s">
        <v>32</v>
      </c>
      <c r="C11" s="203" t="s">
        <v>5425</v>
      </c>
      <c r="D11" s="204" t="s">
        <v>5426</v>
      </c>
      <c r="E11" s="197" t="s">
        <v>5427</v>
      </c>
      <c r="F11" s="197" t="s">
        <v>5428</v>
      </c>
      <c r="G11" s="197" t="s">
        <v>5429</v>
      </c>
      <c r="H11" s="197" t="s">
        <v>5428</v>
      </c>
      <c r="I11" s="215" t="s">
        <v>5430</v>
      </c>
    </row>
    <row r="12" spans="1:16" s="51" customFormat="1" ht="27" thickTop="1" thickBot="1" x14ac:dyDescent="0.25">
      <c r="A12" s="214" t="s">
        <v>50</v>
      </c>
      <c r="B12" s="202" t="s">
        <v>51</v>
      </c>
      <c r="C12" s="203" t="s">
        <v>5431</v>
      </c>
      <c r="D12" s="204" t="s">
        <v>5431</v>
      </c>
      <c r="E12" s="196" t="s">
        <v>5432</v>
      </c>
      <c r="F12" s="196" t="s">
        <v>5432</v>
      </c>
      <c r="G12" s="196" t="s">
        <v>5432</v>
      </c>
      <c r="H12" s="196" t="s">
        <v>5432</v>
      </c>
      <c r="I12" s="216" t="s">
        <v>5432</v>
      </c>
    </row>
    <row r="13" spans="1:16" s="51" customFormat="1" ht="27" thickTop="1" thickBot="1" x14ac:dyDescent="0.25">
      <c r="A13" s="214" t="s">
        <v>62</v>
      </c>
      <c r="B13" s="202" t="s">
        <v>63</v>
      </c>
      <c r="C13" s="203" t="s">
        <v>5433</v>
      </c>
      <c r="D13" s="205" t="s">
        <v>5432</v>
      </c>
      <c r="E13" s="197" t="s">
        <v>5434</v>
      </c>
      <c r="F13" s="197" t="s">
        <v>5435</v>
      </c>
      <c r="G13" s="197" t="s">
        <v>5436</v>
      </c>
      <c r="H13" s="196" t="s">
        <v>5432</v>
      </c>
      <c r="I13" s="216" t="s">
        <v>5432</v>
      </c>
    </row>
    <row r="14" spans="1:16" s="51" customFormat="1" ht="27" thickTop="1" thickBot="1" x14ac:dyDescent="0.25">
      <c r="A14" s="214" t="s">
        <v>149</v>
      </c>
      <c r="B14" s="202" t="s">
        <v>150</v>
      </c>
      <c r="C14" s="203" t="s">
        <v>5437</v>
      </c>
      <c r="D14" s="205" t="s">
        <v>5432</v>
      </c>
      <c r="E14" s="196" t="s">
        <v>5432</v>
      </c>
      <c r="F14" s="196" t="s">
        <v>5432</v>
      </c>
      <c r="G14" s="197" t="s">
        <v>5438</v>
      </c>
      <c r="H14" s="197" t="s">
        <v>5439</v>
      </c>
      <c r="I14" s="216" t="s">
        <v>5432</v>
      </c>
    </row>
    <row r="15" spans="1:16" s="51" customFormat="1" ht="27" thickTop="1" thickBot="1" x14ac:dyDescent="0.25">
      <c r="A15" s="214" t="s">
        <v>163</v>
      </c>
      <c r="B15" s="202" t="s">
        <v>164</v>
      </c>
      <c r="C15" s="203" t="s">
        <v>5440</v>
      </c>
      <c r="D15" s="205" t="s">
        <v>5432</v>
      </c>
      <c r="E15" s="196" t="s">
        <v>5432</v>
      </c>
      <c r="F15" s="197" t="s">
        <v>5441</v>
      </c>
      <c r="G15" s="197" t="s">
        <v>5442</v>
      </c>
      <c r="H15" s="197" t="s">
        <v>5443</v>
      </c>
      <c r="I15" s="216" t="s">
        <v>5432</v>
      </c>
    </row>
    <row r="16" spans="1:16" s="51" customFormat="1" ht="27" thickTop="1" thickBot="1" x14ac:dyDescent="0.25">
      <c r="A16" s="214" t="s">
        <v>207</v>
      </c>
      <c r="B16" s="202" t="s">
        <v>208</v>
      </c>
      <c r="C16" s="203" t="s">
        <v>5444</v>
      </c>
      <c r="D16" s="205" t="s">
        <v>5432</v>
      </c>
      <c r="E16" s="197" t="s">
        <v>5445</v>
      </c>
      <c r="F16" s="197" t="s">
        <v>5446</v>
      </c>
      <c r="G16" s="197" t="s">
        <v>5447</v>
      </c>
      <c r="H16" s="197" t="s">
        <v>5448</v>
      </c>
      <c r="I16" s="216" t="s">
        <v>5432</v>
      </c>
    </row>
    <row r="17" spans="1:9" s="51" customFormat="1" ht="27" thickTop="1" thickBot="1" x14ac:dyDescent="0.25">
      <c r="A17" s="214" t="s">
        <v>230</v>
      </c>
      <c r="B17" s="202" t="s">
        <v>231</v>
      </c>
      <c r="C17" s="203" t="s">
        <v>5449</v>
      </c>
      <c r="D17" s="205" t="s">
        <v>5432</v>
      </c>
      <c r="E17" s="196" t="s">
        <v>5432</v>
      </c>
      <c r="F17" s="196" t="s">
        <v>5432</v>
      </c>
      <c r="G17" s="196" t="s">
        <v>5432</v>
      </c>
      <c r="H17" s="198" t="s">
        <v>5450</v>
      </c>
      <c r="I17" s="217" t="s">
        <v>5451</v>
      </c>
    </row>
    <row r="18" spans="1:9" s="51" customFormat="1" ht="27" thickTop="1" thickBot="1" x14ac:dyDescent="0.25">
      <c r="A18" s="214" t="s">
        <v>238</v>
      </c>
      <c r="B18" s="202" t="s">
        <v>239</v>
      </c>
      <c r="C18" s="203" t="s">
        <v>5452</v>
      </c>
      <c r="D18" s="205" t="s">
        <v>5432</v>
      </c>
      <c r="E18" s="196" t="s">
        <v>5432</v>
      </c>
      <c r="F18" s="196" t="s">
        <v>5432</v>
      </c>
      <c r="G18" s="196" t="s">
        <v>5432</v>
      </c>
      <c r="H18" s="198" t="s">
        <v>5453</v>
      </c>
      <c r="I18" s="217" t="s">
        <v>5454</v>
      </c>
    </row>
    <row r="19" spans="1:9" s="51" customFormat="1" ht="27" thickTop="1" thickBot="1" x14ac:dyDescent="0.25">
      <c r="A19" s="214" t="s">
        <v>264</v>
      </c>
      <c r="B19" s="202" t="s">
        <v>265</v>
      </c>
      <c r="C19" s="203" t="s">
        <v>5455</v>
      </c>
      <c r="D19" s="205" t="s">
        <v>5432</v>
      </c>
      <c r="E19" s="196" t="s">
        <v>5432</v>
      </c>
      <c r="F19" s="196" t="s">
        <v>5432</v>
      </c>
      <c r="G19" s="196" t="s">
        <v>5432</v>
      </c>
      <c r="H19" s="198" t="s">
        <v>5455</v>
      </c>
      <c r="I19" s="216" t="s">
        <v>5432</v>
      </c>
    </row>
    <row r="20" spans="1:9" s="51" customFormat="1" ht="27" thickTop="1" thickBot="1" x14ac:dyDescent="0.25">
      <c r="A20" s="214" t="s">
        <v>294</v>
      </c>
      <c r="B20" s="202" t="s">
        <v>295</v>
      </c>
      <c r="C20" s="203" t="s">
        <v>5456</v>
      </c>
      <c r="D20" s="205" t="s">
        <v>5432</v>
      </c>
      <c r="E20" s="196" t="s">
        <v>5432</v>
      </c>
      <c r="F20" s="196" t="s">
        <v>5432</v>
      </c>
      <c r="G20" s="198" t="s">
        <v>5457</v>
      </c>
      <c r="H20" s="198" t="s">
        <v>5458</v>
      </c>
      <c r="I20" s="217" t="s">
        <v>5459</v>
      </c>
    </row>
    <row r="21" spans="1:9" s="51" customFormat="1" ht="27" thickTop="1" thickBot="1" x14ac:dyDescent="0.25">
      <c r="A21" s="214" t="s">
        <v>386</v>
      </c>
      <c r="B21" s="202" t="s">
        <v>387</v>
      </c>
      <c r="C21" s="203" t="s">
        <v>5460</v>
      </c>
      <c r="D21" s="205" t="s">
        <v>5432</v>
      </c>
      <c r="E21" s="196" t="s">
        <v>5432</v>
      </c>
      <c r="F21" s="196" t="s">
        <v>5432</v>
      </c>
      <c r="G21" s="196" t="s">
        <v>5432</v>
      </c>
      <c r="H21" s="198" t="s">
        <v>5461</v>
      </c>
      <c r="I21" s="217" t="s">
        <v>5462</v>
      </c>
    </row>
    <row r="22" spans="1:9" s="51" customFormat="1" ht="27" thickTop="1" thickBot="1" x14ac:dyDescent="0.25">
      <c r="A22" s="214" t="s">
        <v>409</v>
      </c>
      <c r="B22" s="202" t="s">
        <v>410</v>
      </c>
      <c r="C22" s="203" t="s">
        <v>5463</v>
      </c>
      <c r="D22" s="206" t="s">
        <v>5464</v>
      </c>
      <c r="E22" s="198" t="s">
        <v>5465</v>
      </c>
      <c r="F22" s="198" t="s">
        <v>5465</v>
      </c>
      <c r="G22" s="198" t="s">
        <v>5466</v>
      </c>
      <c r="H22" s="198" t="s">
        <v>5467</v>
      </c>
      <c r="I22" s="217" t="s">
        <v>5465</v>
      </c>
    </row>
    <row r="23" spans="1:9" s="51" customFormat="1" ht="27" thickTop="1" thickBot="1" x14ac:dyDescent="0.25">
      <c r="A23" s="214" t="s">
        <v>484</v>
      </c>
      <c r="B23" s="202" t="s">
        <v>485</v>
      </c>
      <c r="C23" s="203" t="s">
        <v>5468</v>
      </c>
      <c r="D23" s="205" t="s">
        <v>5432</v>
      </c>
      <c r="E23" s="198" t="s">
        <v>5469</v>
      </c>
      <c r="F23" s="198" t="s">
        <v>5470</v>
      </c>
      <c r="G23" s="198" t="s">
        <v>5471</v>
      </c>
      <c r="H23" s="198" t="s">
        <v>5472</v>
      </c>
      <c r="I23" s="217" t="s">
        <v>5473</v>
      </c>
    </row>
    <row r="24" spans="1:9" s="51" customFormat="1" ht="27" thickTop="1" thickBot="1" x14ac:dyDescent="0.25">
      <c r="A24" s="214" t="s">
        <v>537</v>
      </c>
      <c r="B24" s="202" t="s">
        <v>538</v>
      </c>
      <c r="C24" s="203" t="s">
        <v>5474</v>
      </c>
      <c r="D24" s="205" t="s">
        <v>5432</v>
      </c>
      <c r="E24" s="198" t="s">
        <v>5475</v>
      </c>
      <c r="F24" s="198" t="s">
        <v>5476</v>
      </c>
      <c r="G24" s="198" t="s">
        <v>5477</v>
      </c>
      <c r="H24" s="198" t="s">
        <v>5477</v>
      </c>
      <c r="I24" s="217" t="s">
        <v>5478</v>
      </c>
    </row>
    <row r="25" spans="1:9" s="51" customFormat="1" ht="27" thickTop="1" thickBot="1" x14ac:dyDescent="0.25">
      <c r="A25" s="214" t="s">
        <v>727</v>
      </c>
      <c r="B25" s="202" t="s">
        <v>728</v>
      </c>
      <c r="C25" s="203" t="s">
        <v>5479</v>
      </c>
      <c r="D25" s="205" t="s">
        <v>5432</v>
      </c>
      <c r="E25" s="196" t="s">
        <v>5432</v>
      </c>
      <c r="F25" s="198" t="s">
        <v>5480</v>
      </c>
      <c r="G25" s="196" t="s">
        <v>5432</v>
      </c>
      <c r="H25" s="196" t="s">
        <v>5432</v>
      </c>
      <c r="I25" s="217" t="s">
        <v>5481</v>
      </c>
    </row>
    <row r="26" spans="1:9" s="51" customFormat="1" ht="27" thickTop="1" thickBot="1" x14ac:dyDescent="0.25">
      <c r="A26" s="214" t="s">
        <v>744</v>
      </c>
      <c r="B26" s="202" t="s">
        <v>745</v>
      </c>
      <c r="C26" s="203" t="s">
        <v>5482</v>
      </c>
      <c r="D26" s="205" t="s">
        <v>5432</v>
      </c>
      <c r="E26" s="196" t="s">
        <v>5432</v>
      </c>
      <c r="F26" s="196" t="s">
        <v>5432</v>
      </c>
      <c r="G26" s="196" t="s">
        <v>5432</v>
      </c>
      <c r="H26" s="196" t="s">
        <v>5432</v>
      </c>
      <c r="I26" s="217" t="s">
        <v>5482</v>
      </c>
    </row>
    <row r="27" spans="1:9" s="51" customFormat="1" ht="27" thickTop="1" thickBot="1" x14ac:dyDescent="0.25">
      <c r="A27" s="214" t="s">
        <v>761</v>
      </c>
      <c r="B27" s="202" t="s">
        <v>762</v>
      </c>
      <c r="C27" s="203" t="s">
        <v>5483</v>
      </c>
      <c r="D27" s="205" t="s">
        <v>5432</v>
      </c>
      <c r="E27" s="196" t="s">
        <v>5432</v>
      </c>
      <c r="F27" s="196" t="s">
        <v>5432</v>
      </c>
      <c r="G27" s="196" t="s">
        <v>5432</v>
      </c>
      <c r="H27" s="196" t="s">
        <v>5432</v>
      </c>
      <c r="I27" s="217" t="s">
        <v>5483</v>
      </c>
    </row>
    <row r="28" spans="1:9" s="51" customFormat="1" ht="27" thickTop="1" thickBot="1" x14ac:dyDescent="0.25">
      <c r="A28" s="214" t="s">
        <v>766</v>
      </c>
      <c r="B28" s="202" t="s">
        <v>767</v>
      </c>
      <c r="C28" s="203" t="s">
        <v>5484</v>
      </c>
      <c r="D28" s="205" t="s">
        <v>5432</v>
      </c>
      <c r="E28" s="196" t="s">
        <v>5432</v>
      </c>
      <c r="F28" s="198" t="s">
        <v>5485</v>
      </c>
      <c r="G28" s="196" t="s">
        <v>5432</v>
      </c>
      <c r="H28" s="198" t="s">
        <v>5486</v>
      </c>
      <c r="I28" s="216" t="s">
        <v>5432</v>
      </c>
    </row>
    <row r="29" spans="1:9" s="51" customFormat="1" ht="27" thickTop="1" thickBot="1" x14ac:dyDescent="0.25">
      <c r="A29" s="214" t="s">
        <v>781</v>
      </c>
      <c r="B29" s="202" t="s">
        <v>782</v>
      </c>
      <c r="C29" s="203" t="s">
        <v>5487</v>
      </c>
      <c r="D29" s="205" t="s">
        <v>5432</v>
      </c>
      <c r="E29" s="196" t="s">
        <v>5432</v>
      </c>
      <c r="F29" s="198" t="s">
        <v>5487</v>
      </c>
      <c r="G29" s="196" t="s">
        <v>5432</v>
      </c>
      <c r="H29" s="196" t="s">
        <v>5432</v>
      </c>
      <c r="I29" s="216" t="s">
        <v>5432</v>
      </c>
    </row>
    <row r="30" spans="1:9" s="51" customFormat="1" ht="27" thickTop="1" thickBot="1" x14ac:dyDescent="0.25">
      <c r="A30" s="214" t="s">
        <v>786</v>
      </c>
      <c r="B30" s="202" t="s">
        <v>4203</v>
      </c>
      <c r="C30" s="203" t="s">
        <v>5488</v>
      </c>
      <c r="D30" s="205" t="s">
        <v>5432</v>
      </c>
      <c r="E30" s="197" t="s">
        <v>5489</v>
      </c>
      <c r="F30" s="196" t="s">
        <v>5432</v>
      </c>
      <c r="G30" s="197" t="s">
        <v>5490</v>
      </c>
      <c r="H30" s="197" t="s">
        <v>5491</v>
      </c>
      <c r="I30" s="216" t="s">
        <v>5432</v>
      </c>
    </row>
    <row r="31" spans="1:9" s="51" customFormat="1" ht="27" thickTop="1" thickBot="1" x14ac:dyDescent="0.25">
      <c r="A31" s="214" t="s">
        <v>4210</v>
      </c>
      <c r="B31" s="202" t="s">
        <v>787</v>
      </c>
      <c r="C31" s="203" t="s">
        <v>5492</v>
      </c>
      <c r="D31" s="205" t="s">
        <v>5432</v>
      </c>
      <c r="E31" s="196" t="s">
        <v>5432</v>
      </c>
      <c r="F31" s="197" t="s">
        <v>5493</v>
      </c>
      <c r="G31" s="196" t="s">
        <v>5432</v>
      </c>
      <c r="H31" s="197" t="s">
        <v>5494</v>
      </c>
      <c r="I31" s="215" t="s">
        <v>5495</v>
      </c>
    </row>
    <row r="32" spans="1:9" s="51" customFormat="1" ht="2.4500000000000002" customHeight="1" thickTop="1" thickBot="1" x14ac:dyDescent="0.25">
      <c r="A32" s="220"/>
      <c r="B32" s="221"/>
      <c r="C32" s="222"/>
      <c r="D32" s="223"/>
      <c r="E32" s="222"/>
      <c r="F32" s="218"/>
      <c r="G32" s="222"/>
      <c r="H32" s="218"/>
      <c r="I32" s="219"/>
    </row>
    <row r="33" spans="1:9" s="51" customFormat="1" x14ac:dyDescent="0.2">
      <c r="A33" s="199"/>
      <c r="B33" s="199"/>
      <c r="C33" s="200"/>
      <c r="D33" s="200"/>
      <c r="E33" s="200"/>
      <c r="F33" s="201"/>
      <c r="G33" s="200"/>
      <c r="H33" s="201"/>
      <c r="I33" s="201"/>
    </row>
    <row r="34" spans="1:9" s="51" customFormat="1" ht="13.9" customHeight="1" x14ac:dyDescent="0.2">
      <c r="A34" s="273" t="s">
        <v>5496</v>
      </c>
      <c r="B34" s="274"/>
      <c r="C34" s="275"/>
      <c r="D34" s="64" t="s">
        <v>5497</v>
      </c>
      <c r="E34" s="64" t="s">
        <v>5498</v>
      </c>
      <c r="F34" s="64" t="s">
        <v>5499</v>
      </c>
      <c r="G34" s="64" t="s">
        <v>5500</v>
      </c>
      <c r="H34" s="64" t="s">
        <v>5501</v>
      </c>
      <c r="I34" s="64" t="s">
        <v>5502</v>
      </c>
    </row>
    <row r="35" spans="1:9" s="51" customFormat="1" x14ac:dyDescent="0.2">
      <c r="A35" s="273" t="s">
        <v>5503</v>
      </c>
      <c r="B35" s="274"/>
      <c r="C35" s="275"/>
      <c r="D35" s="64" t="s">
        <v>5504</v>
      </c>
      <c r="E35" s="64" t="s">
        <v>5505</v>
      </c>
      <c r="F35" s="64" t="s">
        <v>5506</v>
      </c>
      <c r="G35" s="64" t="s">
        <v>5507</v>
      </c>
      <c r="H35" s="64" t="s">
        <v>5508</v>
      </c>
      <c r="I35" s="64" t="s">
        <v>5509</v>
      </c>
    </row>
    <row r="36" spans="1:9" s="51" customFormat="1" ht="13.9" customHeight="1" x14ac:dyDescent="0.2">
      <c r="A36" s="273" t="s">
        <v>5510</v>
      </c>
      <c r="B36" s="274"/>
      <c r="C36" s="275"/>
      <c r="D36" s="64" t="s">
        <v>5497</v>
      </c>
      <c r="E36" s="64" t="s">
        <v>5511</v>
      </c>
      <c r="F36" s="64" t="s">
        <v>5512</v>
      </c>
      <c r="G36" s="64" t="s">
        <v>5513</v>
      </c>
      <c r="H36" s="64" t="s">
        <v>5514</v>
      </c>
      <c r="I36" s="64" t="s">
        <v>5515</v>
      </c>
    </row>
    <row r="37" spans="1:9" s="51" customFormat="1" x14ac:dyDescent="0.2">
      <c r="A37" s="273" t="s">
        <v>5516</v>
      </c>
      <c r="B37" s="274"/>
      <c r="C37" s="275"/>
      <c r="D37" s="64" t="s">
        <v>5517</v>
      </c>
      <c r="E37" s="64" t="s">
        <v>5518</v>
      </c>
      <c r="F37" s="64" t="s">
        <v>5519</v>
      </c>
      <c r="G37" s="64" t="s">
        <v>5520</v>
      </c>
      <c r="H37" s="64" t="s">
        <v>5521</v>
      </c>
      <c r="I37" s="64" t="s">
        <v>4216</v>
      </c>
    </row>
    <row r="38" spans="1:9" s="51" customFormat="1" x14ac:dyDescent="0.2">
      <c r="A38" s="37"/>
      <c r="B38" s="37"/>
      <c r="C38" s="37"/>
      <c r="D38" s="37"/>
      <c r="E38" s="37"/>
      <c r="F38" s="37"/>
      <c r="G38" s="37"/>
      <c r="H38" s="32"/>
      <c r="I38" s="32"/>
    </row>
    <row r="39" spans="1:9" s="51" customFormat="1" x14ac:dyDescent="0.2">
      <c r="A39" s="24"/>
      <c r="B39" s="24"/>
      <c r="C39" s="24"/>
      <c r="D39" s="24"/>
      <c r="E39" s="24"/>
      <c r="F39" s="24"/>
      <c r="G39" s="24"/>
      <c r="H39" s="32"/>
      <c r="I39" s="32"/>
    </row>
    <row r="40" spans="1:9" s="51" customFormat="1" ht="97.9" customHeight="1" x14ac:dyDescent="0.2">
      <c r="A40" s="241" t="s">
        <v>805</v>
      </c>
      <c r="B40" s="241"/>
      <c r="C40" s="241"/>
      <c r="D40" s="241"/>
      <c r="E40" s="241"/>
      <c r="F40" s="241"/>
      <c r="G40" s="241"/>
      <c r="H40" s="241"/>
      <c r="I40" s="241"/>
    </row>
  </sheetData>
  <mergeCells count="9">
    <mergeCell ref="C3:F3"/>
    <mergeCell ref="C4:G4"/>
    <mergeCell ref="C2:I2"/>
    <mergeCell ref="A40:I40"/>
    <mergeCell ref="A7:I7"/>
    <mergeCell ref="A34:C34"/>
    <mergeCell ref="A35:C35"/>
    <mergeCell ref="A36:C36"/>
    <mergeCell ref="A37:C37"/>
  </mergeCells>
  <printOptions horizontalCentered="1"/>
  <pageMargins left="0.51181102362204722" right="0.51181102362204722" top="0.78740157480314965" bottom="0.78740157480314965" header="0.31496062992125984" footer="0.31496062992125984"/>
  <pageSetup paperSize="9" scale="53"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view="pageBreakPreview" zoomScale="60" zoomScaleNormal="100" workbookViewId="0">
      <selection activeCell="K3" sqref="K3"/>
    </sheetView>
  </sheetViews>
  <sheetFormatPr defaultRowHeight="14.25" x14ac:dyDescent="0.2"/>
  <cols>
    <col min="1" max="1" width="4.875" bestFit="1" customWidth="1"/>
    <col min="2" max="2" width="36.5" style="2" customWidth="1"/>
    <col min="4" max="4" width="13.25" customWidth="1"/>
    <col min="5" max="5" width="10.5" bestFit="1" customWidth="1"/>
    <col min="6" max="6" width="13" bestFit="1" customWidth="1"/>
    <col min="7" max="7" width="12.25" customWidth="1"/>
    <col min="8" max="8" width="10.5" bestFit="1" customWidth="1"/>
    <col min="9" max="9" width="13" bestFit="1" customWidth="1"/>
    <col min="10" max="10" width="11.75" customWidth="1"/>
    <col min="11" max="11" width="19.875" bestFit="1" customWidth="1"/>
    <col min="12" max="12" width="13.625" bestFit="1" customWidth="1"/>
    <col min="13" max="13" width="10.5" bestFit="1" customWidth="1"/>
  </cols>
  <sheetData>
    <row r="1" spans="1:16" s="26" customFormat="1" x14ac:dyDescent="0.2">
      <c r="A1" s="4"/>
      <c r="B1" s="5"/>
      <c r="C1" s="5"/>
      <c r="D1" s="5"/>
      <c r="E1" s="5"/>
      <c r="F1" s="16"/>
      <c r="G1" s="5"/>
      <c r="H1" s="5"/>
      <c r="I1" s="5"/>
      <c r="J1" s="5"/>
      <c r="K1" s="5"/>
      <c r="L1" s="5"/>
      <c r="M1" s="5"/>
      <c r="N1" s="6"/>
      <c r="O1" s="25"/>
      <c r="P1" s="25"/>
    </row>
    <row r="2" spans="1:16" s="26" customFormat="1" ht="15" x14ac:dyDescent="0.2">
      <c r="A2" s="7"/>
      <c r="B2" s="8"/>
      <c r="C2" s="235" t="s">
        <v>807</v>
      </c>
      <c r="D2" s="235"/>
      <c r="E2" s="235"/>
      <c r="F2" s="235"/>
      <c r="G2" s="235"/>
      <c r="H2" s="235"/>
      <c r="I2" s="235"/>
      <c r="J2" s="235"/>
      <c r="K2" s="11"/>
      <c r="L2" s="11"/>
      <c r="M2" s="11"/>
      <c r="N2" s="12"/>
      <c r="O2" s="11"/>
    </row>
    <row r="3" spans="1:16" s="26" customFormat="1" ht="15" x14ac:dyDescent="0.2">
      <c r="A3" s="7"/>
      <c r="B3" s="8"/>
      <c r="C3" s="235" t="s">
        <v>806</v>
      </c>
      <c r="D3" s="235"/>
      <c r="E3" s="235"/>
      <c r="F3" s="235"/>
      <c r="I3" s="11" t="s">
        <v>3505</v>
      </c>
      <c r="J3" s="11"/>
      <c r="K3" s="11" t="s">
        <v>4217</v>
      </c>
      <c r="L3" s="11"/>
      <c r="M3" s="11"/>
      <c r="N3" s="12"/>
      <c r="O3" s="11"/>
    </row>
    <row r="4" spans="1:16" s="26" customFormat="1" ht="13.9" customHeight="1" x14ac:dyDescent="0.2">
      <c r="A4" s="7"/>
      <c r="B4" s="8"/>
      <c r="C4" s="235" t="s">
        <v>808</v>
      </c>
      <c r="D4" s="235"/>
      <c r="E4" s="235"/>
      <c r="F4" s="235"/>
      <c r="G4" s="235"/>
      <c r="H4" s="11"/>
      <c r="I4" s="11"/>
      <c r="J4" s="11"/>
      <c r="K4" s="11"/>
      <c r="L4" s="11"/>
      <c r="M4" s="11"/>
      <c r="N4" s="12"/>
      <c r="O4" s="11"/>
    </row>
    <row r="5" spans="1:16" s="26" customFormat="1" ht="15" thickBot="1" x14ac:dyDescent="0.25">
      <c r="A5" s="13"/>
      <c r="B5" s="14"/>
      <c r="C5" s="14"/>
      <c r="D5" s="14"/>
      <c r="E5" s="14"/>
      <c r="F5" s="18"/>
      <c r="G5" s="14"/>
      <c r="H5" s="14"/>
      <c r="I5" s="14"/>
      <c r="J5" s="14"/>
      <c r="K5" s="14"/>
      <c r="L5" s="14"/>
      <c r="M5" s="14"/>
      <c r="N5" s="15"/>
      <c r="O5" s="27"/>
      <c r="P5" s="27"/>
    </row>
    <row r="6" spans="1:16" ht="15" thickBot="1" x14ac:dyDescent="0.25"/>
    <row r="7" spans="1:16" ht="15.75" customHeight="1" thickBot="1" x14ac:dyDescent="0.25">
      <c r="A7" s="256" t="s">
        <v>4157</v>
      </c>
      <c r="B7" s="257"/>
      <c r="C7" s="257"/>
      <c r="D7" s="257"/>
      <c r="E7" s="257"/>
      <c r="F7" s="257"/>
      <c r="G7" s="257"/>
      <c r="H7" s="257"/>
      <c r="I7" s="257"/>
      <c r="J7" s="257"/>
      <c r="K7" s="257"/>
      <c r="L7" s="257"/>
      <c r="M7" s="257"/>
      <c r="N7" s="258"/>
    </row>
    <row r="9" spans="1:16" s="47" customFormat="1" x14ac:dyDescent="0.2">
      <c r="A9" s="278" t="s">
        <v>4100</v>
      </c>
      <c r="B9" s="280" t="s">
        <v>4101</v>
      </c>
      <c r="C9" s="278" t="s">
        <v>4102</v>
      </c>
      <c r="D9" s="282" t="s">
        <v>4103</v>
      </c>
      <c r="E9" s="282"/>
      <c r="F9" s="282"/>
      <c r="G9" s="282" t="s">
        <v>4104</v>
      </c>
      <c r="H9" s="282"/>
      <c r="I9" s="282"/>
      <c r="J9" s="282" t="s">
        <v>4105</v>
      </c>
      <c r="K9" s="282"/>
      <c r="L9" s="282"/>
      <c r="M9" s="278" t="s">
        <v>4106</v>
      </c>
      <c r="N9" s="280" t="s">
        <v>4107</v>
      </c>
    </row>
    <row r="10" spans="1:16" s="47" customFormat="1" ht="25.5" x14ac:dyDescent="0.2">
      <c r="A10" s="279"/>
      <c r="B10" s="281"/>
      <c r="C10" s="279"/>
      <c r="D10" s="112" t="s">
        <v>4103</v>
      </c>
      <c r="E10" s="114" t="s">
        <v>4108</v>
      </c>
      <c r="F10" s="113" t="s">
        <v>4109</v>
      </c>
      <c r="G10" s="112" t="s">
        <v>4104</v>
      </c>
      <c r="H10" s="114" t="s">
        <v>4108</v>
      </c>
      <c r="I10" s="113" t="s">
        <v>4109</v>
      </c>
      <c r="J10" s="112" t="s">
        <v>4105</v>
      </c>
      <c r="K10" s="115" t="s">
        <v>4108</v>
      </c>
      <c r="L10" s="113" t="s">
        <v>4109</v>
      </c>
      <c r="M10" s="279"/>
      <c r="N10" s="281"/>
    </row>
    <row r="11" spans="1:16" s="47" customFormat="1" x14ac:dyDescent="0.2">
      <c r="A11" s="116">
        <v>1</v>
      </c>
      <c r="B11" s="117" t="s">
        <v>4110</v>
      </c>
      <c r="C11" s="118" t="s">
        <v>49</v>
      </c>
      <c r="D11" s="117" t="s">
        <v>4111</v>
      </c>
      <c r="E11" s="119">
        <v>43817</v>
      </c>
      <c r="F11" s="120">
        <v>640</v>
      </c>
      <c r="G11" s="117" t="s">
        <v>4112</v>
      </c>
      <c r="H11" s="121">
        <v>43817</v>
      </c>
      <c r="I11" s="120">
        <v>585.78</v>
      </c>
      <c r="J11" s="117" t="s">
        <v>4113</v>
      </c>
      <c r="K11" s="117" t="s">
        <v>4113</v>
      </c>
      <c r="L11" s="120"/>
      <c r="M11" s="122">
        <f>AVERAGE(F11,I11,L11)</f>
        <v>612.89</v>
      </c>
      <c r="N11" s="123"/>
    </row>
    <row r="12" spans="1:16" s="47" customFormat="1" x14ac:dyDescent="0.2">
      <c r="A12" s="116">
        <v>2</v>
      </c>
      <c r="B12" s="137" t="s">
        <v>4114</v>
      </c>
      <c r="C12" s="118" t="s">
        <v>49</v>
      </c>
      <c r="D12" s="117" t="s">
        <v>4115</v>
      </c>
      <c r="E12" s="119">
        <v>43819</v>
      </c>
      <c r="F12" s="120">
        <v>6900</v>
      </c>
      <c r="G12" s="117" t="s">
        <v>4116</v>
      </c>
      <c r="H12" s="119">
        <v>43479</v>
      </c>
      <c r="I12" s="120">
        <v>14500</v>
      </c>
      <c r="J12" s="117"/>
      <c r="K12" s="119"/>
      <c r="L12" s="120"/>
      <c r="M12" s="124">
        <f t="shared" ref="M12:M24" si="0">AVERAGE(F12,I12,L12)</f>
        <v>10700</v>
      </c>
      <c r="N12" s="123" t="s">
        <v>4113</v>
      </c>
    </row>
    <row r="13" spans="1:16" s="47" customFormat="1" ht="25.5" x14ac:dyDescent="0.2">
      <c r="A13" s="116">
        <v>3</v>
      </c>
      <c r="B13" s="134" t="s">
        <v>4117</v>
      </c>
      <c r="C13" s="118" t="s">
        <v>61</v>
      </c>
      <c r="D13" s="125" t="s">
        <v>4118</v>
      </c>
      <c r="E13" s="119">
        <v>43843</v>
      </c>
      <c r="F13" s="120">
        <v>21.63</v>
      </c>
      <c r="G13" s="117" t="s">
        <v>4119</v>
      </c>
      <c r="H13" s="119">
        <v>43843</v>
      </c>
      <c r="I13" s="120">
        <v>21.63</v>
      </c>
      <c r="J13" s="117" t="s">
        <v>4120</v>
      </c>
      <c r="K13" s="119">
        <v>43843</v>
      </c>
      <c r="L13" s="120">
        <v>21.63</v>
      </c>
      <c r="M13" s="124">
        <f>AVERAGE(F13,I13,L13)</f>
        <v>21.63</v>
      </c>
      <c r="N13" s="123" t="s">
        <v>4121</v>
      </c>
    </row>
    <row r="14" spans="1:16" s="47" customFormat="1" ht="102" x14ac:dyDescent="0.2">
      <c r="A14" s="116">
        <v>4</v>
      </c>
      <c r="B14" s="125" t="s">
        <v>4122</v>
      </c>
      <c r="C14" s="118" t="s">
        <v>4123</v>
      </c>
      <c r="D14" s="117" t="s">
        <v>4124</v>
      </c>
      <c r="E14" s="119">
        <v>43817</v>
      </c>
      <c r="F14" s="120">
        <v>78</v>
      </c>
      <c r="G14" s="117" t="s">
        <v>4125</v>
      </c>
      <c r="H14" s="119">
        <v>43819</v>
      </c>
      <c r="I14" s="120">
        <v>33.39</v>
      </c>
      <c r="J14" s="117" t="s">
        <v>4113</v>
      </c>
      <c r="K14" s="117" t="s">
        <v>4113</v>
      </c>
      <c r="L14" s="117" t="s">
        <v>4113</v>
      </c>
      <c r="M14" s="122">
        <f t="shared" si="0"/>
        <v>55.695</v>
      </c>
      <c r="N14" s="123" t="s">
        <v>4126</v>
      </c>
    </row>
    <row r="15" spans="1:16" s="47" customFormat="1" x14ac:dyDescent="0.2">
      <c r="A15" s="116">
        <v>5</v>
      </c>
      <c r="B15" s="125" t="s">
        <v>4127</v>
      </c>
      <c r="C15" s="118" t="s">
        <v>4123</v>
      </c>
      <c r="D15" s="125" t="s">
        <v>4128</v>
      </c>
      <c r="E15" s="119">
        <v>43818</v>
      </c>
      <c r="F15" s="120">
        <v>61475.87</v>
      </c>
      <c r="G15" s="117" t="s">
        <v>4129</v>
      </c>
      <c r="H15" s="119">
        <v>43843</v>
      </c>
      <c r="I15" s="120">
        <v>54565</v>
      </c>
      <c r="J15" s="117" t="s">
        <v>4130</v>
      </c>
      <c r="K15" s="119">
        <v>43844</v>
      </c>
      <c r="L15" s="120">
        <v>122500</v>
      </c>
      <c r="M15" s="122">
        <f t="shared" si="0"/>
        <v>79513.623333333337</v>
      </c>
      <c r="N15" s="123" t="s">
        <v>4113</v>
      </c>
    </row>
    <row r="16" spans="1:16" s="47" customFormat="1" x14ac:dyDescent="0.2">
      <c r="A16" s="116">
        <v>6</v>
      </c>
      <c r="B16" s="117" t="s">
        <v>4131</v>
      </c>
      <c r="C16" s="118" t="s">
        <v>49</v>
      </c>
      <c r="D16" s="125" t="s">
        <v>4132</v>
      </c>
      <c r="E16" s="119">
        <v>43836</v>
      </c>
      <c r="F16" s="120">
        <v>73.290000000000006</v>
      </c>
      <c r="G16" s="117" t="s">
        <v>4118</v>
      </c>
      <c r="H16" s="119">
        <v>43836</v>
      </c>
      <c r="I16" s="120">
        <v>69.52</v>
      </c>
      <c r="J16" s="117" t="s">
        <v>4133</v>
      </c>
      <c r="K16" s="119">
        <v>43836</v>
      </c>
      <c r="L16" s="120">
        <v>81.05</v>
      </c>
      <c r="M16" s="122">
        <f t="shared" si="0"/>
        <v>74.62</v>
      </c>
      <c r="N16" s="123" t="s">
        <v>4113</v>
      </c>
    </row>
    <row r="17" spans="1:14" s="47" customFormat="1" x14ac:dyDescent="0.2">
      <c r="A17" s="116">
        <v>7</v>
      </c>
      <c r="B17" s="117" t="s">
        <v>1348</v>
      </c>
      <c r="C17" s="118" t="s">
        <v>49</v>
      </c>
      <c r="D17" s="117" t="s">
        <v>4118</v>
      </c>
      <c r="E17" s="119">
        <v>43836</v>
      </c>
      <c r="F17" s="120">
        <v>26.82</v>
      </c>
      <c r="G17" s="117" t="s">
        <v>4134</v>
      </c>
      <c r="H17" s="119">
        <v>43836</v>
      </c>
      <c r="I17" s="120">
        <v>24.67</v>
      </c>
      <c r="J17" s="117" t="s">
        <v>4135</v>
      </c>
      <c r="K17" s="119">
        <v>43836</v>
      </c>
      <c r="L17" s="120">
        <v>39.090000000000003</v>
      </c>
      <c r="M17" s="122">
        <f t="shared" si="0"/>
        <v>30.193333333333339</v>
      </c>
      <c r="N17" s="123" t="s">
        <v>4113</v>
      </c>
    </row>
    <row r="18" spans="1:14" s="47" customFormat="1" ht="25.5" x14ac:dyDescent="0.2">
      <c r="A18" s="116">
        <v>8</v>
      </c>
      <c r="B18" s="117" t="s">
        <v>4136</v>
      </c>
      <c r="C18" s="118" t="s">
        <v>49</v>
      </c>
      <c r="D18" s="117" t="s">
        <v>4118</v>
      </c>
      <c r="E18" s="119">
        <v>43836</v>
      </c>
      <c r="F18" s="120">
        <v>135.88999999999999</v>
      </c>
      <c r="G18" s="117" t="s">
        <v>4137</v>
      </c>
      <c r="H18" s="119">
        <v>43836</v>
      </c>
      <c r="I18" s="120">
        <v>118.92</v>
      </c>
      <c r="J18" s="117" t="s">
        <v>4138</v>
      </c>
      <c r="K18" s="119">
        <v>43836</v>
      </c>
      <c r="L18" s="120">
        <v>147.9</v>
      </c>
      <c r="M18" s="122">
        <f t="shared" si="0"/>
        <v>134.23666666666668</v>
      </c>
      <c r="N18" s="123" t="s">
        <v>4113</v>
      </c>
    </row>
    <row r="19" spans="1:14" s="47" customFormat="1" x14ac:dyDescent="0.2">
      <c r="A19" s="116">
        <v>9</v>
      </c>
      <c r="B19" s="117" t="s">
        <v>4139</v>
      </c>
      <c r="C19" s="118" t="s">
        <v>49</v>
      </c>
      <c r="D19" s="125" t="s">
        <v>4134</v>
      </c>
      <c r="E19" s="119">
        <v>43836</v>
      </c>
      <c r="F19" s="120">
        <v>221.78</v>
      </c>
      <c r="G19" s="117" t="s">
        <v>4118</v>
      </c>
      <c r="H19" s="119">
        <v>43836</v>
      </c>
      <c r="I19" s="120">
        <v>246.43</v>
      </c>
      <c r="J19" s="125" t="s">
        <v>4119</v>
      </c>
      <c r="K19" s="119">
        <v>43836</v>
      </c>
      <c r="L19" s="120">
        <v>246.43</v>
      </c>
      <c r="M19" s="122">
        <f t="shared" si="0"/>
        <v>238.21333333333337</v>
      </c>
      <c r="N19" s="123" t="s">
        <v>4113</v>
      </c>
    </row>
    <row r="20" spans="1:14" s="47" customFormat="1" x14ac:dyDescent="0.2">
      <c r="A20" s="116">
        <v>10</v>
      </c>
      <c r="B20" s="117" t="s">
        <v>1886</v>
      </c>
      <c r="C20" s="118" t="s">
        <v>49</v>
      </c>
      <c r="D20" s="117" t="s">
        <v>4132</v>
      </c>
      <c r="E20" s="119">
        <v>44144</v>
      </c>
      <c r="F20" s="120">
        <v>8.65</v>
      </c>
      <c r="G20" s="117" t="s">
        <v>4120</v>
      </c>
      <c r="H20" s="119">
        <v>43839</v>
      </c>
      <c r="I20" s="120">
        <v>12.9</v>
      </c>
      <c r="J20" s="117" t="s">
        <v>4140</v>
      </c>
      <c r="K20" s="119">
        <v>43839</v>
      </c>
      <c r="L20" s="120">
        <v>12.9</v>
      </c>
      <c r="M20" s="122">
        <f t="shared" si="0"/>
        <v>11.483333333333334</v>
      </c>
      <c r="N20" s="123" t="s">
        <v>4113</v>
      </c>
    </row>
    <row r="21" spans="1:14" s="47" customFormat="1" x14ac:dyDescent="0.2">
      <c r="A21" s="116">
        <v>11</v>
      </c>
      <c r="B21" s="117" t="s">
        <v>4141</v>
      </c>
      <c r="C21" s="118" t="s">
        <v>49</v>
      </c>
      <c r="D21" s="125" t="s">
        <v>4118</v>
      </c>
      <c r="E21" s="119">
        <v>43839</v>
      </c>
      <c r="F21" s="120">
        <v>7.88</v>
      </c>
      <c r="G21" s="117" t="s">
        <v>4120</v>
      </c>
      <c r="H21" s="119">
        <v>43839</v>
      </c>
      <c r="I21" s="120">
        <v>12.9</v>
      </c>
      <c r="J21" s="125" t="s">
        <v>4140</v>
      </c>
      <c r="K21" s="119">
        <v>43839</v>
      </c>
      <c r="L21" s="120">
        <v>12.9</v>
      </c>
      <c r="M21" s="122">
        <f t="shared" si="0"/>
        <v>11.226666666666667</v>
      </c>
      <c r="N21" s="123" t="s">
        <v>4113</v>
      </c>
    </row>
    <row r="22" spans="1:14" s="47" customFormat="1" x14ac:dyDescent="0.2">
      <c r="A22" s="116">
        <v>12</v>
      </c>
      <c r="B22" s="117" t="s">
        <v>1890</v>
      </c>
      <c r="C22" s="118" t="s">
        <v>49</v>
      </c>
      <c r="D22" s="125" t="s">
        <v>4132</v>
      </c>
      <c r="E22" s="119">
        <v>43839</v>
      </c>
      <c r="F22" s="120">
        <v>8.65</v>
      </c>
      <c r="G22" s="125" t="s">
        <v>4120</v>
      </c>
      <c r="H22" s="119">
        <v>43839</v>
      </c>
      <c r="I22" s="120">
        <v>12.9</v>
      </c>
      <c r="J22" s="117" t="s">
        <v>4140</v>
      </c>
      <c r="K22" s="119">
        <v>43839</v>
      </c>
      <c r="L22" s="120">
        <v>12.9</v>
      </c>
      <c r="M22" s="124">
        <f t="shared" si="0"/>
        <v>11.483333333333334</v>
      </c>
      <c r="N22" s="123" t="s">
        <v>4113</v>
      </c>
    </row>
    <row r="23" spans="1:14" s="47" customFormat="1" ht="25.5" x14ac:dyDescent="0.2">
      <c r="A23" s="116">
        <v>13</v>
      </c>
      <c r="B23" s="125" t="s">
        <v>4142</v>
      </c>
      <c r="C23" s="118" t="s">
        <v>4123</v>
      </c>
      <c r="D23" s="125" t="s">
        <v>4124</v>
      </c>
      <c r="E23" s="119">
        <v>43817</v>
      </c>
      <c r="F23" s="120">
        <v>44</v>
      </c>
      <c r="G23" s="125" t="s">
        <v>4125</v>
      </c>
      <c r="H23" s="119">
        <v>43819</v>
      </c>
      <c r="I23" s="120">
        <v>21.47</v>
      </c>
      <c r="J23" s="117"/>
      <c r="K23" s="119"/>
      <c r="L23" s="120"/>
      <c r="M23" s="124">
        <f t="shared" si="0"/>
        <v>32.734999999999999</v>
      </c>
      <c r="N23" s="123" t="s">
        <v>4113</v>
      </c>
    </row>
    <row r="24" spans="1:14" s="47" customFormat="1" ht="25.5" x14ac:dyDescent="0.2">
      <c r="A24" s="116">
        <v>14</v>
      </c>
      <c r="B24" s="117" t="s">
        <v>4143</v>
      </c>
      <c r="C24" s="118" t="s">
        <v>49</v>
      </c>
      <c r="D24" s="125" t="s">
        <v>4115</v>
      </c>
      <c r="E24" s="119">
        <v>43819</v>
      </c>
      <c r="F24" s="120">
        <v>7600</v>
      </c>
      <c r="G24" s="125" t="s">
        <v>4144</v>
      </c>
      <c r="H24" s="119">
        <v>43819</v>
      </c>
      <c r="I24" s="120">
        <v>9500</v>
      </c>
      <c r="J24" s="117" t="s">
        <v>4145</v>
      </c>
      <c r="K24" s="119">
        <v>43844</v>
      </c>
      <c r="L24" s="120">
        <v>5250</v>
      </c>
      <c r="M24" s="124">
        <f t="shared" si="0"/>
        <v>7450</v>
      </c>
      <c r="N24" s="123" t="s">
        <v>4113</v>
      </c>
    </row>
    <row r="25" spans="1:14" s="47" customFormat="1" ht="25.5" x14ac:dyDescent="0.2">
      <c r="A25" s="116">
        <v>15</v>
      </c>
      <c r="B25" s="117" t="s">
        <v>4146</v>
      </c>
      <c r="C25" s="118" t="s">
        <v>49</v>
      </c>
      <c r="D25" s="125" t="s">
        <v>4115</v>
      </c>
      <c r="E25" s="119">
        <v>43819</v>
      </c>
      <c r="F25" s="120">
        <v>8400</v>
      </c>
      <c r="G25" s="125" t="s">
        <v>4144</v>
      </c>
      <c r="H25" s="119">
        <v>43819</v>
      </c>
      <c r="I25" s="120">
        <v>10900</v>
      </c>
      <c r="J25" s="117" t="s">
        <v>4145</v>
      </c>
      <c r="K25" s="119">
        <v>43844</v>
      </c>
      <c r="L25" s="120">
        <v>7081.24</v>
      </c>
      <c r="M25" s="124">
        <f>AVERAGE(F25,I25,L25)</f>
        <v>8793.746666666666</v>
      </c>
      <c r="N25" s="123" t="s">
        <v>4113</v>
      </c>
    </row>
    <row r="26" spans="1:14" s="47" customFormat="1" ht="38.25" x14ac:dyDescent="0.2">
      <c r="A26" s="116">
        <v>16</v>
      </c>
      <c r="B26" s="117" t="s">
        <v>1287</v>
      </c>
      <c r="C26" s="118" t="s">
        <v>49</v>
      </c>
      <c r="D26" s="117" t="s">
        <v>4147</v>
      </c>
      <c r="E26" s="119">
        <v>43844</v>
      </c>
      <c r="F26" s="120">
        <v>5628.23</v>
      </c>
      <c r="G26" s="117" t="s">
        <v>4148</v>
      </c>
      <c r="H26" s="119">
        <v>43845</v>
      </c>
      <c r="I26" s="120">
        <v>8642</v>
      </c>
      <c r="J26" s="117"/>
      <c r="K26" s="119"/>
      <c r="L26" s="120"/>
      <c r="M26" s="122">
        <f>AVERAGE(F26,I26,L26)</f>
        <v>7135.1149999999998</v>
      </c>
      <c r="N26" s="123"/>
    </row>
    <row r="27" spans="1:14" s="47" customFormat="1" ht="63.75" x14ac:dyDescent="0.2">
      <c r="A27" s="116">
        <v>17</v>
      </c>
      <c r="B27" s="117" t="s">
        <v>4149</v>
      </c>
      <c r="C27" s="118" t="s">
        <v>49</v>
      </c>
      <c r="D27" s="117" t="s">
        <v>4150</v>
      </c>
      <c r="E27" s="119">
        <v>43844</v>
      </c>
      <c r="F27" s="120">
        <v>14950</v>
      </c>
      <c r="G27" s="117" t="s">
        <v>4151</v>
      </c>
      <c r="H27" s="119">
        <v>43843</v>
      </c>
      <c r="I27" s="120">
        <v>17850</v>
      </c>
      <c r="J27" s="117" t="s">
        <v>4152</v>
      </c>
      <c r="K27" s="119">
        <v>43844</v>
      </c>
      <c r="L27" s="120">
        <v>23998</v>
      </c>
      <c r="M27" s="122">
        <f>AVERAGE(F27,I27,L27)</f>
        <v>18932.666666666668</v>
      </c>
      <c r="N27" s="123"/>
    </row>
    <row r="28" spans="1:14" s="47" customFormat="1" x14ac:dyDescent="0.2">
      <c r="A28" s="126"/>
      <c r="B28" s="127"/>
      <c r="C28" s="128"/>
      <c r="D28" s="127"/>
      <c r="E28" s="129"/>
      <c r="F28" s="130"/>
      <c r="G28" s="127"/>
      <c r="H28" s="129"/>
      <c r="I28" s="130"/>
      <c r="J28" s="127"/>
      <c r="K28" s="129"/>
      <c r="L28" s="130"/>
      <c r="M28" s="131"/>
      <c r="N28" s="132"/>
    </row>
    <row r="29" spans="1:14" s="47" customFormat="1" ht="15" x14ac:dyDescent="0.2">
      <c r="B29" s="135"/>
      <c r="C29" s="107"/>
      <c r="D29" s="135"/>
      <c r="E29" s="133"/>
      <c r="F29" s="136"/>
      <c r="G29" s="135"/>
      <c r="H29" s="133"/>
      <c r="I29" s="136"/>
      <c r="J29" s="133"/>
      <c r="K29" s="133"/>
      <c r="L29" s="136"/>
      <c r="M29" s="133"/>
    </row>
    <row r="30" spans="1:14" s="47" customFormat="1" ht="14.45" customHeight="1" x14ac:dyDescent="0.2">
      <c r="A30" s="276" t="s">
        <v>4153</v>
      </c>
      <c r="B30" s="276"/>
      <c r="C30" s="276"/>
      <c r="D30" s="276"/>
      <c r="E30" s="276"/>
      <c r="F30" s="276"/>
      <c r="G30" s="276"/>
      <c r="H30" s="276"/>
      <c r="I30" s="276"/>
      <c r="J30" s="276"/>
      <c r="K30" s="276"/>
      <c r="L30" s="276"/>
      <c r="M30" s="276"/>
      <c r="N30" s="276"/>
    </row>
    <row r="31" spans="1:14" s="47" customFormat="1" x14ac:dyDescent="0.2">
      <c r="A31" s="277" t="s">
        <v>4154</v>
      </c>
      <c r="B31" s="277"/>
      <c r="C31" s="277"/>
      <c r="D31" s="277"/>
      <c r="E31" s="277"/>
      <c r="F31" s="277"/>
      <c r="G31" s="277"/>
      <c r="H31" s="277"/>
      <c r="I31" s="277"/>
      <c r="J31" s="277"/>
      <c r="K31" s="277"/>
      <c r="L31" s="277"/>
      <c r="M31" s="277"/>
      <c r="N31" s="277"/>
    </row>
    <row r="32" spans="1:14" s="47" customFormat="1" x14ac:dyDescent="0.2">
      <c r="A32" s="277" t="s">
        <v>4155</v>
      </c>
      <c r="B32" s="277"/>
      <c r="C32" s="277"/>
      <c r="D32" s="277"/>
      <c r="E32" s="277"/>
      <c r="F32" s="277"/>
      <c r="G32" s="277"/>
      <c r="H32" s="277"/>
      <c r="I32" s="277"/>
      <c r="J32" s="277"/>
      <c r="K32" s="277"/>
      <c r="L32" s="277"/>
      <c r="M32" s="277"/>
      <c r="N32" s="277"/>
    </row>
    <row r="33" spans="1:14" s="47" customFormat="1" x14ac:dyDescent="0.2">
      <c r="A33" s="277" t="s">
        <v>4156</v>
      </c>
      <c r="B33" s="277"/>
      <c r="C33" s="277"/>
      <c r="D33" s="277"/>
      <c r="E33" s="277"/>
      <c r="F33" s="277"/>
      <c r="G33" s="277"/>
      <c r="H33" s="277"/>
      <c r="I33" s="277"/>
      <c r="J33" s="277"/>
      <c r="K33" s="277"/>
      <c r="L33" s="277"/>
      <c r="M33" s="277"/>
      <c r="N33" s="277"/>
    </row>
  </sheetData>
  <mergeCells count="16">
    <mergeCell ref="C2:J2"/>
    <mergeCell ref="C3:F3"/>
    <mergeCell ref="C4:G4"/>
    <mergeCell ref="A7:N7"/>
    <mergeCell ref="M9:M10"/>
    <mergeCell ref="N9:N10"/>
    <mergeCell ref="A30:N30"/>
    <mergeCell ref="A31:N31"/>
    <mergeCell ref="A32:N32"/>
    <mergeCell ref="A33:N33"/>
    <mergeCell ref="A9:A10"/>
    <mergeCell ref="B9:B10"/>
    <mergeCell ref="C9:C10"/>
    <mergeCell ref="D9:F9"/>
    <mergeCell ref="G9:I9"/>
    <mergeCell ref="J9:L9"/>
  </mergeCells>
  <printOptions horizontalCentered="1"/>
  <pageMargins left="0.78740157480314965" right="0.78740157480314965" top="0.78740157480314965" bottom="0.78740157480314965" header="0.31496062992125984" footer="0.31496062992125984"/>
  <pageSetup paperSize="9" scale="41" orientation="portrait" r:id="rId1"/>
  <colBreaks count="1" manualBreakCount="1">
    <brk id="14"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workbookViewId="0">
      <selection activeCell="O6" sqref="O6"/>
    </sheetView>
  </sheetViews>
  <sheetFormatPr defaultRowHeight="14.25" x14ac:dyDescent="0.2"/>
  <sheetData>
    <row r="1" spans="1:16" s="26" customFormat="1" x14ac:dyDescent="0.2">
      <c r="A1" s="4"/>
      <c r="B1" s="5"/>
      <c r="C1" s="5"/>
      <c r="D1" s="5"/>
      <c r="E1" s="5"/>
      <c r="F1" s="16"/>
      <c r="G1" s="5"/>
      <c r="H1" s="5"/>
      <c r="I1" s="5"/>
      <c r="J1" s="5"/>
      <c r="K1" s="5"/>
      <c r="L1" s="6"/>
      <c r="M1" s="25"/>
      <c r="N1" s="25"/>
      <c r="O1" s="25"/>
      <c r="P1" s="25"/>
    </row>
    <row r="2" spans="1:16" s="26" customFormat="1" ht="15" x14ac:dyDescent="0.2">
      <c r="A2" s="7"/>
      <c r="B2" s="8"/>
      <c r="C2" s="235" t="s">
        <v>807</v>
      </c>
      <c r="D2" s="235"/>
      <c r="E2" s="235"/>
      <c r="F2" s="235"/>
      <c r="G2" s="235"/>
      <c r="H2" s="235"/>
      <c r="I2" s="235"/>
      <c r="J2" s="235"/>
      <c r="K2" s="11"/>
      <c r="L2" s="12"/>
      <c r="M2" s="11"/>
      <c r="N2" s="11"/>
      <c r="O2" s="11"/>
    </row>
    <row r="3" spans="1:16" s="26" customFormat="1" ht="26.45" customHeight="1" x14ac:dyDescent="0.2">
      <c r="A3" s="7"/>
      <c r="B3" s="8"/>
      <c r="C3" s="235" t="s">
        <v>806</v>
      </c>
      <c r="D3" s="235"/>
      <c r="E3" s="235"/>
      <c r="F3" s="235"/>
      <c r="I3" s="11" t="s">
        <v>3505</v>
      </c>
      <c r="J3" s="11"/>
      <c r="K3" s="11" t="s">
        <v>810</v>
      </c>
      <c r="L3" s="12"/>
      <c r="M3" s="11"/>
      <c r="N3" s="11"/>
      <c r="O3" s="11"/>
    </row>
    <row r="4" spans="1:16" s="26" customFormat="1" ht="27" customHeight="1" x14ac:dyDescent="0.2">
      <c r="A4" s="7"/>
      <c r="B4" s="8"/>
      <c r="C4" s="235" t="s">
        <v>808</v>
      </c>
      <c r="D4" s="235"/>
      <c r="E4" s="235"/>
      <c r="F4" s="235"/>
      <c r="G4" s="235"/>
      <c r="H4" s="235"/>
      <c r="I4" s="235"/>
      <c r="J4" s="235"/>
      <c r="K4" s="235"/>
      <c r="L4" s="236"/>
      <c r="M4" s="11"/>
      <c r="N4" s="11"/>
      <c r="O4" s="11"/>
    </row>
    <row r="5" spans="1:16" s="26" customFormat="1" ht="13.9" customHeight="1" thickBot="1" x14ac:dyDescent="0.25">
      <c r="A5" s="176"/>
      <c r="B5" s="177"/>
      <c r="C5" s="178"/>
      <c r="D5" s="178"/>
      <c r="E5" s="178"/>
      <c r="F5" s="178"/>
      <c r="G5" s="178"/>
      <c r="H5" s="178"/>
      <c r="I5" s="178"/>
      <c r="J5" s="178"/>
      <c r="K5" s="178"/>
      <c r="L5" s="179"/>
      <c r="M5" s="11"/>
      <c r="N5" s="11"/>
      <c r="O5" s="11"/>
    </row>
    <row r="6" spans="1:16" s="26" customFormat="1" ht="15" thickBot="1" x14ac:dyDescent="0.25">
      <c r="A6" s="27"/>
      <c r="B6" s="27"/>
      <c r="C6" s="27"/>
      <c r="D6" s="27"/>
      <c r="E6" s="27"/>
      <c r="F6" s="106"/>
      <c r="G6" s="27"/>
      <c r="H6" s="27"/>
      <c r="I6" s="27"/>
      <c r="J6" s="27"/>
      <c r="K6" s="27"/>
      <c r="L6" s="27"/>
      <c r="M6" s="27"/>
      <c r="N6" s="27"/>
      <c r="O6" s="27"/>
      <c r="P6" s="27"/>
    </row>
    <row r="7" spans="1:16" ht="15" thickBot="1" x14ac:dyDescent="0.25">
      <c r="A7" s="285" t="s">
        <v>4158</v>
      </c>
      <c r="B7" s="286"/>
      <c r="C7" s="286"/>
      <c r="D7" s="286"/>
      <c r="E7" s="286"/>
      <c r="F7" s="286"/>
      <c r="G7" s="286"/>
      <c r="H7" s="286"/>
      <c r="I7" s="286"/>
      <c r="J7" s="286"/>
      <c r="K7" s="286"/>
      <c r="L7" s="287"/>
    </row>
    <row r="8" spans="1:16" x14ac:dyDescent="0.2">
      <c r="A8" s="288"/>
      <c r="B8" s="289"/>
      <c r="C8" s="289"/>
      <c r="D8" s="289"/>
      <c r="E8" s="289"/>
      <c r="F8" s="289"/>
      <c r="G8" s="289"/>
      <c r="H8" s="289"/>
      <c r="I8" s="289"/>
      <c r="J8" s="289"/>
      <c r="K8" s="289"/>
      <c r="L8" s="290"/>
    </row>
    <row r="9" spans="1:16" x14ac:dyDescent="0.2">
      <c r="A9" s="306" t="s">
        <v>4159</v>
      </c>
      <c r="B9" s="307"/>
      <c r="C9" s="307"/>
      <c r="D9" s="307"/>
      <c r="E9" s="307"/>
      <c r="F9" s="307"/>
      <c r="G9" s="308">
        <v>1</v>
      </c>
      <c r="H9" s="308"/>
      <c r="I9" s="308"/>
      <c r="J9" s="308"/>
      <c r="K9" s="308"/>
      <c r="L9" s="309"/>
    </row>
    <row r="10" spans="1:16" x14ac:dyDescent="0.2">
      <c r="A10" s="293"/>
      <c r="B10" s="294"/>
      <c r="C10" s="294"/>
      <c r="D10" s="294"/>
      <c r="E10" s="294"/>
      <c r="F10" s="294"/>
      <c r="G10" s="294"/>
      <c r="H10" s="294"/>
      <c r="I10" s="294"/>
      <c r="J10" s="294"/>
      <c r="K10" s="294"/>
      <c r="L10" s="295"/>
    </row>
    <row r="11" spans="1:16" x14ac:dyDescent="0.2">
      <c r="A11" s="296" t="s">
        <v>4160</v>
      </c>
      <c r="B11" s="297"/>
      <c r="C11" s="297"/>
      <c r="D11" s="297"/>
      <c r="E11" s="297"/>
      <c r="F11" s="297"/>
      <c r="G11" s="297"/>
      <c r="H11" s="297"/>
      <c r="I11" s="297"/>
      <c r="J11" s="297"/>
      <c r="K11" s="297"/>
      <c r="L11" s="298"/>
    </row>
    <row r="12" spans="1:16" x14ac:dyDescent="0.2">
      <c r="A12" s="299" t="s">
        <v>4161</v>
      </c>
      <c r="B12" s="300"/>
      <c r="C12" s="300"/>
      <c r="D12" s="300"/>
      <c r="E12" s="300"/>
      <c r="F12" s="300"/>
      <c r="G12" s="300"/>
      <c r="H12" s="300"/>
      <c r="I12" s="300"/>
      <c r="J12" s="300"/>
      <c r="K12" s="300"/>
      <c r="L12" s="301"/>
    </row>
    <row r="13" spans="1:16" x14ac:dyDescent="0.2">
      <c r="A13" s="138"/>
      <c r="B13" s="139"/>
      <c r="C13" s="139"/>
      <c r="D13" s="139"/>
      <c r="E13" s="139"/>
      <c r="F13" s="139"/>
      <c r="G13" s="139"/>
      <c r="H13" s="139"/>
      <c r="I13" s="140"/>
      <c r="J13" s="139"/>
      <c r="K13" s="139"/>
      <c r="L13" s="141"/>
    </row>
    <row r="14" spans="1:16" x14ac:dyDescent="0.2">
      <c r="A14" s="142" t="s">
        <v>4162</v>
      </c>
      <c r="B14" s="143"/>
      <c r="C14" s="143"/>
      <c r="D14" s="144">
        <v>0.03</v>
      </c>
      <c r="E14" s="143" t="s">
        <v>4163</v>
      </c>
      <c r="F14" s="145">
        <f>G9</f>
        <v>1</v>
      </c>
      <c r="G14" s="146" t="s">
        <v>4164</v>
      </c>
      <c r="H14" s="147">
        <f>D14</f>
        <v>0.03</v>
      </c>
      <c r="I14" s="146" t="s">
        <v>4165</v>
      </c>
      <c r="J14" s="283">
        <f>F14*H14</f>
        <v>0.03</v>
      </c>
      <c r="K14" s="283"/>
      <c r="L14" s="284"/>
    </row>
    <row r="15" spans="1:16" x14ac:dyDescent="0.2">
      <c r="A15" s="138"/>
      <c r="B15" s="139"/>
      <c r="C15" s="139"/>
      <c r="D15" s="140"/>
      <c r="E15" s="139"/>
      <c r="F15" s="139"/>
      <c r="G15" s="139"/>
      <c r="H15" s="148"/>
      <c r="I15" s="140"/>
      <c r="J15" s="305"/>
      <c r="K15" s="305"/>
      <c r="L15" s="149"/>
    </row>
    <row r="16" spans="1:16" x14ac:dyDescent="0.2">
      <c r="A16" s="142" t="s">
        <v>4166</v>
      </c>
      <c r="B16" s="143"/>
      <c r="C16" s="143"/>
      <c r="D16" s="144">
        <v>8.0000000000000002E-3</v>
      </c>
      <c r="E16" s="143" t="s">
        <v>4163</v>
      </c>
      <c r="F16" s="145">
        <f>G9</f>
        <v>1</v>
      </c>
      <c r="G16" s="146" t="s">
        <v>4164</v>
      </c>
      <c r="H16" s="147">
        <f>D16</f>
        <v>8.0000000000000002E-3</v>
      </c>
      <c r="I16" s="146" t="s">
        <v>4165</v>
      </c>
      <c r="J16" s="283">
        <f>F16*H16</f>
        <v>8.0000000000000002E-3</v>
      </c>
      <c r="K16" s="283"/>
      <c r="L16" s="284"/>
    </row>
    <row r="17" spans="1:12" x14ac:dyDescent="0.2">
      <c r="A17" s="138"/>
      <c r="B17" s="139"/>
      <c r="C17" s="139"/>
      <c r="D17" s="140"/>
      <c r="E17" s="139"/>
      <c r="F17" s="139"/>
      <c r="G17" s="139"/>
      <c r="H17" s="148"/>
      <c r="I17" s="140"/>
      <c r="J17" s="305"/>
      <c r="K17" s="305"/>
      <c r="L17" s="149"/>
    </row>
    <row r="18" spans="1:12" x14ac:dyDescent="0.2">
      <c r="A18" s="142" t="s">
        <v>4167</v>
      </c>
      <c r="B18" s="150"/>
      <c r="C18" s="143"/>
      <c r="D18" s="144">
        <v>1.18E-2</v>
      </c>
      <c r="E18" s="143" t="s">
        <v>4163</v>
      </c>
      <c r="F18" s="145">
        <f>G9</f>
        <v>1</v>
      </c>
      <c r="G18" s="146" t="s">
        <v>4164</v>
      </c>
      <c r="H18" s="147">
        <f>D18</f>
        <v>1.18E-2</v>
      </c>
      <c r="I18" s="146" t="s">
        <v>4165</v>
      </c>
      <c r="J18" s="283">
        <f>F18*H18</f>
        <v>1.18E-2</v>
      </c>
      <c r="K18" s="283"/>
      <c r="L18" s="284"/>
    </row>
    <row r="19" spans="1:12" x14ac:dyDescent="0.2">
      <c r="A19" s="138"/>
      <c r="B19" s="139"/>
      <c r="C19" s="139"/>
      <c r="D19" s="140"/>
      <c r="E19" s="139"/>
      <c r="F19" s="139"/>
      <c r="G19" s="139"/>
      <c r="H19" s="148"/>
      <c r="I19" s="140"/>
      <c r="J19" s="151"/>
      <c r="K19" s="151"/>
      <c r="L19" s="149"/>
    </row>
    <row r="20" spans="1:12" x14ac:dyDescent="0.2">
      <c r="A20" s="142" t="s">
        <v>4168</v>
      </c>
      <c r="B20" s="143"/>
      <c r="C20" s="143"/>
      <c r="D20" s="144">
        <v>1.23E-2</v>
      </c>
      <c r="E20" s="143" t="s">
        <v>4163</v>
      </c>
      <c r="F20" s="145">
        <f>G9</f>
        <v>1</v>
      </c>
      <c r="G20" s="146" t="s">
        <v>4164</v>
      </c>
      <c r="H20" s="147">
        <f>D20</f>
        <v>1.23E-2</v>
      </c>
      <c r="I20" s="146" t="s">
        <v>4165</v>
      </c>
      <c r="J20" s="283">
        <f>F20*H20</f>
        <v>1.23E-2</v>
      </c>
      <c r="K20" s="283"/>
      <c r="L20" s="284"/>
    </row>
    <row r="21" spans="1:12" x14ac:dyDescent="0.2">
      <c r="A21" s="138"/>
      <c r="B21" s="139"/>
      <c r="C21" s="139"/>
      <c r="D21" s="139"/>
      <c r="E21" s="139"/>
      <c r="F21" s="139"/>
      <c r="G21" s="139"/>
      <c r="H21" s="139"/>
      <c r="I21" s="140"/>
      <c r="J21" s="139"/>
      <c r="K21" s="139"/>
      <c r="L21" s="141"/>
    </row>
    <row r="22" spans="1:12" x14ac:dyDescent="0.2">
      <c r="A22" s="142" t="s">
        <v>4169</v>
      </c>
      <c r="B22" s="152"/>
      <c r="C22" s="152"/>
      <c r="D22" s="144">
        <v>6.1600000000000002E-2</v>
      </c>
      <c r="E22" s="143" t="s">
        <v>4163</v>
      </c>
      <c r="F22" s="145">
        <f>G9</f>
        <v>1</v>
      </c>
      <c r="G22" s="146" t="s">
        <v>4164</v>
      </c>
      <c r="H22" s="147">
        <f>D22</f>
        <v>6.1600000000000002E-2</v>
      </c>
      <c r="I22" s="146" t="s">
        <v>4165</v>
      </c>
      <c r="J22" s="283">
        <f>F22*H22</f>
        <v>6.1600000000000002E-2</v>
      </c>
      <c r="K22" s="283"/>
      <c r="L22" s="284"/>
    </row>
    <row r="23" spans="1:12" x14ac:dyDescent="0.2">
      <c r="A23" s="138"/>
      <c r="B23" s="140"/>
      <c r="C23" s="139"/>
      <c r="D23" s="153"/>
      <c r="E23" s="153"/>
      <c r="F23" s="139"/>
      <c r="G23" s="139"/>
      <c r="H23" s="139"/>
      <c r="I23" s="140"/>
      <c r="J23" s="139"/>
      <c r="K23" s="139"/>
      <c r="L23" s="141"/>
    </row>
    <row r="24" spans="1:12" x14ac:dyDescent="0.2">
      <c r="A24" s="299" t="s">
        <v>4170</v>
      </c>
      <c r="B24" s="300"/>
      <c r="C24" s="300"/>
      <c r="D24" s="300"/>
      <c r="E24" s="300"/>
      <c r="F24" s="300"/>
      <c r="G24" s="300"/>
      <c r="H24" s="300"/>
      <c r="I24" s="300"/>
      <c r="J24" s="300"/>
      <c r="K24" s="300"/>
      <c r="L24" s="301"/>
    </row>
    <row r="25" spans="1:12" x14ac:dyDescent="0.2">
      <c r="A25" s="138"/>
      <c r="B25" s="140"/>
      <c r="C25" s="139"/>
      <c r="D25" s="153"/>
      <c r="E25" s="153"/>
      <c r="F25" s="139"/>
      <c r="G25" s="139"/>
      <c r="H25" s="139"/>
      <c r="I25" s="140"/>
      <c r="J25" s="139"/>
      <c r="K25" s="139"/>
      <c r="L25" s="141"/>
    </row>
    <row r="26" spans="1:12" x14ac:dyDescent="0.2">
      <c r="A26" s="142" t="s">
        <v>4171</v>
      </c>
      <c r="B26" s="152"/>
      <c r="C26" s="152"/>
      <c r="D26" s="144">
        <f>B27+B28+B29+B30</f>
        <v>9.6500000000000002E-2</v>
      </c>
      <c r="E26" s="143" t="s">
        <v>4163</v>
      </c>
      <c r="F26" s="145">
        <v>1</v>
      </c>
      <c r="G26" s="152"/>
      <c r="H26" s="147">
        <f>D26</f>
        <v>9.6500000000000002E-2</v>
      </c>
      <c r="I26" s="146" t="s">
        <v>4165</v>
      </c>
      <c r="J26" s="283">
        <f>F26*H26</f>
        <v>9.6500000000000002E-2</v>
      </c>
      <c r="K26" s="283"/>
      <c r="L26" s="284"/>
    </row>
    <row r="27" spans="1:12" x14ac:dyDescent="0.2">
      <c r="A27" s="142" t="s">
        <v>4172</v>
      </c>
      <c r="B27" s="291">
        <v>0.03</v>
      </c>
      <c r="C27" s="291"/>
      <c r="D27" s="291"/>
      <c r="E27" s="291"/>
      <c r="F27" s="291"/>
      <c r="G27" s="291"/>
      <c r="H27" s="291"/>
      <c r="I27" s="291"/>
      <c r="J27" s="291"/>
      <c r="K27" s="291"/>
      <c r="L27" s="292"/>
    </row>
    <row r="28" spans="1:12" x14ac:dyDescent="0.2">
      <c r="A28" s="154" t="s">
        <v>4173</v>
      </c>
      <c r="B28" s="291">
        <v>6.4999999999999997E-3</v>
      </c>
      <c r="C28" s="291"/>
      <c r="D28" s="291"/>
      <c r="E28" s="291"/>
      <c r="F28" s="291"/>
      <c r="G28" s="291"/>
      <c r="H28" s="291"/>
      <c r="I28" s="291"/>
      <c r="J28" s="291"/>
      <c r="K28" s="291"/>
      <c r="L28" s="292"/>
    </row>
    <row r="29" spans="1:12" x14ac:dyDescent="0.2">
      <c r="A29" s="154" t="s">
        <v>4174</v>
      </c>
      <c r="B29" s="291">
        <v>0.02</v>
      </c>
      <c r="C29" s="291"/>
      <c r="D29" s="291"/>
      <c r="E29" s="291"/>
      <c r="F29" s="291"/>
      <c r="G29" s="291"/>
      <c r="H29" s="291"/>
      <c r="I29" s="291"/>
      <c r="J29" s="291"/>
      <c r="K29" s="291"/>
      <c r="L29" s="292"/>
    </row>
    <row r="30" spans="1:12" x14ac:dyDescent="0.2">
      <c r="A30" s="155" t="s">
        <v>4175</v>
      </c>
      <c r="B30" s="156">
        <v>0.04</v>
      </c>
      <c r="C30" s="156"/>
      <c r="D30" s="156"/>
      <c r="E30" s="156"/>
      <c r="F30" s="156"/>
      <c r="G30" s="156"/>
      <c r="H30" s="156"/>
      <c r="I30" s="156"/>
      <c r="J30" s="156"/>
      <c r="K30" s="156"/>
      <c r="L30" s="157"/>
    </row>
    <row r="31" spans="1:12" ht="15.75" x14ac:dyDescent="0.2">
      <c r="A31" s="158" t="s">
        <v>4176</v>
      </c>
      <c r="B31" s="159"/>
      <c r="C31" s="159"/>
      <c r="D31" s="159"/>
      <c r="E31" s="159"/>
      <c r="F31" s="160"/>
      <c r="G31" s="159"/>
      <c r="H31" s="159"/>
      <c r="I31" s="159"/>
      <c r="J31" s="159"/>
      <c r="K31" s="161"/>
      <c r="L31" s="162"/>
    </row>
    <row r="32" spans="1:12" x14ac:dyDescent="0.2">
      <c r="A32" s="163"/>
      <c r="B32" s="164"/>
      <c r="C32" s="139"/>
      <c r="D32" s="139"/>
      <c r="E32" s="139"/>
      <c r="F32" s="139"/>
      <c r="G32" s="139"/>
      <c r="H32" s="139"/>
      <c r="I32" s="140"/>
      <c r="J32" s="139"/>
      <c r="K32" s="139"/>
      <c r="L32" s="165"/>
    </row>
    <row r="33" spans="1:14" x14ac:dyDescent="0.2">
      <c r="A33" s="166" t="s">
        <v>4177</v>
      </c>
      <c r="B33" s="167"/>
      <c r="C33" s="139"/>
      <c r="D33" s="139"/>
      <c r="E33" s="139"/>
      <c r="F33" s="139"/>
      <c r="G33" s="139"/>
      <c r="H33" s="139"/>
      <c r="I33" s="140"/>
      <c r="J33" s="139"/>
      <c r="K33" s="139"/>
      <c r="L33" s="141"/>
    </row>
    <row r="34" spans="1:14" x14ac:dyDescent="0.2">
      <c r="A34" s="138"/>
      <c r="B34" s="139"/>
      <c r="C34" s="139"/>
      <c r="D34" s="139"/>
      <c r="E34" s="139"/>
      <c r="F34" s="139"/>
      <c r="G34" s="139"/>
      <c r="H34" s="139"/>
      <c r="I34" s="140"/>
      <c r="J34" s="139"/>
      <c r="K34" s="139"/>
      <c r="L34" s="141"/>
    </row>
    <row r="35" spans="1:14" x14ac:dyDescent="0.2">
      <c r="A35" s="168" t="s">
        <v>4178</v>
      </c>
      <c r="B35" s="302" t="s">
        <v>4179</v>
      </c>
      <c r="C35" s="302"/>
      <c r="D35" s="302"/>
      <c r="E35" s="139" t="s">
        <v>4165</v>
      </c>
      <c r="F35" s="169"/>
      <c r="G35" s="139"/>
      <c r="H35" s="139"/>
      <c r="I35" s="170"/>
      <c r="J35" s="171">
        <f>((1+D14+D16+D18)*(1+D20)*(1+D22)/(1-D26))-1</f>
        <v>0.24867253178085247</v>
      </c>
      <c r="K35" s="303"/>
      <c r="L35" s="304"/>
    </row>
    <row r="36" spans="1:14" ht="15" thickBot="1" x14ac:dyDescent="0.25">
      <c r="A36" s="172"/>
      <c r="B36" s="310" t="s">
        <v>4180</v>
      </c>
      <c r="C36" s="310"/>
      <c r="D36" s="173"/>
      <c r="E36" s="173"/>
      <c r="F36" s="173"/>
      <c r="G36" s="173"/>
      <c r="H36" s="173"/>
      <c r="I36" s="174"/>
      <c r="J36" s="173"/>
      <c r="K36" s="173"/>
      <c r="L36" s="175"/>
    </row>
    <row r="39" spans="1:14" s="47" customFormat="1" ht="14.45" customHeight="1" x14ac:dyDescent="0.2">
      <c r="A39" s="276" t="s">
        <v>4153</v>
      </c>
      <c r="B39" s="276"/>
      <c r="C39" s="276"/>
      <c r="D39" s="276"/>
      <c r="E39" s="276"/>
      <c r="F39" s="276"/>
      <c r="G39" s="276"/>
      <c r="H39" s="276"/>
      <c r="I39" s="276"/>
      <c r="J39" s="276"/>
      <c r="K39" s="276"/>
      <c r="L39" s="276"/>
      <c r="M39" s="180"/>
      <c r="N39" s="180"/>
    </row>
    <row r="40" spans="1:14" s="47" customFormat="1" x14ac:dyDescent="0.2">
      <c r="A40" s="277" t="s">
        <v>4154</v>
      </c>
      <c r="B40" s="277"/>
      <c r="C40" s="277"/>
      <c r="D40" s="277"/>
      <c r="E40" s="277"/>
      <c r="F40" s="277"/>
      <c r="G40" s="277"/>
      <c r="H40" s="277"/>
      <c r="I40" s="277"/>
      <c r="J40" s="277"/>
      <c r="K40" s="277"/>
      <c r="L40" s="277"/>
      <c r="M40" s="181"/>
      <c r="N40" s="181"/>
    </row>
    <row r="41" spans="1:14" s="47" customFormat="1" x14ac:dyDescent="0.2">
      <c r="A41" s="277" t="s">
        <v>4155</v>
      </c>
      <c r="B41" s="277"/>
      <c r="C41" s="277"/>
      <c r="D41" s="277"/>
      <c r="E41" s="277"/>
      <c r="F41" s="277"/>
      <c r="G41" s="277"/>
      <c r="H41" s="277"/>
      <c r="I41" s="277"/>
      <c r="J41" s="277"/>
      <c r="K41" s="277"/>
      <c r="L41" s="277"/>
      <c r="M41" s="181"/>
      <c r="N41" s="181"/>
    </row>
    <row r="42" spans="1:14" s="47" customFormat="1" x14ac:dyDescent="0.2">
      <c r="A42" s="277" t="s">
        <v>4156</v>
      </c>
      <c r="B42" s="277"/>
      <c r="C42" s="277"/>
      <c r="D42" s="277"/>
      <c r="E42" s="277"/>
      <c r="F42" s="277"/>
      <c r="G42" s="277"/>
      <c r="H42" s="277"/>
      <c r="I42" s="277"/>
      <c r="J42" s="277"/>
      <c r="K42" s="277"/>
      <c r="L42" s="277"/>
      <c r="M42" s="181"/>
      <c r="N42" s="181"/>
    </row>
  </sheetData>
  <mergeCells count="29">
    <mergeCell ref="A39:L39"/>
    <mergeCell ref="A40:L40"/>
    <mergeCell ref="A41:L41"/>
    <mergeCell ref="A42:L42"/>
    <mergeCell ref="B36:C36"/>
    <mergeCell ref="B29:L29"/>
    <mergeCell ref="B35:D35"/>
    <mergeCell ref="K35:L35"/>
    <mergeCell ref="C2:J2"/>
    <mergeCell ref="C3:F3"/>
    <mergeCell ref="C4:L4"/>
    <mergeCell ref="A24:L24"/>
    <mergeCell ref="J26:L26"/>
    <mergeCell ref="J15:K15"/>
    <mergeCell ref="J16:L16"/>
    <mergeCell ref="J17:K17"/>
    <mergeCell ref="J18:L18"/>
    <mergeCell ref="J20:L20"/>
    <mergeCell ref="J22:L22"/>
    <mergeCell ref="A9:F9"/>
    <mergeCell ref="G9:L9"/>
    <mergeCell ref="J14:L14"/>
    <mergeCell ref="A7:L7"/>
    <mergeCell ref="A8:L8"/>
    <mergeCell ref="B27:L27"/>
    <mergeCell ref="B28:L28"/>
    <mergeCell ref="A10:L10"/>
    <mergeCell ref="A11:L11"/>
    <mergeCell ref="A12:L12"/>
  </mergeCells>
  <printOptions horizontalCentered="1"/>
  <pageMargins left="0.78740157480314965" right="0.78740157480314965" top="0.78740157480314965" bottom="0.78740157480314965" header="0.31496062992125984" footer="0.31496062992125984"/>
  <pageSetup paperSize="9" scale="65"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8</vt:i4>
      </vt:variant>
      <vt:variant>
        <vt:lpstr>Intervalos nomeados</vt:lpstr>
      </vt:variant>
      <vt:variant>
        <vt:i4>11</vt:i4>
      </vt:variant>
    </vt:vector>
  </HeadingPairs>
  <TitlesOfParts>
    <vt:vector size="19" baseType="lpstr">
      <vt:lpstr>Resumo </vt:lpstr>
      <vt:lpstr>Orçamento Sintético</vt:lpstr>
      <vt:lpstr>Composições</vt:lpstr>
      <vt:lpstr>Curva ABC Insumos</vt:lpstr>
      <vt:lpstr>Curva ABC Serviços</vt:lpstr>
      <vt:lpstr>CRONOGRAMA FÍSICO FINANCEIRO</vt:lpstr>
      <vt:lpstr>MAPA DE COTAÇÃO</vt:lpstr>
      <vt:lpstr>BDI</vt:lpstr>
      <vt:lpstr>Composições!Area_de_impressao</vt:lpstr>
      <vt:lpstr>'CRONOGRAMA FÍSICO FINANCEIRO'!Area_de_impressao</vt:lpstr>
      <vt:lpstr>'Curva ABC Insumos'!Area_de_impressao</vt:lpstr>
      <vt:lpstr>'Curva ABC Serviços'!Area_de_impressao</vt:lpstr>
      <vt:lpstr>'MAPA DE COTAÇÃO'!Area_de_impressao</vt:lpstr>
      <vt:lpstr>'Orçamento Sintético'!Area_de_impressao</vt:lpstr>
      <vt:lpstr>'Resumo '!Area_de_impressao</vt:lpstr>
      <vt:lpstr>Composições!Titulos_de_impressao</vt:lpstr>
      <vt:lpstr>'Curva ABC Insumos'!Titulos_de_impressao</vt:lpstr>
      <vt:lpstr>'Curva ABC Serviços'!Titulos_de_impressao</vt:lpstr>
      <vt:lpstr>'Orçamento Sintético'!Titulos_de_impressao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User</cp:lastModifiedBy>
  <cp:revision>0</cp:revision>
  <cp:lastPrinted>2020-01-23T23:41:33Z</cp:lastPrinted>
  <dcterms:created xsi:type="dcterms:W3CDTF">2020-01-16T23:17:25Z</dcterms:created>
  <dcterms:modified xsi:type="dcterms:W3CDTF">2020-02-04T14:08:00Z</dcterms:modified>
</cp:coreProperties>
</file>