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0.14\arquivos\administracao\DEP_LICITACAO\LICITAÇÃO 2019\PREGÃO ELETRONICO\PREGÃO ELETRONICO 001-2019 - SRP MEDICAMENTOS\"/>
    </mc:Choice>
  </mc:AlternateContent>
  <bookViews>
    <workbookView xWindow="0" yWindow="0" windowWidth="20490" windowHeight="7020" activeTab="1"/>
  </bookViews>
  <sheets>
    <sheet name="TOTAL" sheetId="1" r:id="rId1"/>
    <sheet name="- MT" sheetId="2" r:id="rId2"/>
    <sheet name="Plan3" sheetId="3" r:id="rId3"/>
  </sheets>
  <definedNames>
    <definedName name="_xlnm._FilterDatabase" localSheetId="0" hidden="1">TOTAL!$A$4:$N$255</definedName>
  </definedNames>
  <calcPr calcId="162913"/>
  <fileRecoveryPr repairLoad="1"/>
</workbook>
</file>

<file path=xl/calcChain.xml><?xml version="1.0" encoding="utf-8"?>
<calcChain xmlns="http://schemas.openxmlformats.org/spreadsheetml/2006/main">
  <c r="H262" i="2" l="1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6" i="2"/>
  <c r="L256" i="1" l="1"/>
  <c r="L255" i="1"/>
  <c r="K255" i="1"/>
  <c r="L254" i="1"/>
  <c r="K254" i="1"/>
  <c r="L253" i="1"/>
  <c r="K253" i="1"/>
  <c r="L252" i="1"/>
  <c r="K252" i="1"/>
  <c r="L251" i="1"/>
  <c r="K251" i="1"/>
  <c r="L250" i="1"/>
  <c r="K250" i="1"/>
  <c r="L249" i="1"/>
  <c r="K249" i="1"/>
  <c r="L248" i="1"/>
  <c r="K248" i="1"/>
  <c r="L247" i="1"/>
  <c r="K247" i="1"/>
  <c r="L246" i="1"/>
  <c r="K246" i="1"/>
  <c r="L245" i="1"/>
  <c r="K245" i="1"/>
  <c r="L244" i="1"/>
  <c r="K244" i="1"/>
  <c r="L243" i="1"/>
  <c r="K243" i="1"/>
  <c r="L242" i="1"/>
  <c r="K242" i="1"/>
  <c r="L241" i="1"/>
  <c r="K241" i="1"/>
  <c r="L240" i="1"/>
  <c r="K240" i="1"/>
  <c r="L239" i="1"/>
  <c r="K239" i="1"/>
  <c r="L238" i="1"/>
  <c r="K238" i="1"/>
  <c r="L237" i="1"/>
  <c r="K237" i="1"/>
  <c r="L236" i="1"/>
  <c r="K236" i="1"/>
  <c r="L235" i="1"/>
  <c r="K235" i="1"/>
  <c r="L234" i="1"/>
  <c r="K234" i="1"/>
  <c r="L233" i="1"/>
  <c r="K233" i="1"/>
  <c r="L232" i="1"/>
  <c r="K232" i="1"/>
  <c r="L231" i="1"/>
  <c r="K231" i="1"/>
  <c r="L230" i="1"/>
  <c r="K230" i="1"/>
  <c r="L229" i="1"/>
  <c r="K229" i="1"/>
  <c r="L228" i="1"/>
  <c r="K228" i="1"/>
  <c r="L227" i="1"/>
  <c r="K227" i="1"/>
  <c r="L226" i="1"/>
  <c r="K226" i="1"/>
  <c r="L225" i="1"/>
  <c r="K225" i="1"/>
  <c r="L224" i="1"/>
  <c r="K224" i="1"/>
  <c r="L223" i="1"/>
  <c r="K223" i="1"/>
  <c r="L222" i="1"/>
  <c r="K222" i="1"/>
  <c r="L221" i="1"/>
  <c r="K221" i="1"/>
  <c r="L220" i="1"/>
  <c r="K220" i="1"/>
  <c r="L219" i="1"/>
  <c r="K219" i="1"/>
  <c r="L218" i="1"/>
  <c r="K218" i="1"/>
  <c r="L217" i="1"/>
  <c r="K217" i="1"/>
  <c r="L216" i="1"/>
  <c r="K216" i="1"/>
  <c r="L215" i="1"/>
  <c r="K215" i="1"/>
  <c r="L214" i="1"/>
  <c r="K214" i="1"/>
  <c r="L213" i="1"/>
  <c r="K213" i="1"/>
  <c r="L212" i="1"/>
  <c r="K212" i="1"/>
  <c r="L211" i="1"/>
  <c r="K211" i="1"/>
  <c r="L210" i="1"/>
  <c r="K210" i="1"/>
  <c r="L209" i="1"/>
  <c r="K209" i="1"/>
  <c r="L208" i="1"/>
  <c r="K208" i="1"/>
  <c r="L207" i="1"/>
  <c r="K207" i="1"/>
  <c r="L206" i="1"/>
  <c r="K206" i="1"/>
  <c r="L205" i="1"/>
  <c r="K205" i="1"/>
  <c r="L204" i="1"/>
  <c r="K204" i="1"/>
  <c r="L203" i="1"/>
  <c r="K203" i="1"/>
  <c r="L202" i="1"/>
  <c r="K202" i="1"/>
  <c r="L201" i="1"/>
  <c r="K201" i="1"/>
  <c r="L200" i="1"/>
  <c r="K200" i="1"/>
  <c r="L199" i="1"/>
  <c r="K199" i="1"/>
  <c r="L198" i="1"/>
  <c r="K198" i="1"/>
  <c r="L197" i="1"/>
  <c r="K197" i="1"/>
  <c r="L196" i="1"/>
  <c r="K196" i="1"/>
  <c r="L195" i="1"/>
  <c r="K195" i="1"/>
  <c r="L194" i="1"/>
  <c r="K194" i="1"/>
  <c r="L193" i="1"/>
  <c r="K193" i="1"/>
  <c r="L192" i="1"/>
  <c r="K192" i="1"/>
  <c r="L191" i="1"/>
  <c r="K191" i="1"/>
  <c r="L190" i="1"/>
  <c r="K190" i="1"/>
  <c r="L189" i="1"/>
  <c r="K189" i="1"/>
  <c r="L188" i="1"/>
  <c r="K188" i="1"/>
  <c r="L187" i="1"/>
  <c r="K187" i="1"/>
  <c r="L186" i="1"/>
  <c r="K186" i="1"/>
  <c r="L185" i="1"/>
  <c r="K185" i="1"/>
  <c r="L184" i="1"/>
  <c r="K184" i="1"/>
  <c r="L183" i="1"/>
  <c r="K183" i="1"/>
  <c r="L182" i="1"/>
  <c r="K182" i="1"/>
  <c r="L181" i="1"/>
  <c r="K181" i="1"/>
  <c r="L180" i="1"/>
  <c r="K180" i="1"/>
  <c r="L179" i="1"/>
  <c r="K179" i="1"/>
  <c r="L178" i="1"/>
  <c r="K178" i="1"/>
  <c r="L177" i="1"/>
  <c r="K177" i="1"/>
  <c r="L176" i="1"/>
  <c r="K176" i="1"/>
  <c r="L175" i="1"/>
  <c r="K175" i="1"/>
  <c r="L174" i="1"/>
  <c r="K174" i="1"/>
  <c r="L173" i="1"/>
  <c r="K173" i="1"/>
  <c r="L172" i="1"/>
  <c r="K172" i="1"/>
  <c r="L171" i="1"/>
  <c r="K171" i="1"/>
  <c r="L170" i="1"/>
  <c r="K170" i="1"/>
  <c r="L169" i="1"/>
  <c r="K169" i="1"/>
  <c r="L168" i="1"/>
  <c r="K168" i="1"/>
  <c r="L167" i="1"/>
  <c r="K167" i="1"/>
  <c r="L166" i="1"/>
  <c r="K166" i="1"/>
  <c r="L165" i="1"/>
  <c r="K165" i="1"/>
  <c r="L164" i="1"/>
  <c r="K164" i="1"/>
  <c r="L163" i="1"/>
  <c r="K163" i="1"/>
  <c r="L162" i="1"/>
  <c r="K162" i="1"/>
  <c r="L161" i="1"/>
  <c r="K161" i="1"/>
  <c r="L160" i="1"/>
  <c r="K160" i="1"/>
  <c r="L159" i="1"/>
  <c r="K159" i="1"/>
  <c r="L158" i="1"/>
  <c r="K158" i="1"/>
  <c r="L157" i="1"/>
  <c r="K157" i="1"/>
  <c r="L156" i="1"/>
  <c r="K156" i="1"/>
  <c r="L155" i="1"/>
  <c r="K155" i="1"/>
  <c r="L154" i="1"/>
  <c r="K154" i="1"/>
  <c r="L153" i="1"/>
  <c r="K153" i="1"/>
  <c r="L152" i="1"/>
  <c r="K152" i="1"/>
  <c r="L151" i="1"/>
  <c r="K151" i="1"/>
  <c r="L150" i="1"/>
  <c r="K150" i="1"/>
  <c r="L149" i="1"/>
  <c r="K149" i="1"/>
  <c r="L148" i="1"/>
  <c r="K148" i="1"/>
  <c r="L147" i="1"/>
  <c r="K147" i="1"/>
  <c r="L146" i="1"/>
  <c r="K146" i="1"/>
  <c r="L145" i="1"/>
  <c r="K145" i="1"/>
  <c r="L144" i="1"/>
  <c r="K144" i="1"/>
  <c r="L143" i="1"/>
  <c r="K143" i="1"/>
  <c r="L142" i="1"/>
  <c r="K142" i="1"/>
  <c r="L141" i="1"/>
  <c r="K141" i="1"/>
  <c r="L140" i="1"/>
  <c r="K140" i="1"/>
  <c r="L139" i="1"/>
  <c r="K139" i="1"/>
  <c r="L138" i="1"/>
  <c r="K138" i="1"/>
  <c r="L137" i="1"/>
  <c r="K137" i="1"/>
  <c r="L136" i="1"/>
  <c r="K136" i="1"/>
  <c r="L135" i="1"/>
  <c r="K135" i="1"/>
  <c r="L134" i="1"/>
  <c r="K134" i="1"/>
  <c r="L133" i="1"/>
  <c r="L132" i="1"/>
  <c r="K132" i="1"/>
  <c r="L131" i="1"/>
  <c r="K131" i="1"/>
  <c r="L130" i="1"/>
  <c r="K130" i="1"/>
  <c r="L129" i="1"/>
  <c r="K129" i="1"/>
  <c r="L128" i="1"/>
  <c r="K128" i="1"/>
  <c r="L127" i="1"/>
  <c r="K127" i="1"/>
  <c r="L126" i="1"/>
  <c r="K126" i="1"/>
  <c r="L125" i="1"/>
  <c r="K125" i="1"/>
  <c r="L124" i="1"/>
  <c r="K124" i="1"/>
  <c r="L123" i="1"/>
  <c r="K123" i="1"/>
  <c r="L122" i="1"/>
  <c r="K122" i="1"/>
  <c r="L121" i="1"/>
  <c r="K121" i="1"/>
  <c r="L120" i="1"/>
  <c r="K120" i="1"/>
  <c r="L119" i="1"/>
  <c r="K119" i="1"/>
  <c r="L118" i="1"/>
  <c r="K118" i="1"/>
  <c r="L117" i="1"/>
  <c r="K117" i="1"/>
  <c r="L116" i="1"/>
  <c r="K116" i="1"/>
  <c r="L115" i="1"/>
  <c r="K115" i="1"/>
  <c r="L114" i="1"/>
  <c r="K114" i="1"/>
  <c r="L113" i="1"/>
  <c r="K113" i="1"/>
  <c r="L112" i="1"/>
  <c r="K112" i="1"/>
  <c r="L111" i="1"/>
  <c r="K111" i="1"/>
  <c r="L110" i="1"/>
  <c r="K110" i="1"/>
  <c r="L109" i="1"/>
  <c r="K109" i="1"/>
  <c r="L108" i="1"/>
  <c r="K108" i="1"/>
  <c r="L107" i="1"/>
  <c r="K107" i="1"/>
  <c r="L106" i="1"/>
  <c r="K106" i="1"/>
  <c r="L105" i="1"/>
  <c r="K105" i="1"/>
  <c r="L104" i="1"/>
  <c r="K104" i="1"/>
  <c r="L103" i="1"/>
  <c r="K103" i="1"/>
  <c r="L102" i="1"/>
  <c r="K102" i="1"/>
  <c r="L101" i="1"/>
  <c r="K101" i="1"/>
  <c r="L100" i="1"/>
  <c r="K100" i="1"/>
  <c r="L99" i="1"/>
  <c r="K99" i="1"/>
  <c r="L98" i="1"/>
  <c r="K98" i="1"/>
  <c r="L97" i="1"/>
  <c r="K97" i="1"/>
  <c r="L96" i="1"/>
  <c r="K96" i="1"/>
  <c r="L95" i="1"/>
  <c r="K95" i="1"/>
  <c r="L94" i="1"/>
  <c r="K94" i="1"/>
  <c r="L93" i="1"/>
  <c r="K93" i="1"/>
  <c r="L92" i="1"/>
  <c r="K92" i="1"/>
  <c r="L91" i="1"/>
  <c r="K91" i="1"/>
  <c r="L90" i="1"/>
  <c r="K90" i="1"/>
  <c r="L89" i="1"/>
  <c r="K89" i="1"/>
  <c r="L88" i="1"/>
  <c r="K88" i="1"/>
  <c r="L87" i="1"/>
  <c r="K87" i="1"/>
  <c r="L86" i="1"/>
  <c r="K86" i="1"/>
  <c r="L85" i="1"/>
  <c r="K85" i="1"/>
  <c r="L84" i="1"/>
  <c r="K84" i="1"/>
  <c r="L83" i="1"/>
  <c r="K83" i="1"/>
  <c r="L82" i="1"/>
  <c r="K82" i="1"/>
  <c r="L81" i="1"/>
  <c r="K81" i="1"/>
  <c r="L80" i="1"/>
  <c r="K80" i="1"/>
  <c r="L79" i="1"/>
  <c r="K79" i="1"/>
  <c r="L78" i="1"/>
  <c r="K78" i="1"/>
  <c r="L77" i="1"/>
  <c r="K77" i="1"/>
  <c r="L76" i="1"/>
  <c r="K76" i="1"/>
  <c r="L75" i="1"/>
  <c r="K75" i="1"/>
  <c r="L74" i="1"/>
  <c r="K74" i="1"/>
  <c r="L73" i="1"/>
  <c r="L72" i="1"/>
  <c r="K72" i="1"/>
  <c r="L71" i="1"/>
  <c r="K71" i="1"/>
  <c r="L70" i="1"/>
  <c r="K70" i="1"/>
  <c r="L69" i="1"/>
  <c r="K69" i="1"/>
  <c r="L68" i="1"/>
  <c r="K68" i="1"/>
  <c r="L67" i="1"/>
  <c r="K67" i="1"/>
  <c r="L66" i="1"/>
  <c r="K66" i="1"/>
  <c r="L65" i="1"/>
  <c r="K65" i="1"/>
  <c r="L64" i="1"/>
  <c r="K64" i="1"/>
  <c r="L63" i="1"/>
  <c r="K63" i="1"/>
  <c r="L62" i="1"/>
  <c r="K62" i="1"/>
  <c r="L61" i="1"/>
  <c r="K61" i="1"/>
  <c r="L60" i="1"/>
  <c r="K60" i="1"/>
  <c r="L59" i="1"/>
  <c r="K59" i="1"/>
  <c r="L58" i="1"/>
  <c r="K58" i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  <c r="L7" i="1"/>
  <c r="K7" i="1"/>
  <c r="L6" i="1"/>
  <c r="K6" i="1"/>
  <c r="L5" i="1"/>
  <c r="K5" i="1"/>
</calcChain>
</file>

<file path=xl/sharedStrings.xml><?xml version="1.0" encoding="utf-8"?>
<sst xmlns="http://schemas.openxmlformats.org/spreadsheetml/2006/main" count="1270" uniqueCount="599">
  <si>
    <t>ADENOSINA 3MG/ML 2ML SOLUÇÃO INJETAVEL</t>
  </si>
  <si>
    <t>ALOPURINOL  100MG COMPRIMIDO</t>
  </si>
  <si>
    <t>ALOPURINOL  300MG COMPRIMIDO</t>
  </si>
  <si>
    <t>AZITROMICINA 500mg COMPRIMIDO</t>
  </si>
  <si>
    <t>BROMOPRIDA AMPOLA 5mg/ml AMPOLA DE 2ml.</t>
  </si>
  <si>
    <t>BUDESONIDA SPRAY NASAL 32mcg/DOSE 120 DOSES</t>
  </si>
  <si>
    <t>CARBAMAZEPINA 200mg COMPRIMIDOS</t>
  </si>
  <si>
    <t>CARBONATO DE LITIO 300MG COMPRIMIDO</t>
  </si>
  <si>
    <t>CARVEDILOL 25mg COMPRIMIDO</t>
  </si>
  <si>
    <t>CETOCONAZOL 200mg COMPRIMIDO</t>
  </si>
  <si>
    <t>CETOPROFENO 50mg/ml INJETÁVEL</t>
  </si>
  <si>
    <t>CIPROFIBRATO 100 mg COMPRIMIDOS</t>
  </si>
  <si>
    <t>CITALOPRAM COMPRIMIDO 20mg.</t>
  </si>
  <si>
    <t>CLONAZEPAM 0,5mg COMPRIMIDO</t>
  </si>
  <si>
    <t>CLOPIDOGREL (BISSULFATO) COMPRIMIDO 75 mg.</t>
  </si>
  <si>
    <t>CLORPROMAZINA, CLORIDRATO 100mg COMPRIMIDO</t>
  </si>
  <si>
    <t>COLAGENASE + CLORANFENICOL 30g</t>
  </si>
  <si>
    <t>COMPLEXO B 2 ml INJETÁVEL</t>
  </si>
  <si>
    <t>DIAZEPAM 10mg COMPRIMIDO</t>
  </si>
  <si>
    <t>DICLOFENACO SÓDICO 75mg/3 ml INJETÁVEL</t>
  </si>
  <si>
    <t>DIPIRONA SÓDICA 500mg/ml SOLUÇÃO INJETÁVEL</t>
  </si>
  <si>
    <t>DOXAZOSINA COMPRIMIDO 2mg.</t>
  </si>
  <si>
    <t>ENOXAPARINA SODICA INJETÁVEL 40MG/0,4ML</t>
  </si>
  <si>
    <t>ENOXAPARINA SODICA INJETÁVEL 60MG/0,6ML</t>
  </si>
  <si>
    <t>ESCOPOLAMINA 10mg COMPRIMIDO</t>
  </si>
  <si>
    <t>ESPIRONOLACTONA 25mg COMPRIMIDO</t>
  </si>
  <si>
    <t>ESPIRONOLACTONA 100mg COMPRIMIDO</t>
  </si>
  <si>
    <t>FENITOÍNA 100mg COMPRIMIDO</t>
  </si>
  <si>
    <t>FLUCONAZOL 150mg COMPRIMIDO</t>
  </si>
  <si>
    <t>HALOPERIDOL DECANOATO SOLUÇÃO INJETÁVEL 50mg/ml AMPOLA 1 ml.</t>
  </si>
  <si>
    <t>IPRATRÓPIO, BROMETO SOLUÇÃO PARA INALAÇÃO FRASCO C/ 20ml 0,25mg/ml</t>
  </si>
  <si>
    <t>ISOSSORBIDA, DINITRATO COMPRIMIDO SUBLINGUAL 5mg</t>
  </si>
  <si>
    <t>ITRACONAZOL 100mg CÁPSULAS</t>
  </si>
  <si>
    <t>IVERMECTINA 6mg COMPRIMIDO</t>
  </si>
  <si>
    <t>LEVODOPA + CARBIDOPA 250 + 25mg COMPRIMIDOS</t>
  </si>
  <si>
    <t>LEVOTIROXINA SÓDICO 25mg COMPRIMIDO</t>
  </si>
  <si>
    <t>LEVOTIROXINA SÓDICO 100mcg COMPRIMIDO</t>
  </si>
  <si>
    <t>METOCLOPRAMIDA, CLORIDRATO 10mg COMPRIMIDO</t>
  </si>
  <si>
    <t>NIFEDIPINO 10mg COMPRIMIDO</t>
  </si>
  <si>
    <t>OMEPRAZOL CÁPSULA 20mg</t>
  </si>
  <si>
    <t>PAROXETINA 20mg COMPRIMIDO</t>
  </si>
  <si>
    <t>PIROXICAM 20mg CÁPSULA</t>
  </si>
  <si>
    <t>PREDNISOLONA SOLUÇÃO ORAL 4,02mg/ml(EQUIVALENTE A 3mg/ml)</t>
  </si>
  <si>
    <t>PROMETAZINA 25mg COMPRIMIDO</t>
  </si>
  <si>
    <t>QUETIAPINA, FUMARATO 25 mg COMPRIMIDO</t>
  </si>
  <si>
    <t>SECNIDAZOL 1000mg COMPRIMIDO</t>
  </si>
  <si>
    <t>SERTRALINA 50mg COMPRIMIDO</t>
  </si>
  <si>
    <t>SULFADIAZINA DE PRATA PASTA 10mg/g 120 g</t>
  </si>
  <si>
    <t>TIAMINA, CLORIDRATO 300MG COMPRIMIDO</t>
  </si>
  <si>
    <t>TRAMADOL 50mg/ml INJETÁVEL 1ml</t>
  </si>
  <si>
    <t>VALPROATO DE SÓDIO 250mg COMPRIMIDO</t>
  </si>
  <si>
    <t>VARFARINA SÓDICA 5mg COMPRIMIDO</t>
  </si>
  <si>
    <t>VERAPAMIL, CLORIDRATO 120MG COMPRIMIDO</t>
  </si>
  <si>
    <t>AMPOLA</t>
  </si>
  <si>
    <t>UND</t>
  </si>
  <si>
    <t>FRASCO</t>
  </si>
  <si>
    <t>TUBO</t>
  </si>
  <si>
    <t>CAPSULA</t>
  </si>
  <si>
    <t>ACEBROFILINA 50MG/5 ML XPE ADULTO</t>
  </si>
  <si>
    <t>AMOXICILINA PÓ P/ SUSPENSÃO ORAL 250mg/5ml frasco com 100 ml</t>
  </si>
  <si>
    <t>ESCOPOLAMINA + DIPIRONA 4mg/ml + 500mg/ml injetável</t>
  </si>
  <si>
    <t>FENOBARBITAL 100mg COMPRIMIDO</t>
  </si>
  <si>
    <t>GENTAMICINA 40mg/ml INJETÁVEL</t>
  </si>
  <si>
    <t>GLICOSE 25% FRASCO AMPOLA 10ml</t>
  </si>
  <si>
    <t>LEVODOPA + BENSERAZIDA 100/25mg COMPRIMIDOS DISPERSÍVEIS</t>
  </si>
  <si>
    <t>LOÇÃO CICATRIZANTE OLEOSA A BASE DE ACIDOS GRAXOS(VITAMINA A e E + LECITINA DE SOJA) 100ML</t>
  </si>
  <si>
    <t>LORATADINA 1mg/ml XAROPE 100 ml.</t>
  </si>
  <si>
    <t>METRONIDAZOL 10% GELEIA VAGINAL 100mg/g TUBO 50g</t>
  </si>
  <si>
    <t>PERMETRINA LOÇÃO 1% 100 ml.</t>
  </si>
  <si>
    <t>PETIDINA, CLORIDRATO 50mg INJETÁVEL 2ml</t>
  </si>
  <si>
    <t>SULFAMETOXAZOL + TRIMETOPRIMA SUSPENSÃO ORAL 40mg/ml + 8mg/ml frasco com 100ml.</t>
  </si>
  <si>
    <t>ACICLOVIR 200MG COMPRIMIDO</t>
  </si>
  <si>
    <t>ÁCIDO FÓLICO 5MG COMPRIMIDO</t>
  </si>
  <si>
    <t>ALBENDAZOL SUSPENSÃO ORAL 40MG/ML</t>
  </si>
  <si>
    <t>AMBROXOL CLORIDRATO 15MG/5 ML XPE PEDIÁTRICO</t>
  </si>
  <si>
    <t>AMBROXOL CLORIDRATO 30MG/5 ML XPE ADULTO</t>
  </si>
  <si>
    <t>AMIODARONA, CLORIDRATO 200mg COMPRIMIDO</t>
  </si>
  <si>
    <t>AMITRIPTILINA, CLORIDRATO 25 MG COMPRIMIDO</t>
  </si>
  <si>
    <t>AMOXICILINA 500mg CÁPSULA</t>
  </si>
  <si>
    <t>AMOXICILINA + CLAVULONATO DE POTÁSSIO COMPRIMIDO 500 + 125mg</t>
  </si>
  <si>
    <t>ATENOLOL 50mg COMPRIMIDO</t>
  </si>
  <si>
    <t>ATENOLOL 25 MG COMPRIMIDO</t>
  </si>
  <si>
    <t>AZITROMICINA PÓ P/ SUSPENSÃO ORAL 40mg/ml</t>
  </si>
  <si>
    <t>BIPERIDENO, CLORIDRATO 2mg COMPRIMIDOS</t>
  </si>
  <si>
    <t>CAPTOPRIL 25mg COMPRIMIDO</t>
  </si>
  <si>
    <t>CETOCONAZOL CREME 20mg/g TUBO C/30g</t>
  </si>
  <si>
    <t>CETOCONAZOL 20mg/g SHAMPOO FRASCO COM 100 ml</t>
  </si>
  <si>
    <t>CINARIZINA 75mg COMPRIMIDO</t>
  </si>
  <si>
    <t>CIPROFLOXACINO 500mg COMPRIMIDO</t>
  </si>
  <si>
    <t>DEXCLORFENIRAMINA, MALEATO 2mg COMPRIMIDO.</t>
  </si>
  <si>
    <t>DEXCLORFENIRAMINA, MALEATO SOLUÇÃO ORAL 0,4mg/ml  FRASCO 100ml</t>
  </si>
  <si>
    <t>DIAZEPAM 5mg COMPRIMIDO</t>
  </si>
  <si>
    <t>DICLOFENACO POTÁSSICO 50mg COMPRIMIDO</t>
  </si>
  <si>
    <t>DICLOFENACO SÓDICO 50mg COMPRIMIDO</t>
  </si>
  <si>
    <t>DIGOXINA 0,25mg COMPRIMIDO</t>
  </si>
  <si>
    <t>DIMETICONA 40mg COMPRIMIDO</t>
  </si>
  <si>
    <t>DIMETICONA 75mg/ml FRASCO</t>
  </si>
  <si>
    <t>DIPIRONA SÓDICA 500mg COMPRIMIDO</t>
  </si>
  <si>
    <t>ERITROMICINA, ESTEARATO SUSPENSÃO ORAL 50mg/ml</t>
  </si>
  <si>
    <t>ESTROGÊNIOS CONJUGADOS 0,625 mg</t>
  </si>
  <si>
    <t>ETINILESTRADIOL + LEVONORGESTREL 0,03mg + 0,15mg CARTELA C/ 21 COMPRIMIDOS</t>
  </si>
  <si>
    <t>FITOMENADIONA 10mg/ml INJETÁVEL</t>
  </si>
  <si>
    <t>FLUOXETINA 20mg CÁPSULAS</t>
  </si>
  <si>
    <t>FUROSEMIDA 40mg COMPRIMIDO</t>
  </si>
  <si>
    <t>GINKGO BILOBA, 80mg CAPSULAS</t>
  </si>
  <si>
    <t>GLIBENCLAMIDA 5mg COMPRIMIDO</t>
  </si>
  <si>
    <t>HALOPERIDOL SOLUÇÃO INJETÁVEL 50mg/ml 1ml.</t>
  </si>
  <si>
    <t>HALOPERIDOL 5mg COMPRIMIDO</t>
  </si>
  <si>
    <t>HALOPERIDOL SOLUÇÃO ORAL 2mg/ml 30 ml.</t>
  </si>
  <si>
    <t>HIDROCORTIZONA 500mg/2ml INJETÁVEL</t>
  </si>
  <si>
    <t>HIDRÓXIDO DE MAGNÉSIO + HIDRÓXIDO DE ALUMÍNIO SUSPENSÃO ORAL 40mg + 60mg FRASCO 100 ml</t>
  </si>
  <si>
    <t>IBUPROFENO 600mg COMPRIMIDO</t>
  </si>
  <si>
    <t>IBUPROFENO SUSPENSÃO ORAL 50mg/ml FRASCO C/ 30ml</t>
  </si>
  <si>
    <t>LEVOTIROXINA SÓDICO 50mcg COMPRIMIDO</t>
  </si>
  <si>
    <t>LORATADINA 10mg COMPRIMIDO</t>
  </si>
  <si>
    <t>LOSARTANA POTÁSSICA 50mg COMPRIMIDO</t>
  </si>
  <si>
    <t>MEBENDAZOL 100mg/5 ml FRASCO 30 ml</t>
  </si>
  <si>
    <t>MEDROXIPROGESTERONA, ACETADO 150 mg/ml ampola</t>
  </si>
  <si>
    <t>METFORMINA,CLORIDRATO 500 mg COMPRIMIDO</t>
  </si>
  <si>
    <t>METFORMINA,CLORIDRATO 850 mg COMPRIMIDO</t>
  </si>
  <si>
    <t>METRONIDAZOL (BENZOILMETRONIDAZOL) SUSPENSÃO ORAL 40mg/ml 100ml.</t>
  </si>
  <si>
    <t>MICONAZOL, NITRATO CREME VAGINAL 2% 50g.</t>
  </si>
  <si>
    <t>MICONAZOL, NITRATO CREME 2% 30g.</t>
  </si>
  <si>
    <t>NIFEDIPINO RETARD 20mg COMPRIMIDO</t>
  </si>
  <si>
    <t>NIMESULIDA 100mg COMPRIMIDO</t>
  </si>
  <si>
    <t>NISTATINA SUSPENSÃO ORAL 100.000UI/ml 50 ml.</t>
  </si>
  <si>
    <t>NORETISTERONA 0,35mg CARTELA COM 35 COMPRIMIDOS</t>
  </si>
  <si>
    <t>NORFLOXACINO 400mg COMPRIMIDOS</t>
  </si>
  <si>
    <t>ÓLEO MINERAL 100% FRASCO 100 ml</t>
  </si>
  <si>
    <t>PARACETAMOL 500mg COMPRIMIDO</t>
  </si>
  <si>
    <t>PREDNISONA 5mg COMPRIMIDO</t>
  </si>
  <si>
    <t>RESPERIDONA 2mg</t>
  </si>
  <si>
    <t>SAL PARA REIDRATAÇÃO ORAL PÓ PARA SOLUÇÃO SACHE</t>
  </si>
  <si>
    <t>SALBUTAMOL, SULFATO AEROSSOL 120mcg (EQUIVALENTE A 100mcg/DOSE DE SALBUTAMOL BASE).</t>
  </si>
  <si>
    <t>SINVASTATINA 20mg COMPRIMIDO</t>
  </si>
  <si>
    <t>SULFAMETOXAZOL + TRIMETOPRIMA 400mg + 80mg</t>
  </si>
  <si>
    <t>SULFATO FERROSO 40mg COMPRIMIDO</t>
  </si>
  <si>
    <t>VALPROATO DE SÓDIO 500mg COMPRIMIDO</t>
  </si>
  <si>
    <t>IND</t>
  </si>
  <si>
    <t>CARTELA</t>
  </si>
  <si>
    <t>SACHES</t>
  </si>
  <si>
    <t>ALENDRONATO DE SÓDIO 70MG COMPRIMIDO</t>
  </si>
  <si>
    <t>BUSPIRONA 10mg COMPRIMIDOS</t>
  </si>
  <si>
    <t>CARBONATOS DE CÁLCIO + COLECALCIOFEROL COMPRIMIDO 500MG CACO3+400UI</t>
  </si>
  <si>
    <t>CLORPROMAZINA, CLORIDRATO SOLUÇÃO ORAL 40MG/ML  20 ML.</t>
  </si>
  <si>
    <t>DIAZEPAM 5mg/ml INJETÁVEL AMPOLA DE 2 ml.</t>
  </si>
  <si>
    <t>METRONIDAZOL 400mg COMPRIMIDO</t>
  </si>
  <si>
    <t>TETRACAÍNA 1% + FENILEFRINA 0,1% COLÍRIO ANESTÉSICO 5 ml.</t>
  </si>
  <si>
    <t>SORO FISIOLÓGIGO 0,9% 100ML BOLSA SISTEMA FECHADO FLEXIVEL</t>
  </si>
  <si>
    <t>SORO FISIOLÓGIGO 0,9% 250ML BOLSA SISTEMA FECHADO FLEXIVEL</t>
  </si>
  <si>
    <t>SORO FISIOLÓGIGO 0,9% 500ML BOLSA SISTEMA FECHADO FLEXIVEL</t>
  </si>
  <si>
    <t>SORO GLICOFISIOLÓGIGO 500ML BOLSA SISTEMA FECHADO FLEXIVEL</t>
  </si>
  <si>
    <t>SORO GLICOSADO 500ML 5 % BOLSA SISTEMA FECHADO FLEXIVEL</t>
  </si>
  <si>
    <t>BECLOMETASONA, DIPROPIONATO AEROSSOL 50mg/DOSE USO NASAL.</t>
  </si>
  <si>
    <t>BECLOMETASONA, DIPROPIONATO AEROSSOL 50mg/DOSE USO ORAL.</t>
  </si>
  <si>
    <t>BECLOMETASONA, DIPROPIONATO AEROSSOL 250mg/DOSE USO ORAL.</t>
  </si>
  <si>
    <t>CLONIDINA 0,100 mg COMPRIMIDO</t>
  </si>
  <si>
    <t>DIMENIDRINATO 50mg + PIRIDOXINA 10mg COMPRIMIDO</t>
  </si>
  <si>
    <t>ESCOPOLAMINA 20mg/ml INJETÁVEL</t>
  </si>
  <si>
    <t>FUMARATO DE FORMOTEROL DIIDRATADO + BUDESONIDA, 12/400 mcg COM INALADOR, COM 60 CÁPSULAS</t>
  </si>
  <si>
    <t>MANTIDAN, CLORIDRATO DE AMANTADINA, 100mg COMPRIMIDO</t>
  </si>
  <si>
    <t>VILDAGLIPTINA 50mg + METFORMINA 850 mg. COMPRIMIDOS</t>
  </si>
  <si>
    <t>AMINOFILINA  100MG COMPRIMIDO</t>
  </si>
  <si>
    <t>AMIODARONA CLORIDRATO 150MG CX 100 AMPOLAS</t>
  </si>
  <si>
    <t>ATROPINA 0,50mg/ml INJETÁVEL</t>
  </si>
  <si>
    <t>CLORETO DE SÓDIO NASAL 0,9% GOTAS</t>
  </si>
  <si>
    <t>DEXAMETASONA 4mg/ml INJETÁVEL ampola 2,5 ml.</t>
  </si>
  <si>
    <t>ENALAPRIL 10mg COMPRIMIDO</t>
  </si>
  <si>
    <t>ENOXAPARINA SODICA INJETÁVEL 20MG/0,2ML</t>
  </si>
  <si>
    <t>FENOBARBITAL INJETÁVEL, 100 mg/ml AMPOLA 2 ml.</t>
  </si>
  <si>
    <t>GENTAMICINA 80mg/ml INJETÁVEL</t>
  </si>
  <si>
    <t>PROMETAZINA SOLUÇÃO INJETÁVEL 25mg/ml</t>
  </si>
  <si>
    <t>RANITIDINA 150mg COMPRIMIDO</t>
  </si>
  <si>
    <t>ACEBROFILINA 25MG/5 ML XPE PEDIÁTRICO</t>
  </si>
  <si>
    <t>ÁCIDOS ACETILSALICÍLICOS 100MG COMPRIMIDO</t>
  </si>
  <si>
    <t>ÁCIDO ASCÓRBICO INJETÁVEL  100MG/ML</t>
  </si>
  <si>
    <t>AMPICILINA 500mg COMPRIMIDO</t>
  </si>
  <si>
    <t>BENZILPENICILINA BENZATINA PÓ SUSPENSÃO INJETÁVEL 600.000UI</t>
  </si>
  <si>
    <t>BENZILPENICILINA BENZATINA PÓ SUSPENSÃO INJETÁVEL 1.200.000UI</t>
  </si>
  <si>
    <t>BISACODIL 5mg COMPRIMIDO</t>
  </si>
  <si>
    <t>CEFALEXINA SÓDICA SUSPENSÃO ORAL 50mg/ml</t>
  </si>
  <si>
    <t>CLORETO DE POTÁSSIO 19,1% INJETÁVEL 10 ml</t>
  </si>
  <si>
    <t>CLORIDRATO DE LIDOCAÍNA GEL 2% 30g.</t>
  </si>
  <si>
    <t>COMPLEXO B COMPRIMIDO</t>
  </si>
  <si>
    <t>DEXAMETASONA CREME 0,1% 10g</t>
  </si>
  <si>
    <t>EPINEFRINA 1/1000 INJETÁVEL 1 ml</t>
  </si>
  <si>
    <t>ERITROMICINA, ESTEARATO 500mg COMPRIMIDO</t>
  </si>
  <si>
    <t>ESCOPOLAMINA + DIPIRONA 10mg + 250mg COMPRIMIDO</t>
  </si>
  <si>
    <t>FLUOCINOLONA ACETONIDA + SULFATO DE POLIMIXINA B + SULFATO DE NEOMICINA + CLORIDRATO DE LIDOCAÍNA, FRASCO 5ml.</t>
  </si>
  <si>
    <t>GLICOSE 50% FRASCO AMPOLA 10ml</t>
  </si>
  <si>
    <t>HIDROCLOROTIAZIDA 25mg COMPRIMIDO</t>
  </si>
  <si>
    <t>IBUPROFENO 300mg COMPRIMIDO</t>
  </si>
  <si>
    <t>LIDOCAÍNA, CLORIDRATO SOLUÇÃO INJETÁVEL 2% SEM VASO 20ml</t>
  </si>
  <si>
    <t>NEOMICINA + BACITRACINA Pomada5mg/g + 250UI/g TUBO 10g</t>
  </si>
  <si>
    <t>NISTATINA CREME VAGINAL 30g</t>
  </si>
  <si>
    <t>OMEGA 3 (1.000 mg) CAPSULAS GELATINOSAS</t>
  </si>
  <si>
    <t>PERMANGANATO DE POTÁSSIO 100mg COMPRIMIDO</t>
  </si>
  <si>
    <t>SALBUTAMOL 2mg/5 ml SOLUÇÃO ORAL</t>
  </si>
  <si>
    <t>TENOXICAM 20mg/2ml FRASCO AMPOLA</t>
  </si>
  <si>
    <t>VERAPAMIL, CLORIDRATO 80MG COMPRIMIDO</t>
  </si>
  <si>
    <t>ALBENDAZOL  400MG COMPRIMIDO</t>
  </si>
  <si>
    <t>ANLODIPINO 5mg COMPRIMIDO</t>
  </si>
  <si>
    <t>CARBAMAZEPINA 2% SUSPENSÃO ORAL 100 ml + DOSADOR</t>
  </si>
  <si>
    <t>CARVEDILOL 3,125mg COMPRIMIDO</t>
  </si>
  <si>
    <t>CARVEDILOL 6,25mg COMPRIMIDO</t>
  </si>
  <si>
    <t>CARVEDILOL 12,5mg COMPRIMIDO</t>
  </si>
  <si>
    <t>CEFALEXINA SÓDICA CÁPSULA 500mg</t>
  </si>
  <si>
    <t>CLONAZEPAM SOLUÇÃO ORAL 2,5mg/ml 20ml.</t>
  </si>
  <si>
    <t>CLONAZEPAM 2mg COMPRIMIDO</t>
  </si>
  <si>
    <t>CLORETO DE SÓDIO 10% INJETÁVEL 10 ml</t>
  </si>
  <si>
    <t>CLORPROMAZINA, CLORIDRATO 25mg COMPRIMIDO</t>
  </si>
  <si>
    <t>DIPIRONA SÓDICA 500mg/ml GOTAS FRASCO C/ 20ml</t>
  </si>
  <si>
    <t>DOBUTAMINA, CLORIDRATO 250mg/ml INJETÁVEL</t>
  </si>
  <si>
    <t>DOPAMINA 5mg/ml INJETÁVEL</t>
  </si>
  <si>
    <t>ENALAPRIL 20mg COMPRIMIDO</t>
  </si>
  <si>
    <t>ESTRIOL CREME VAGINAL 1mg/g</t>
  </si>
  <si>
    <t>FENOBARBITAL SOLUÇÃO ORAL 40mg/ml 20 ML</t>
  </si>
  <si>
    <t>FENOTEROL, BROMIDRATO 5mg/ml GOTAS</t>
  </si>
  <si>
    <t>FUROSEMIDA 10mg/ml INJETÁVEL</t>
  </si>
  <si>
    <t>GLIMEPERIDA 2mg COMPRIMIDO</t>
  </si>
  <si>
    <t>LIDOCAÍNA, CLORIDRATO SOLUÇÃO INJETÁVEL 2% C/ VASO 20ml</t>
  </si>
  <si>
    <t>METILDOPA 250mg COMPRIMIDO</t>
  </si>
  <si>
    <t>METOCLOPRAMIDA, CLORIDRATO SOLUÇÃO INJETÁVEL 5mg/ml, 2ml</t>
  </si>
  <si>
    <t>METRONIDAZOL 250mg COMPRIMIDO</t>
  </si>
  <si>
    <t>MIDAZOLAM 15mg/3ml INJETÁVEL AMPOLA DE 3ml</t>
  </si>
  <si>
    <t>NITROFURANTOÍNA 100mg</t>
  </si>
  <si>
    <t>OLANZAPINA 5mg COMPRIMIDO</t>
  </si>
  <si>
    <t>ONDANSETRONA INJETÁVEL 4mg/2ml, AMPOLAS DE 2ml.</t>
  </si>
  <si>
    <t>PARACETAMOL 200mg/ml GOTAS 10ml</t>
  </si>
  <si>
    <t>PREDNISONA 20mg COMPRIMIDO</t>
  </si>
  <si>
    <t>PROPRANOLOL, CLORIDRATO 40mg COMPRIMIDO</t>
  </si>
  <si>
    <t>SINVASTATINA 40mg COMPRIMIDO</t>
  </si>
  <si>
    <t>SULFATO FERROSO 25mg/ml 30 ml.</t>
  </si>
  <si>
    <t>TIORIDAZINAS 100mg COMPRIMIDOS</t>
  </si>
  <si>
    <t>VALPROATO DE SÓDIO XAROPE 50mg/ml 100 ml</t>
  </si>
  <si>
    <t>AMOXICILINA + CLAVULONATO DE POTÁSSIO 50mg + 12,5mg/ml com 100 ml</t>
  </si>
  <si>
    <t>ANLODIPINO 10mg COMPRIMIDO</t>
  </si>
  <si>
    <t>BENZILPENICILINA PROCAINA + BENZILPENICILINA POTÁSSICA SUSPENSÃO INJETÁVEL 300.000UI + 100.000UI</t>
  </si>
  <si>
    <t>BENZILPENICILINA POTÁSSICA COM DILUENTE 5.000.000 UI 5 ML PÓ P/ SUSPENÇÃO INJETÁVEL</t>
  </si>
  <si>
    <t>CEFTRIAXONA DISSÓDICA 1g IV (uso intravenoso)</t>
  </si>
  <si>
    <t>CLORDIAZEPÓXIDO 25mg COMPRIMIDO</t>
  </si>
  <si>
    <t>DEXAMETASONA COLÍRIO 0,1% 5 ml</t>
  </si>
  <si>
    <t>DIMENIDRINATO + PIRIDOXINA + GLICOSE + FRUTOSE DL AMPOLA ENDOVENOSO</t>
  </si>
  <si>
    <t>ESTRIOL 1mg COMPRIMIDO</t>
  </si>
  <si>
    <t>ESTROGÊNIOS CONJUGADOS 0,625 mg/g   CREME VAGINAL</t>
  </si>
  <si>
    <t>GENTAMICINA, SULFATO COLÍRIO 5mg/ml 5ML</t>
  </si>
  <si>
    <t>ISOSSORBIDA, MONONITRATO COMPRIMIDO 40mg</t>
  </si>
  <si>
    <t>QUETIAPINA, FUMARATO 50 mg COMPRIMIDO</t>
  </si>
  <si>
    <t>TIABENDAZOL 500 mg COMPRIMIDO</t>
  </si>
  <si>
    <t>TIABENDAZOL SUSPENSÃO ORAL 50MG/ML 40 ML.</t>
  </si>
  <si>
    <t>TIABENDAZOL POMADA  50 mg/g 45g.</t>
  </si>
  <si>
    <t>HIDROCORTIZONA 100mg/2ml INJETÁVEL</t>
  </si>
  <si>
    <t>BROMOPRIDA GOTAS 4MG/ML</t>
  </si>
  <si>
    <t>DILTIAZEN 60 mg COMPRIMIDO</t>
  </si>
  <si>
    <t>NORTRIPTILINA, CLORIDRATO 50MG CÁPSULAS</t>
  </si>
  <si>
    <t>TRAMADOL 50mg CÁPSULAS</t>
  </si>
  <si>
    <t>MORFINA  10 mg/ml INJETÁVEL</t>
  </si>
  <si>
    <t>RANITIDINA 150mg/ml</t>
  </si>
  <si>
    <t>LIDOCAÍNA SPRAY 10% 50 ml</t>
  </si>
  <si>
    <t>RECMED</t>
  </si>
  <si>
    <t>DIMASTER</t>
  </si>
  <si>
    <t>MEDIA</t>
  </si>
  <si>
    <t>TOTAL</t>
  </si>
  <si>
    <t>MT PHARMACY</t>
  </si>
  <si>
    <t>DELTA</t>
  </si>
  <si>
    <t>HALEXLSTAR</t>
  </si>
  <si>
    <t>ACIDO ASCORBICO -  100 MG/ML,FORMA FARMACEUTICA SOLUCAO INJETAVEL, AMPOLA 5 ML, PARENTERAL</t>
  </si>
  <si>
    <t>ADENOSINA 3MG/ML AMPOLA 2ML SOLUÇÃO INJETAVEL</t>
  </si>
  <si>
    <t>ALBENDAZOL SUSPENSÃO ORAL 40MG/ML FRASCO 10 ML</t>
  </si>
  <si>
    <t>AMOXICILINA + CLAVULONATO DE POTÁSSIO 50mg + 12,5mg/ml com 75 ml</t>
  </si>
  <si>
    <t>AZITROMICINA PÓ P/ SUSPENSÃO ORAL 40mg/ml 15 ml</t>
  </si>
  <si>
    <t>BENZILPENICILINA BENZATINA PÓ SUS. INJETÁVEL 1.200.000UI</t>
  </si>
  <si>
    <t>BENZILPENICILINA BENZATINA PÓ SUS. INJETÁVEL 600.000UI</t>
  </si>
  <si>
    <t>BENZILPENICILINA PROCAINA + BENZILPENICILINA POT. SUSP. INJ. 300.000UI + 100.000UI</t>
  </si>
  <si>
    <t>BROMOPRIDA GOTAS 4MG/ML FRASCO 10 ML</t>
  </si>
  <si>
    <t>BROMOPRIDA, 10 MG CÁPSULA</t>
  </si>
  <si>
    <t>CEFALEXINA SÓDICA SUSPENSÃO ORAL 50mg/ml 60ml</t>
  </si>
  <si>
    <t>CETOPROFENO 50mg/ml INJETÁVEL 2 ML</t>
  </si>
  <si>
    <t>CLONIDINA, 150 MCG/ML, INJETAVEL, AMPOLA 1 ml</t>
  </si>
  <si>
    <t>CLORETO DE SÓDIO NASAL 0,9% GOTAS 30 ML</t>
  </si>
  <si>
    <t>CLORPROMAZINA CLORIDRATO 5MG/ML 5ML SOLUCAO INJETAVEL</t>
  </si>
  <si>
    <t>DILTIAZEM 60 mg COMPRIMIDO</t>
  </si>
  <si>
    <t>DIMENIDRINATO + PIRIDOXINA + GLICOSE + FRUTOSE DL AMPOLA ENDOVENOSO 10 ML</t>
  </si>
  <si>
    <t>DOBUTAMINA, CLORIDRATO 250mg/ml INJETÁVEL AMPOLA 20 ML</t>
  </si>
  <si>
    <t>DOPAMINA 5mg/ml INJETÁVEL AMPOLA 10 ML</t>
  </si>
  <si>
    <t>ENOXAPARINA SODICA PARENTERAL/SUBCUTANEA 20MG/0,2ML</t>
  </si>
  <si>
    <t>ENOXAPARINA SODICA PARENTERAL/SUBCUTANEA 40MG/0,4ML</t>
  </si>
  <si>
    <t>ENOXAPARINA SODICA PARENTERAL/SUBCUTANEA 60MG/0,6ML</t>
  </si>
  <si>
    <t>ESCOPOLAMINA + DIPIRONA 4mg/ml + 500mg/ml injetável AMPOLA 5 ML</t>
  </si>
  <si>
    <t>ESTRIOL CREME VAGINAL 1mg/g BISNAGA 50 G</t>
  </si>
  <si>
    <t>ESTROGÊNIOS CONJUGADOS 0,625 mg COMPRIMIDO</t>
  </si>
  <si>
    <t>FENITOINA 50 MG/ML, AMPOLA 5 ML</t>
  </si>
  <si>
    <t>FENOTEROL, BROMIDRATO 5mg/ml GOTAS 20 ML</t>
  </si>
  <si>
    <t>FITOMENADIONA 10mg/ml INJETÁVEL AMPOLA 1 ML</t>
  </si>
  <si>
    <t>FUROSEMIDA 10mg/ml INJETÁVEL AMPOLA 2 ML</t>
  </si>
  <si>
    <t>GENTAMICINA 80mg/ml INJETÁVEL AMPOLA 2 ML</t>
  </si>
  <si>
    <t>HALOPERIDOL SOLUÇÃO INJETÁVEL 5mg/ml 1ml.</t>
  </si>
  <si>
    <t>IBUPROFENO SUSPENSÃO ORAL 100mg/ml FRASCO C/ 20ml</t>
  </si>
  <si>
    <t>LEVOMEPROMAZINA SOLUÇÃO ORAL 40 MG/ML 20ML</t>
  </si>
  <si>
    <t>METOPROLOL TARTARATO 1 MG/ML SOL, INJ, 5 ML</t>
  </si>
  <si>
    <t>MICONAZOL, NITRATO CREME VAGINAL 2% 80g.</t>
  </si>
  <si>
    <t>MORFINA  10 mg/ml INJETÁVEL AMPOLA 2 ML</t>
  </si>
  <si>
    <t>NALOXONA CLORIDRATO 0,4 MG/ML 1 ML  INJETAVEL</t>
  </si>
  <si>
    <t>OMEPRAZOL CÁPSULA 20mg blister c/ 7, 10 ou 14 cápsulas</t>
  </si>
  <si>
    <t>PREDNISOLONA SOLUÇÃO ORAL 4,02mg/ml(EQUIVALENTE A 3mg/ml) 60 ml</t>
  </si>
  <si>
    <t>PROMETAZINA SOLUÇÃO INJETÁVEL 25mg/ml AMPOLA 2 ML</t>
  </si>
  <si>
    <t>PROPOFOL -  10 MG/ML, FRASCO-AMPOLA 10 ML, INTRAVENOSA</t>
  </si>
  <si>
    <t>QUETIAPINA, FUMARATO 50 mg COMPRIMIDO REVESTIDO DE LIBERAAÇÃO PROLONGADA</t>
  </si>
  <si>
    <t>RANITIDINA 25mg/ml AMPOLA 2 ML</t>
  </si>
  <si>
    <t>RISPERIDONA 2mg, COMPRIMIDO</t>
  </si>
  <si>
    <t>SAIS PARA REIDRATAÇÃO ORAL, COMPOSTO POR: NaCl 3,5G + GLICOSE 20G, + CITRATO DE SÓDIO 2,9G + Kcl 1,5G, sachê 27,9G</t>
  </si>
  <si>
    <t>SALBUTAMOL 0,4MG/ ml SOLUÇÃO ORAL, FRASCO 120 ml</t>
  </si>
  <si>
    <t>SIMETICONA 40mg COMPRIMIDO</t>
  </si>
  <si>
    <t>SIMETICONA 75mg/ml FRASCO 10 ml</t>
  </si>
  <si>
    <t>SITAGLIPTINA MONOIDRATADO, 100 MG C/ 28 CP.</t>
  </si>
  <si>
    <t>SITAGLIPTINA, FOSFATO + METFORMINA 50 MG + 850 MG  CX C/ 56 COMPRIMIDOS</t>
  </si>
  <si>
    <t>SULFADIAZINA DE PRATA PASTA 10mg/g 50 g</t>
  </si>
  <si>
    <t>SULFAMETOXAZOL + TRIMETOPRIMA 400mg + 80mg CP.</t>
  </si>
  <si>
    <t>TOBRAMICINA SOLUÇÃO OFTÁLMICA 3MG/ML 5 ML</t>
  </si>
  <si>
    <t>VILDAGLIPTINA 50mg + METFORMINA 850 mg. COMPRIMIDO</t>
  </si>
  <si>
    <t>VILDAGLIPTINA 50mg COMPRIMIDO C/ 28 COMPRIMIDOS</t>
  </si>
  <si>
    <t>COMPRIMIDO</t>
  </si>
  <si>
    <t>ATROPINA 0,50mg/ml INJETÁVEL AMPOLA 1 ML</t>
  </si>
  <si>
    <t>ESTROGÊNIOS CONJUGADOS 0,625 mg/g   CREME VAGINAL 26 Gramas + aplicadores</t>
  </si>
  <si>
    <t>CICLOBENZAPRINA, CLORIDRATO - CONCENTRACAO/DOSAGEM 5 MG,FORMA FARMACEUTICA COMPRIMIDO</t>
  </si>
  <si>
    <t>345980-2</t>
  </si>
  <si>
    <t>DEXAMETASONA, ACETATO - CONCENTRACAO/DOSAGEM DE 4MG,FORMA FARMACEUTICA COMPRIMIDO</t>
  </si>
  <si>
    <t>ENEMA-FOSFATO DE SODIO MONOBASICO + FOSFATO DE SODIO DIBASICO - CONCENTRACAO/DOSAGEM 0,16 G/ML + 0,06 G/ML RESPECTIVAMENTE,FORMA FARMACEUTICA SOLUCAO,FORMA DE APRESENTACAO FRASCO,VIA DE ADMINISTRACAO RETAL 130 ML</t>
  </si>
  <si>
    <t>318155-3</t>
  </si>
  <si>
    <t>TRIANCINOLONA ACETONIDA - CONCENTRACAO/DOSAGEM 1 MG/G,FORMA FARMACEUTICA BASE EMOLIENTE,FORMA DE APRESENTACAO BISNAGA,VIA DE ADMINISTRACAO TOPICA ORAL 10 gramas</t>
  </si>
  <si>
    <t>BISNAGA</t>
  </si>
  <si>
    <t>324283-8</t>
  </si>
  <si>
    <t>325047-4</t>
  </si>
  <si>
    <t>319986-0</t>
  </si>
  <si>
    <t>306513-8</t>
  </si>
  <si>
    <t>308054-4</t>
  </si>
  <si>
    <t>306534-0</t>
  </si>
  <si>
    <t>306523-5</t>
  </si>
  <si>
    <t>308190-7</t>
  </si>
  <si>
    <t>306593-6</t>
  </si>
  <si>
    <t>324013-4</t>
  </si>
  <si>
    <t>316204-4</t>
  </si>
  <si>
    <t>309746-3</t>
  </si>
  <si>
    <t>324021-5</t>
  </si>
  <si>
    <t>ACEBROFILINA 5MG/ML XPE PEDIÁTRICO, FRASCO 120 ML</t>
  </si>
  <si>
    <t>ACEBROFILINA 10MG/ML XPE ADULTO, FRASCO 120 ML</t>
  </si>
  <si>
    <t>320063-9</t>
  </si>
  <si>
    <t>AMBROXOL CLORIDRATO 3MG/ML XPE PEDIÁTRICO 120 ML</t>
  </si>
  <si>
    <t>AMBROXOL CLORIDRATO 6MG/ML XPE ADULTO 120 ML</t>
  </si>
  <si>
    <t>320064-7</t>
  </si>
  <si>
    <t>309750-1</t>
  </si>
  <si>
    <t>306603-7</t>
  </si>
  <si>
    <t>AMINOFILINA 24MG/ML , AMPOLA 10 ML</t>
  </si>
  <si>
    <t>AMIODARONA CLORIDRATO 50MG/ML  AMPOLA 3 ML</t>
  </si>
  <si>
    <t>306717-3</t>
  </si>
  <si>
    <t>306721-1</t>
  </si>
  <si>
    <t>306723-8</t>
  </si>
  <si>
    <t>309761-7</t>
  </si>
  <si>
    <t>AMOXICILINA + CLAVULONATO DE POTÁSSIO COMPRIMIDO 500mg + 125mg COMPRIMIDOS</t>
  </si>
  <si>
    <t>309764-1</t>
  </si>
  <si>
    <t>306733-5</t>
  </si>
  <si>
    <t>AMOXICILINA PÓ P/ SUSPENSÃO ORAL 50mg/ml frasco com 60 ml</t>
  </si>
  <si>
    <t>309754-4</t>
  </si>
  <si>
    <t>306741-6</t>
  </si>
  <si>
    <t>306747-5</t>
  </si>
  <si>
    <t>309739-0</t>
  </si>
  <si>
    <t>306753-0</t>
  </si>
  <si>
    <t>397068-0</t>
  </si>
  <si>
    <t>306815-3</t>
  </si>
  <si>
    <t>324075-4</t>
  </si>
  <si>
    <t>314852-1</t>
  </si>
  <si>
    <t>154316-4</t>
  </si>
  <si>
    <t>308192-3</t>
  </si>
  <si>
    <t>309924-5</t>
  </si>
  <si>
    <t>308588-0</t>
  </si>
  <si>
    <t>310531-8</t>
  </si>
  <si>
    <t>306825-0</t>
  </si>
  <si>
    <t>306827-7</t>
  </si>
  <si>
    <t>310815-5</t>
  </si>
  <si>
    <t>310820-1</t>
  </si>
  <si>
    <t>310814-7</t>
  </si>
  <si>
    <t>326166-2</t>
  </si>
  <si>
    <t>306861-7</t>
  </si>
  <si>
    <t>CARBAMAZEPINA 20MG/ML SUSPENSÃO ORAL 100 ml + DOSADOR</t>
  </si>
  <si>
    <t>310886-4</t>
  </si>
  <si>
    <t>306863-3</t>
  </si>
  <si>
    <t>311064-8</t>
  </si>
  <si>
    <t>316426-8</t>
  </si>
  <si>
    <t>315272-3</t>
  </si>
  <si>
    <t>335290-0</t>
  </si>
  <si>
    <t>311115-6</t>
  </si>
  <si>
    <t>311116-4</t>
  </si>
  <si>
    <t>306902-8</t>
  </si>
  <si>
    <t>306903-6</t>
  </si>
  <si>
    <t>306921-4</t>
  </si>
  <si>
    <t>314057-1</t>
  </si>
  <si>
    <t>334635-8</t>
  </si>
  <si>
    <t>314058-0</t>
  </si>
  <si>
    <t>307610-5</t>
  </si>
  <si>
    <t>310711-6</t>
  </si>
  <si>
    <t>328143-4</t>
  </si>
  <si>
    <t>306971-0</t>
  </si>
  <si>
    <t>333575-5</t>
  </si>
  <si>
    <t>306987-7</t>
  </si>
  <si>
    <t>306988-5</t>
  </si>
  <si>
    <t>314101-2</t>
  </si>
  <si>
    <t>310781-7</t>
  </si>
  <si>
    <t>308410-8</t>
  </si>
  <si>
    <t>307969-4</t>
  </si>
  <si>
    <t>310810-4</t>
  </si>
  <si>
    <t>289348-7</t>
  </si>
  <si>
    <t>CLORIDRATO DE LIDOCAÍNA GELÉIA 20 MG/G COM 30g.</t>
  </si>
  <si>
    <t>308295-4</t>
  </si>
  <si>
    <t>316037-8</t>
  </si>
  <si>
    <t>315885-3</t>
  </si>
  <si>
    <t>315884-5</t>
  </si>
  <si>
    <t>COLAGENASE + CLORANFENICOL 30g POMADA</t>
  </si>
  <si>
    <t>306992-3</t>
  </si>
  <si>
    <t>323048-1</t>
  </si>
  <si>
    <t>314333-3</t>
  </si>
  <si>
    <t>325157-8</t>
  </si>
  <si>
    <t>307045-0</t>
  </si>
  <si>
    <t>307048-4</t>
  </si>
  <si>
    <t>322240-3</t>
  </si>
  <si>
    <t>307055-7</t>
  </si>
  <si>
    <t>314123-3</t>
  </si>
  <si>
    <t>307058-1</t>
  </si>
  <si>
    <t>320149-0</t>
  </si>
  <si>
    <t>307062-0</t>
  </si>
  <si>
    <t>DICLOFENACO SÓDICO 25mg/ml INJETÁVEL 3 ML</t>
  </si>
  <si>
    <t>314127-6</t>
  </si>
  <si>
    <t>307117-0</t>
  </si>
  <si>
    <t>327913-8</t>
  </si>
  <si>
    <t>316392-0</t>
  </si>
  <si>
    <t>316379-2</t>
  </si>
  <si>
    <t>307120-0</t>
  </si>
  <si>
    <t>307122-7</t>
  </si>
  <si>
    <t>DIPIRONA SÓDICA 500mg/ml SOLUÇÃO INJETÁVEL 2 ML</t>
  </si>
  <si>
    <t>307123-5</t>
  </si>
  <si>
    <t>311001-0</t>
  </si>
  <si>
    <t>347177-2</t>
  </si>
  <si>
    <t>316138-2</t>
  </si>
  <si>
    <t>322588-7</t>
  </si>
  <si>
    <t>314909-9</t>
  </si>
  <si>
    <t>307593-1</t>
  </si>
  <si>
    <t>308286-5</t>
  </si>
  <si>
    <t>EPINEFRINA 1MG/ML INJETÁVEL 1 ml</t>
  </si>
  <si>
    <t>309744-7</t>
  </si>
  <si>
    <t>328994-0</t>
  </si>
  <si>
    <t>388219-5</t>
  </si>
  <si>
    <t>310898-8</t>
  </si>
  <si>
    <t>ESCOPOLAMINA 20mg/ml INJETÁVEL 1 ML</t>
  </si>
  <si>
    <t>308288-1</t>
  </si>
  <si>
    <t>314077-6</t>
  </si>
  <si>
    <t>ESTRIOL - CONCENTRACAO/DOSAGEM DE 2 MG, FORMA FARMACEUTICA EM COMPRIMIDO</t>
  </si>
  <si>
    <t>335196-3</t>
  </si>
  <si>
    <t>364491-0</t>
  </si>
  <si>
    <t>316811-5</t>
  </si>
  <si>
    <t>316814-0</t>
  </si>
  <si>
    <t>316819-0</t>
  </si>
  <si>
    <t>316821-2</t>
  </si>
  <si>
    <t>316596-5</t>
  </si>
  <si>
    <t>308693-3</t>
  </si>
  <si>
    <t>316636-8</t>
  </si>
  <si>
    <t>FLUCONAZOL 150mg CÁPSULAS</t>
  </si>
  <si>
    <t>316640-6</t>
  </si>
  <si>
    <t>328282-1</t>
  </si>
  <si>
    <t>311185-7</t>
  </si>
  <si>
    <t>316733-0</t>
  </si>
  <si>
    <t>308825-1</t>
  </si>
  <si>
    <t>316778-0</t>
  </si>
  <si>
    <t>316824-7</t>
  </si>
  <si>
    <t>316894-8</t>
  </si>
  <si>
    <t>308146-0</t>
  </si>
  <si>
    <t>336151-9</t>
  </si>
  <si>
    <t>GUACO MIKANIA GLOMERATA S. - CONCENTRACAO/DOSAGEM 0,1 ML/ML,FORMA FARMACEUTICA XAROPE,FORMA DE APRESENTACAO FRASCO,VIA DE ADMINISTRACAO ORAL 120 ML</t>
  </si>
  <si>
    <t>366394-9</t>
  </si>
  <si>
    <t>318168-5</t>
  </si>
  <si>
    <t>200172-1</t>
  </si>
  <si>
    <t>318171-5</t>
  </si>
  <si>
    <t>316657-0</t>
  </si>
  <si>
    <t>308105-2</t>
  </si>
  <si>
    <t>308106-0</t>
  </si>
  <si>
    <t>335635-3</t>
  </si>
  <si>
    <t>350340-2</t>
  </si>
  <si>
    <t>320162-7</t>
  </si>
  <si>
    <t>338659-7</t>
  </si>
  <si>
    <t>314981-1</t>
  </si>
  <si>
    <t>ISOSSORBIDA, DINITRATO COMPRIMIDO SUBLINGUAL 5MG</t>
  </si>
  <si>
    <t>324258-7</t>
  </si>
  <si>
    <t>343126-6</t>
  </si>
  <si>
    <t>318035-2</t>
  </si>
  <si>
    <t>318045-0</t>
  </si>
  <si>
    <t>337896-9</t>
  </si>
  <si>
    <t>337202-2</t>
  </si>
  <si>
    <t>318231-2</t>
  </si>
  <si>
    <t>318332-7</t>
  </si>
  <si>
    <t>318328-9</t>
  </si>
  <si>
    <t>318330-0</t>
  </si>
  <si>
    <t>308296-2</t>
  </si>
  <si>
    <t>307845-0</t>
  </si>
  <si>
    <t>309007-8</t>
  </si>
  <si>
    <t>334427-4</t>
  </si>
  <si>
    <t>329290-8</t>
  </si>
  <si>
    <t>318352-1</t>
  </si>
  <si>
    <t>334649-8</t>
  </si>
  <si>
    <t>MEBENDAZOL 20 mg/ml FRASCO 30 ml</t>
  </si>
  <si>
    <t>318359-9</t>
  </si>
  <si>
    <t>347846-7</t>
  </si>
  <si>
    <t>316749-6</t>
  </si>
  <si>
    <t>316750-0</t>
  </si>
  <si>
    <t>324344-3</t>
  </si>
  <si>
    <t>316788-7</t>
  </si>
  <si>
    <t>316790-9</t>
  </si>
  <si>
    <t>318354-8</t>
  </si>
  <si>
    <t>316648-1</t>
  </si>
  <si>
    <t>329373-4</t>
  </si>
  <si>
    <t>316647-3</t>
  </si>
  <si>
    <t>317313-5</t>
  </si>
  <si>
    <t>320291-7</t>
  </si>
  <si>
    <t>MIDAZOLAM - CONCENTRACAO/DOSAGEM 5 MG/ML,FORMA FARMACEUTICA SOLUCAO INJETAVEL,10 ML</t>
  </si>
  <si>
    <t>316918-9</t>
  </si>
  <si>
    <t>316938-3</t>
  </si>
  <si>
    <t>316952-9</t>
  </si>
  <si>
    <t>329497-8</t>
  </si>
  <si>
    <t>318295-9</t>
  </si>
  <si>
    <t>318320-3</t>
  </si>
  <si>
    <t>NISTATINA CREME VAGINAL 60g COM 10 APLICADORES</t>
  </si>
  <si>
    <t>318317-3</t>
  </si>
  <si>
    <t>318334-3</t>
  </si>
  <si>
    <t>433658-5</t>
  </si>
  <si>
    <t>318341-6</t>
  </si>
  <si>
    <t>329011-5</t>
  </si>
  <si>
    <t>336371-6</t>
  </si>
  <si>
    <t>309108-2</t>
  </si>
  <si>
    <t>320134-1</t>
  </si>
  <si>
    <t>319670-4</t>
  </si>
  <si>
    <t>319704-2</t>
  </si>
  <si>
    <t>319706-9</t>
  </si>
  <si>
    <t>331994-6</t>
  </si>
  <si>
    <t>319807-3</t>
  </si>
  <si>
    <t>337899-3</t>
  </si>
  <si>
    <t>PERMETRINA 10MG/ML 60 ml.</t>
  </si>
  <si>
    <t>319826-0</t>
  </si>
  <si>
    <t>320080-9</t>
  </si>
  <si>
    <t>328741-6</t>
  </si>
  <si>
    <t>319618-6</t>
  </si>
  <si>
    <t>319620-8</t>
  </si>
  <si>
    <t>319663-1</t>
  </si>
  <si>
    <t>319669-0</t>
  </si>
  <si>
    <t>307605-9</t>
  </si>
  <si>
    <t>319844-8</t>
  </si>
  <si>
    <t>338790-9</t>
  </si>
  <si>
    <t>338066-1</t>
  </si>
  <si>
    <t>320527-4</t>
  </si>
  <si>
    <t>308569-4</t>
  </si>
  <si>
    <t>320041-8</t>
  </si>
  <si>
    <t>424444-3</t>
  </si>
  <si>
    <t>320060-4</t>
  </si>
  <si>
    <t>320604-1</t>
  </si>
  <si>
    <t>320156-2</t>
  </si>
  <si>
    <t>335558-6</t>
  </si>
  <si>
    <t>337865-9</t>
  </si>
  <si>
    <t>342609-2</t>
  </si>
  <si>
    <t>320622-0</t>
  </si>
  <si>
    <t>320624-6</t>
  </si>
  <si>
    <t>320672-6</t>
  </si>
  <si>
    <t>371795-0</t>
  </si>
  <si>
    <t>306998-2</t>
  </si>
  <si>
    <t>307000-0</t>
  </si>
  <si>
    <t>307003-4</t>
  </si>
  <si>
    <t>307839-6</t>
  </si>
  <si>
    <t>320154-6</t>
  </si>
  <si>
    <t>320794-3</t>
  </si>
  <si>
    <t>320669-6</t>
  </si>
  <si>
    <t>320044-2</t>
  </si>
  <si>
    <t>308618-6</t>
  </si>
  <si>
    <t>320649-1</t>
  </si>
  <si>
    <t>320182-1</t>
  </si>
  <si>
    <t>318973-2</t>
  </si>
  <si>
    <t>318975-9</t>
  </si>
  <si>
    <t>319633-0</t>
  </si>
  <si>
    <t>319611-9</t>
  </si>
  <si>
    <t>319641-0</t>
  </si>
  <si>
    <t>307608-3</t>
  </si>
  <si>
    <t>318300-9</t>
  </si>
  <si>
    <t>340900-7</t>
  </si>
  <si>
    <t>318299-1</t>
  </si>
  <si>
    <t>319655-0</t>
  </si>
  <si>
    <t>333597-6</t>
  </si>
  <si>
    <t>346392-3</t>
  </si>
  <si>
    <t>COD. TCE</t>
  </si>
  <si>
    <t>ITEM</t>
  </si>
  <si>
    <t>DESCRIÇÃO</t>
  </si>
  <si>
    <t>UNIDADE</t>
  </si>
  <si>
    <t>QUANT.</t>
  </si>
  <si>
    <t>MARCA</t>
  </si>
  <si>
    <t>VALOR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</si>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</sst>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&quot;R$&quot;\ * #,##0.00_-;\-&quot;R$&quot;\ * #,##0.00_-;_-&quot;R$&quot;\ * &quot;-&quot;??_-;_-@_-"/>
    <numFmt numFmtId="165" formatCode="0.000"/>
    <numFmt numFmtId="166" formatCode="_-&quot;R$&quot;\ * #,##0.000_-;\-&quot;R$&quot;\ * #,##0.000_-;_-&quot;R$&quot;\ * &quot;-&quot;??_-;_-@_-"/>
    <numFmt numFmtId="171" formatCode="#,##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333333"/>
      <name val="Helvetica"/>
      <family val="2"/>
    </font>
    <font>
      <sz val="12"/>
      <name val="Calibri"/>
      <family val="2"/>
    </font>
    <font>
      <sz val="11"/>
      <name val="Helvetica"/>
      <family val="2"/>
    </font>
    <font>
      <b/>
      <u/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4">
    <xf numFmtId="0" fontId="0" fillId="0" borderId="0" xfId="0"/>
    <xf numFmtId="165" fontId="0" fillId="3" borderId="1" xfId="0" applyNumberFormat="1" applyFont="1" applyFill="1" applyBorder="1"/>
    <xf numFmtId="164" fontId="0" fillId="2" borderId="0" xfId="1" applyFont="1" applyFill="1"/>
    <xf numFmtId="165" fontId="0" fillId="2" borderId="1" xfId="0" applyNumberFormat="1" applyFont="1" applyFill="1" applyBorder="1"/>
    <xf numFmtId="165" fontId="0" fillId="2" borderId="6" xfId="0" applyNumberFormat="1" applyFont="1" applyFill="1" applyBorder="1"/>
    <xf numFmtId="165" fontId="0" fillId="2" borderId="4" xfId="0" applyNumberFormat="1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164" fontId="2" fillId="2" borderId="9" xfId="1" applyFont="1" applyFill="1" applyBorder="1"/>
    <xf numFmtId="0" fontId="0" fillId="2" borderId="2" xfId="0" applyFont="1" applyFill="1" applyBorder="1"/>
    <xf numFmtId="0" fontId="0" fillId="2" borderId="1" xfId="0" applyFont="1" applyFill="1" applyBorder="1"/>
    <xf numFmtId="0" fontId="3" fillId="3" borderId="2" xfId="0" applyFont="1" applyFill="1" applyBorder="1"/>
    <xf numFmtId="0" fontId="3" fillId="3" borderId="1" xfId="0" applyFont="1" applyFill="1" applyBorder="1"/>
    <xf numFmtId="165" fontId="3" fillId="3" borderId="1" xfId="0" applyNumberFormat="1" applyFont="1" applyFill="1" applyBorder="1"/>
    <xf numFmtId="164" fontId="2" fillId="2" borderId="0" xfId="1" applyFont="1" applyFill="1"/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2" borderId="3" xfId="0" applyFont="1" applyFill="1" applyBorder="1"/>
    <xf numFmtId="0" fontId="0" fillId="2" borderId="4" xfId="0" applyFont="1" applyFill="1" applyBorder="1"/>
    <xf numFmtId="0" fontId="0" fillId="3" borderId="2" xfId="0" applyFont="1" applyFill="1" applyBorder="1"/>
    <xf numFmtId="0" fontId="0" fillId="3" borderId="1" xfId="0" applyFont="1" applyFill="1" applyBorder="1"/>
    <xf numFmtId="0" fontId="0" fillId="2" borderId="5" xfId="0" applyFont="1" applyFill="1" applyBorder="1"/>
    <xf numFmtId="0" fontId="0" fillId="2" borderId="6" xfId="0" applyFont="1" applyFill="1" applyBorder="1"/>
    <xf numFmtId="0" fontId="4" fillId="2" borderId="4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wrapText="1"/>
    </xf>
    <xf numFmtId="3" fontId="4" fillId="2" borderId="4" xfId="0" applyNumberFormat="1" applyFont="1" applyFill="1" applyBorder="1" applyAlignment="1">
      <alignment horizontal="center"/>
    </xf>
    <xf numFmtId="2" fontId="0" fillId="2" borderId="4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center"/>
    </xf>
    <xf numFmtId="2" fontId="0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wrapText="1"/>
    </xf>
    <xf numFmtId="3" fontId="4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top" wrapText="1"/>
    </xf>
    <xf numFmtId="3" fontId="4" fillId="2" borderId="1" xfId="0" applyNumberFormat="1" applyFont="1" applyFill="1" applyBorder="1" applyAlignment="1">
      <alignment horizontal="center" vertical="top"/>
    </xf>
    <xf numFmtId="0" fontId="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0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3" fontId="3" fillId="3" borderId="1" xfId="0" applyNumberFormat="1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6" xfId="0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3" fontId="4" fillId="2" borderId="6" xfId="0" applyNumberFormat="1" applyFont="1" applyFill="1" applyBorder="1" applyAlignment="1">
      <alignment horizontal="center"/>
    </xf>
    <xf numFmtId="2" fontId="0" fillId="2" borderId="6" xfId="0" applyNumberFormat="1" applyFont="1" applyFill="1" applyBorder="1" applyAlignment="1">
      <alignment horizontal="center" vertical="center"/>
    </xf>
    <xf numFmtId="164" fontId="0" fillId="2" borderId="13" xfId="1" applyFont="1" applyFill="1" applyBorder="1"/>
    <xf numFmtId="164" fontId="0" fillId="2" borderId="14" xfId="1" applyFont="1" applyFill="1" applyBorder="1"/>
    <xf numFmtId="164" fontId="0" fillId="2" borderId="15" xfId="1" applyFont="1" applyFill="1" applyBorder="1"/>
    <xf numFmtId="164" fontId="0" fillId="3" borderId="14" xfId="1" applyFont="1" applyFill="1" applyBorder="1"/>
    <xf numFmtId="166" fontId="0" fillId="2" borderId="0" xfId="1" applyNumberFormat="1" applyFont="1" applyFill="1"/>
    <xf numFmtId="166" fontId="2" fillId="2" borderId="8" xfId="1" applyNumberFormat="1" applyFont="1" applyFill="1" applyBorder="1"/>
    <xf numFmtId="166" fontId="0" fillId="2" borderId="10" xfId="1" applyNumberFormat="1" applyFont="1" applyFill="1" applyBorder="1"/>
    <xf numFmtId="166" fontId="0" fillId="2" borderId="11" xfId="1" applyNumberFormat="1" applyFont="1" applyFill="1" applyBorder="1"/>
    <xf numFmtId="166" fontId="0" fillId="3" borderId="11" xfId="1" applyNumberFormat="1" applyFont="1" applyFill="1" applyBorder="1"/>
    <xf numFmtId="166" fontId="3" fillId="3" borderId="11" xfId="1" applyNumberFormat="1" applyFont="1" applyFill="1" applyBorder="1"/>
    <xf numFmtId="166" fontId="0" fillId="2" borderId="12" xfId="1" applyNumberFormat="1" applyFont="1" applyFill="1" applyBorder="1"/>
    <xf numFmtId="0" fontId="7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5" fillId="3" borderId="0" xfId="0" applyFont="1" applyFill="1"/>
    <xf numFmtId="0" fontId="5" fillId="0" borderId="0" xfId="0" applyFont="1" applyFill="1"/>
    <xf numFmtId="0" fontId="5" fillId="2" borderId="16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vertical="center" wrapText="1"/>
    </xf>
    <xf numFmtId="0" fontId="10" fillId="0" borderId="0" xfId="0" applyFont="1" applyAlignment="1"/>
    <xf numFmtId="0" fontId="5" fillId="2" borderId="1" xfId="0" applyFont="1" applyFill="1" applyBorder="1" applyAlignment="1"/>
    <xf numFmtId="0" fontId="5" fillId="0" borderId="16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0" fontId="10" fillId="0" borderId="0" xfId="0" applyFont="1"/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5" fillId="2" borderId="17" xfId="0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5" fillId="2" borderId="18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5" fillId="0" borderId="1" xfId="0" applyFont="1" applyFill="1" applyBorder="1"/>
    <xf numFmtId="0" fontId="5" fillId="2" borderId="1" xfId="0" applyFont="1" applyFill="1" applyBorder="1"/>
    <xf numFmtId="0" fontId="7" fillId="2" borderId="11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171" fontId="7" fillId="2" borderId="0" xfId="0" applyNumberFormat="1" applyFont="1" applyFill="1"/>
    <xf numFmtId="171" fontId="6" fillId="2" borderId="0" xfId="0" applyNumberFormat="1" applyFont="1" applyFill="1" applyAlignment="1">
      <alignment horizontal="center"/>
    </xf>
    <xf numFmtId="171" fontId="6" fillId="2" borderId="1" xfId="0" applyNumberFormat="1" applyFont="1" applyFill="1" applyBorder="1" applyAlignment="1">
      <alignment horizontal="center"/>
    </xf>
    <xf numFmtId="171" fontId="7" fillId="2" borderId="1" xfId="0" applyNumberFormat="1" applyFont="1" applyFill="1" applyBorder="1"/>
    <xf numFmtId="171" fontId="5" fillId="0" borderId="1" xfId="0" applyNumberFormat="1" applyFont="1" applyFill="1" applyBorder="1"/>
    <xf numFmtId="171" fontId="5" fillId="2" borderId="1" xfId="0" applyNumberFormat="1" applyFont="1" applyFill="1" applyBorder="1"/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7</xdr:col>
      <xdr:colOff>571501</xdr:colOff>
      <xdr:row>3</xdr:row>
      <xdr:rowOff>78317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" y="0"/>
          <a:ext cx="9334500" cy="1485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91440" tIns="45720" rIns="91440" bIns="45720" anchor="t" upright="1">
          <a:noAutofit/>
        </a:bodyPr>
        <a:lstStyle/>
        <a:p>
          <a:pPr>
            <a:spcAft>
              <a:spcPts val="0"/>
            </a:spcAft>
          </a:pPr>
          <a:r>
            <a:rPr lang="pt-BR" sz="1200" b="1">
              <a:solidFill>
                <a:srgbClr val="000000"/>
              </a:solidFill>
              <a:effectLst/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rPr>
            <a:t>ANEXO I </a:t>
          </a:r>
          <a:endParaRPr lang="pt-BR" sz="12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pt-BR" sz="1200" b="1">
              <a:solidFill>
                <a:srgbClr val="FF0000"/>
              </a:solidFill>
              <a:effectLst/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rPr>
            <a:t>(PAPEL TIMBRADO DA EMPRESA)</a:t>
          </a:r>
          <a:endParaRPr lang="pt-BR" sz="12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pt-BR" sz="1200" b="1">
              <a:solidFill>
                <a:srgbClr val="000000"/>
              </a:solidFill>
              <a:effectLst/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rPr>
            <a:t>PARA PREFEITURA DE SORRISO - MT </a:t>
          </a:r>
          <a:endParaRPr lang="pt-BR" sz="12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pt-BR" sz="1200" b="1">
              <a:solidFill>
                <a:srgbClr val="000000"/>
              </a:solidFill>
              <a:effectLst/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rPr>
            <a:t>REFERENTE AO PREGÃO ELETRONICO Nº ______2019</a:t>
          </a:r>
          <a:endParaRPr lang="pt-BR" sz="12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pt-BR" sz="1200" b="1">
              <a:solidFill>
                <a:srgbClr val="000000"/>
              </a:solidFill>
              <a:effectLst/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rPr>
            <a:t>Licitante:___________________________________________________________ </a:t>
          </a:r>
          <a:endParaRPr lang="pt-BR" sz="12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pt-BR" sz="1200" b="1">
              <a:solidFill>
                <a:srgbClr val="000000"/>
              </a:solidFill>
              <a:effectLst/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rPr>
            <a:t>CNPJ.: ______________ Inscrição Estadual _________ Tel Fax: (__) ___________</a:t>
          </a:r>
          <a:endParaRPr lang="pt-BR" sz="12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pt-BR" sz="1200" b="1">
              <a:solidFill>
                <a:srgbClr val="000000"/>
              </a:solidFill>
              <a:effectLst/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rPr>
            <a:t>E-mail:______________Tel./fax/Celular:(_____)____________</a:t>
          </a:r>
          <a:r>
            <a:rPr lang="pt-BR" sz="1200">
              <a:solidFill>
                <a:srgbClr val="000000"/>
              </a:solidFill>
              <a:effectLst/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rPr>
            <a:t> </a:t>
          </a:r>
        </a:p>
        <a:p>
          <a:pPr>
            <a:spcAft>
              <a:spcPts val="0"/>
            </a:spcAft>
          </a:pPr>
          <a:r>
            <a:rPr lang="pt-BR" sz="1200" b="1">
              <a:solidFill>
                <a:srgbClr val="000000"/>
              </a:solidFill>
              <a:effectLst/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rPr>
            <a:t>DADOS</a:t>
          </a:r>
          <a:r>
            <a:rPr lang="pt-BR" sz="1200" b="1" baseline="0">
              <a:solidFill>
                <a:srgbClr val="000000"/>
              </a:solidFill>
              <a:effectLst/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rPr>
            <a:t> BANCÁRIOS: BANCO/AGENCIA/CONTA</a:t>
          </a:r>
          <a:endParaRPr lang="pt-BR" sz="1200" b="1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264</xdr:row>
      <xdr:rowOff>0</xdr:rowOff>
    </xdr:from>
    <xdr:to>
      <xdr:col>8</xdr:col>
      <xdr:colOff>169333</xdr:colOff>
      <xdr:row>274</xdr:row>
      <xdr:rowOff>96007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0" y="49911000"/>
          <a:ext cx="9154583" cy="17893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91440" tIns="45720" rIns="91440" bIns="45720" anchor="t" upright="1">
          <a:noAutofit/>
        </a:bodyPr>
        <a:lstStyle/>
        <a:p>
          <a:pPr>
            <a:spcAft>
              <a:spcPts val="0"/>
            </a:spcAft>
          </a:pPr>
          <a:r>
            <a:rPr lang="pt-BR" sz="1200" b="1">
              <a:solidFill>
                <a:srgbClr val="000000"/>
              </a:solidFill>
              <a:effectLst/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rPr>
            <a:t>MARCA/MODELO DO VEÍCULO:</a:t>
          </a:r>
        </a:p>
        <a:p>
          <a:pPr>
            <a:spcAft>
              <a:spcPts val="0"/>
            </a:spcAft>
          </a:pPr>
          <a:r>
            <a:rPr lang="pt-BR" sz="1200" b="1">
              <a:solidFill>
                <a:srgbClr val="000000"/>
              </a:solidFill>
              <a:effectLst/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rPr>
            <a:t>VALOR TOTAL POR EXTENSO:</a:t>
          </a:r>
          <a:endParaRPr lang="pt-BR" sz="1200" b="1">
            <a:solidFill>
              <a:sysClr val="windowText" lastClr="000000"/>
            </a:solidFill>
            <a:effectLst/>
            <a:latin typeface="Arial" panose="020B0604020202020204" pitchFamily="34" charset="0"/>
            <a:ea typeface="Tahoma" panose="020B0604030504040204" pitchFamily="34" charset="0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pt-BR" sz="12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rPr>
            <a:t>FORMA</a:t>
          </a:r>
          <a:r>
            <a:rPr lang="pt-BR" sz="12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rPr>
            <a:t> DE PAGAMENTO: CONFORME EDITAL</a:t>
          </a:r>
        </a:p>
        <a:p>
          <a:pPr>
            <a:spcAft>
              <a:spcPts val="0"/>
            </a:spcAft>
          </a:pPr>
          <a:r>
            <a:rPr lang="pt-BR" sz="12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rPr>
            <a:t>VALIDADE PROPOSTA: 12 MESES</a:t>
          </a:r>
        </a:p>
        <a:p>
          <a:pPr>
            <a:spcAft>
              <a:spcPts val="0"/>
            </a:spcAft>
          </a:pPr>
          <a:r>
            <a:rPr lang="pt-BR" sz="12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rPr>
            <a:t>RESPONSÁVEL PELA PROPOSTA DE PREÇOS:                                                                                         CPF:</a:t>
          </a:r>
        </a:p>
        <a:p>
          <a:pPr>
            <a:spcAft>
              <a:spcPts val="0"/>
            </a:spcAft>
          </a:pPr>
          <a:endParaRPr lang="pt-BR" sz="1200" b="1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Tahoma" panose="020B060403050404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pt-BR" sz="12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rPr>
            <a:t>______________________________________</a:t>
          </a:r>
          <a:endParaRPr lang="pt-BR" sz="1200" b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Tahoma" panose="020B060403050404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pt-BR" sz="1200" b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rPr>
            <a:t>ASSINATURA CARIMBO COM CNPJ</a:t>
          </a:r>
        </a:p>
        <a:p>
          <a:pPr algn="ctr">
            <a:spcAft>
              <a:spcPts val="0"/>
            </a:spcAft>
          </a:pPr>
          <a:endParaRPr lang="pt-BR" sz="1200" b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Tahoma" panose="020B060403050404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endParaRPr lang="pt-BR" sz="1200" b="1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Tahoma" panose="020B060403050404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56"/>
  <sheetViews>
    <sheetView topLeftCell="A238" workbookViewId="0">
      <selection activeCell="K5" sqref="K5"/>
    </sheetView>
  </sheetViews>
  <sheetFormatPr defaultRowHeight="15" x14ac:dyDescent="0.25"/>
  <cols>
    <col min="1" max="1" width="9.140625" style="15"/>
    <col min="2" max="2" width="56.85546875" style="15" customWidth="1"/>
    <col min="3" max="3" width="15.42578125" style="16" customWidth="1"/>
    <col min="4" max="4" width="13.140625" style="15" customWidth="1"/>
    <col min="5" max="5" width="9.140625" style="15" hidden="1" customWidth="1"/>
    <col min="6" max="6" width="10.7109375" style="15" bestFit="1" customWidth="1"/>
    <col min="7" max="9" width="9.140625" style="15"/>
    <col min="10" max="10" width="11.85546875" style="15" bestFit="1" customWidth="1"/>
    <col min="11" max="11" width="10.5703125" style="54" bestFit="1" customWidth="1"/>
    <col min="12" max="12" width="16.85546875" style="2" bestFit="1" customWidth="1"/>
    <col min="13" max="16384" width="9.140625" style="15"/>
  </cols>
  <sheetData>
    <row r="3" spans="1:12" ht="15.75" thickBot="1" x14ac:dyDescent="0.3"/>
    <row r="4" spans="1:12" ht="15.75" thickBot="1" x14ac:dyDescent="0.3">
      <c r="F4" s="6" t="s">
        <v>259</v>
      </c>
      <c r="G4" s="7" t="s">
        <v>260</v>
      </c>
      <c r="H4" s="7" t="s">
        <v>263</v>
      </c>
      <c r="I4" s="7" t="s">
        <v>264</v>
      </c>
      <c r="J4" s="7" t="s">
        <v>265</v>
      </c>
      <c r="K4" s="55" t="s">
        <v>261</v>
      </c>
      <c r="L4" s="8" t="s">
        <v>262</v>
      </c>
    </row>
    <row r="5" spans="1:12" x14ac:dyDescent="0.25">
      <c r="A5" s="17">
        <v>1</v>
      </c>
      <c r="B5" s="23" t="s">
        <v>173</v>
      </c>
      <c r="C5" s="24" t="s">
        <v>55</v>
      </c>
      <c r="D5" s="25">
        <v>5000</v>
      </c>
      <c r="E5" s="18"/>
      <c r="F5" s="26">
        <v>4</v>
      </c>
      <c r="G5" s="5">
        <v>4.5</v>
      </c>
      <c r="H5" s="18">
        <v>14</v>
      </c>
      <c r="I5" s="18">
        <v>5.34</v>
      </c>
      <c r="J5" s="18"/>
      <c r="K5" s="56">
        <f>AVERAGE(F5,G5,H5,I5,J5)</f>
        <v>6.96</v>
      </c>
      <c r="L5" s="50">
        <f>D5*K5</f>
        <v>34800</v>
      </c>
    </row>
    <row r="6" spans="1:12" ht="23.25" customHeight="1" x14ac:dyDescent="0.25">
      <c r="A6" s="9">
        <v>2</v>
      </c>
      <c r="B6" s="27" t="s">
        <v>58</v>
      </c>
      <c r="C6" s="28" t="s">
        <v>55</v>
      </c>
      <c r="D6" s="29">
        <v>6000</v>
      </c>
      <c r="E6" s="10"/>
      <c r="F6" s="30">
        <v>8</v>
      </c>
      <c r="G6" s="3">
        <v>6</v>
      </c>
      <c r="H6" s="10">
        <v>19</v>
      </c>
      <c r="I6" s="10">
        <v>4.6500000000000004</v>
      </c>
      <c r="J6" s="10"/>
      <c r="K6" s="57">
        <f t="shared" ref="K6:K69" si="0">AVERAGE(F6,G6,H6,I6,J6)</f>
        <v>9.4124999999999996</v>
      </c>
      <c r="L6" s="51">
        <f t="shared" ref="L6:L69" si="1">D6*K6</f>
        <v>56475</v>
      </c>
    </row>
    <row r="7" spans="1:12" ht="24" customHeight="1" x14ac:dyDescent="0.25">
      <c r="A7" s="9">
        <v>3</v>
      </c>
      <c r="B7" s="31" t="s">
        <v>71</v>
      </c>
      <c r="C7" s="28" t="s">
        <v>54</v>
      </c>
      <c r="D7" s="29">
        <v>15000</v>
      </c>
      <c r="E7" s="10"/>
      <c r="F7" s="30">
        <v>0.2</v>
      </c>
      <c r="G7" s="3">
        <v>0.17</v>
      </c>
      <c r="H7" s="10">
        <v>0.46</v>
      </c>
      <c r="I7" s="10">
        <v>0.21</v>
      </c>
      <c r="J7" s="10"/>
      <c r="K7" s="57">
        <f t="shared" si="0"/>
        <v>0.26</v>
      </c>
      <c r="L7" s="51">
        <f t="shared" si="1"/>
        <v>3900</v>
      </c>
    </row>
    <row r="8" spans="1:12" x14ac:dyDescent="0.25">
      <c r="A8" s="9">
        <v>4</v>
      </c>
      <c r="B8" s="31" t="s">
        <v>175</v>
      </c>
      <c r="C8" s="28" t="s">
        <v>53</v>
      </c>
      <c r="D8" s="29">
        <v>10000</v>
      </c>
      <c r="E8" s="10"/>
      <c r="F8" s="30">
        <v>2</v>
      </c>
      <c r="G8" s="3">
        <v>1.5</v>
      </c>
      <c r="H8" s="10">
        <v>0.14000000000000001</v>
      </c>
      <c r="I8" s="10">
        <v>0.95</v>
      </c>
      <c r="J8" s="10"/>
      <c r="K8" s="57">
        <f t="shared" si="0"/>
        <v>1.1475</v>
      </c>
      <c r="L8" s="51">
        <f t="shared" si="1"/>
        <v>11475</v>
      </c>
    </row>
    <row r="9" spans="1:12" x14ac:dyDescent="0.25">
      <c r="A9" s="9">
        <v>5</v>
      </c>
      <c r="B9" s="31" t="s">
        <v>72</v>
      </c>
      <c r="C9" s="28" t="s">
        <v>54</v>
      </c>
      <c r="D9" s="29">
        <v>400000</v>
      </c>
      <c r="E9" s="10"/>
      <c r="F9" s="30">
        <v>0.1</v>
      </c>
      <c r="G9" s="3">
        <v>0.06</v>
      </c>
      <c r="H9" s="10">
        <v>0.08</v>
      </c>
      <c r="I9" s="10">
        <v>0.08</v>
      </c>
      <c r="J9" s="10"/>
      <c r="K9" s="57">
        <f t="shared" si="0"/>
        <v>0.08</v>
      </c>
      <c r="L9" s="51">
        <f t="shared" si="1"/>
        <v>32000</v>
      </c>
    </row>
    <row r="10" spans="1:12" ht="29.25" customHeight="1" x14ac:dyDescent="0.25">
      <c r="A10" s="9">
        <v>6</v>
      </c>
      <c r="B10" s="31" t="s">
        <v>174</v>
      </c>
      <c r="C10" s="28" t="s">
        <v>54</v>
      </c>
      <c r="D10" s="29">
        <v>800000</v>
      </c>
      <c r="E10" s="10"/>
      <c r="F10" s="30">
        <v>0.05</v>
      </c>
      <c r="G10" s="3">
        <v>3.5000000000000003E-2</v>
      </c>
      <c r="H10" s="10">
        <v>0.1</v>
      </c>
      <c r="I10" s="10">
        <v>0.03</v>
      </c>
      <c r="J10" s="10"/>
      <c r="K10" s="57">
        <f t="shared" si="0"/>
        <v>5.3749999999999999E-2</v>
      </c>
      <c r="L10" s="51">
        <f t="shared" si="1"/>
        <v>43000</v>
      </c>
    </row>
    <row r="11" spans="1:12" x14ac:dyDescent="0.25">
      <c r="A11" s="9">
        <v>7</v>
      </c>
      <c r="B11" s="32" t="s">
        <v>0</v>
      </c>
      <c r="C11" s="28" t="s">
        <v>53</v>
      </c>
      <c r="D11" s="33">
        <v>2000</v>
      </c>
      <c r="E11" s="10"/>
      <c r="F11" s="30">
        <v>15</v>
      </c>
      <c r="G11" s="3"/>
      <c r="H11" s="10">
        <v>32</v>
      </c>
      <c r="I11" s="10">
        <v>16.170000000000002</v>
      </c>
      <c r="J11" s="10"/>
      <c r="K11" s="57">
        <f t="shared" si="0"/>
        <v>21.056666666666668</v>
      </c>
      <c r="L11" s="51">
        <f t="shared" si="1"/>
        <v>42113.333333333336</v>
      </c>
    </row>
    <row r="12" spans="1:12" x14ac:dyDescent="0.25">
      <c r="A12" s="9">
        <v>8</v>
      </c>
      <c r="B12" s="31" t="s">
        <v>200</v>
      </c>
      <c r="C12" s="28" t="s">
        <v>54</v>
      </c>
      <c r="D12" s="29">
        <v>50000</v>
      </c>
      <c r="E12" s="10"/>
      <c r="F12" s="30">
        <v>1.36</v>
      </c>
      <c r="G12" s="3"/>
      <c r="H12" s="10">
        <v>5.61</v>
      </c>
      <c r="I12" s="10">
        <v>0.68</v>
      </c>
      <c r="J12" s="10"/>
      <c r="K12" s="57">
        <f t="shared" si="0"/>
        <v>2.5500000000000003</v>
      </c>
      <c r="L12" s="51">
        <f t="shared" si="1"/>
        <v>127500.00000000001</v>
      </c>
    </row>
    <row r="13" spans="1:12" x14ac:dyDescent="0.25">
      <c r="A13" s="9">
        <v>9</v>
      </c>
      <c r="B13" s="31" t="s">
        <v>73</v>
      </c>
      <c r="C13" s="34" t="s">
        <v>55</v>
      </c>
      <c r="D13" s="35">
        <v>30000</v>
      </c>
      <c r="E13" s="10"/>
      <c r="F13" s="30">
        <v>4.04</v>
      </c>
      <c r="G13" s="3">
        <v>2</v>
      </c>
      <c r="H13" s="10">
        <v>3.96</v>
      </c>
      <c r="I13" s="10">
        <v>1.83</v>
      </c>
      <c r="J13" s="10"/>
      <c r="K13" s="57">
        <f t="shared" si="0"/>
        <v>2.9575</v>
      </c>
      <c r="L13" s="51">
        <f t="shared" si="1"/>
        <v>88725</v>
      </c>
    </row>
    <row r="14" spans="1:12" x14ac:dyDescent="0.25">
      <c r="A14" s="9">
        <v>10</v>
      </c>
      <c r="B14" s="27" t="s">
        <v>141</v>
      </c>
      <c r="C14" s="28" t="s">
        <v>54</v>
      </c>
      <c r="D14" s="29">
        <v>30000</v>
      </c>
      <c r="E14" s="10"/>
      <c r="F14" s="30">
        <v>1.79</v>
      </c>
      <c r="G14" s="3">
        <v>0.6</v>
      </c>
      <c r="H14" s="10">
        <v>1.6</v>
      </c>
      <c r="I14" s="10">
        <v>1.1100000000000001</v>
      </c>
      <c r="J14" s="10"/>
      <c r="K14" s="57">
        <f t="shared" si="0"/>
        <v>1.2750000000000001</v>
      </c>
      <c r="L14" s="51">
        <f t="shared" si="1"/>
        <v>38250.000000000007</v>
      </c>
    </row>
    <row r="15" spans="1:12" x14ac:dyDescent="0.25">
      <c r="A15" s="9">
        <v>11</v>
      </c>
      <c r="B15" s="32" t="s">
        <v>1</v>
      </c>
      <c r="C15" s="28" t="s">
        <v>54</v>
      </c>
      <c r="D15" s="33">
        <v>90000</v>
      </c>
      <c r="E15" s="10"/>
      <c r="F15" s="30">
        <v>0.16</v>
      </c>
      <c r="G15" s="3">
        <v>8.5000000000000006E-2</v>
      </c>
      <c r="H15" s="10">
        <v>0.18</v>
      </c>
      <c r="I15" s="10">
        <v>0.12</v>
      </c>
      <c r="J15" s="10"/>
      <c r="K15" s="57">
        <f t="shared" si="0"/>
        <v>0.13624999999999998</v>
      </c>
      <c r="L15" s="51">
        <f t="shared" si="1"/>
        <v>12262.499999999998</v>
      </c>
    </row>
    <row r="16" spans="1:12" x14ac:dyDescent="0.25">
      <c r="A16" s="9">
        <v>12</v>
      </c>
      <c r="B16" s="32" t="s">
        <v>2</v>
      </c>
      <c r="C16" s="28" t="s">
        <v>54</v>
      </c>
      <c r="D16" s="33">
        <v>60000</v>
      </c>
      <c r="E16" s="10"/>
      <c r="F16" s="30">
        <v>0.4</v>
      </c>
      <c r="G16" s="3">
        <v>0.18</v>
      </c>
      <c r="H16" s="10">
        <v>0.45</v>
      </c>
      <c r="I16" s="10">
        <v>0.21</v>
      </c>
      <c r="J16" s="10"/>
      <c r="K16" s="57">
        <f t="shared" si="0"/>
        <v>0.31</v>
      </c>
      <c r="L16" s="51">
        <f t="shared" si="1"/>
        <v>18600</v>
      </c>
    </row>
    <row r="17" spans="1:12" x14ac:dyDescent="0.25">
      <c r="A17" s="9">
        <v>13</v>
      </c>
      <c r="B17" s="31" t="s">
        <v>74</v>
      </c>
      <c r="C17" s="28" t="s">
        <v>55</v>
      </c>
      <c r="D17" s="29">
        <v>5000</v>
      </c>
      <c r="E17" s="10"/>
      <c r="F17" s="30">
        <v>3.58</v>
      </c>
      <c r="G17" s="3">
        <v>1.5</v>
      </c>
      <c r="H17" s="10">
        <v>6</v>
      </c>
      <c r="I17" s="10">
        <v>2</v>
      </c>
      <c r="J17" s="10"/>
      <c r="K17" s="57">
        <f t="shared" si="0"/>
        <v>3.27</v>
      </c>
      <c r="L17" s="51">
        <f t="shared" si="1"/>
        <v>16350</v>
      </c>
    </row>
    <row r="18" spans="1:12" x14ac:dyDescent="0.25">
      <c r="A18" s="9">
        <v>14</v>
      </c>
      <c r="B18" s="31" t="s">
        <v>75</v>
      </c>
      <c r="C18" s="28" t="s">
        <v>55</v>
      </c>
      <c r="D18" s="29">
        <v>5000</v>
      </c>
      <c r="E18" s="10"/>
      <c r="F18" s="30">
        <v>6</v>
      </c>
      <c r="G18" s="3">
        <v>1.5</v>
      </c>
      <c r="H18" s="10">
        <v>6.6</v>
      </c>
      <c r="I18" s="10">
        <v>1.62</v>
      </c>
      <c r="J18" s="10"/>
      <c r="K18" s="57">
        <f t="shared" si="0"/>
        <v>3.9299999999999997</v>
      </c>
      <c r="L18" s="51">
        <f t="shared" si="1"/>
        <v>19650</v>
      </c>
    </row>
    <row r="19" spans="1:12" x14ac:dyDescent="0.25">
      <c r="A19" s="9">
        <v>15</v>
      </c>
      <c r="B19" s="31" t="s">
        <v>162</v>
      </c>
      <c r="C19" s="28" t="s">
        <v>54</v>
      </c>
      <c r="D19" s="29">
        <v>12000</v>
      </c>
      <c r="E19" s="10"/>
      <c r="F19" s="30">
        <v>0.25</v>
      </c>
      <c r="G19" s="3">
        <v>8.5000000000000006E-2</v>
      </c>
      <c r="H19" s="10">
        <v>0.18</v>
      </c>
      <c r="I19" s="10">
        <v>0.08</v>
      </c>
      <c r="J19" s="10"/>
      <c r="K19" s="57">
        <f t="shared" si="0"/>
        <v>0.14874999999999999</v>
      </c>
      <c r="L19" s="51">
        <f t="shared" si="1"/>
        <v>1785</v>
      </c>
    </row>
    <row r="20" spans="1:12" x14ac:dyDescent="0.25">
      <c r="A20" s="9">
        <v>16</v>
      </c>
      <c r="B20" s="31" t="s">
        <v>163</v>
      </c>
      <c r="C20" s="28" t="s">
        <v>53</v>
      </c>
      <c r="D20" s="29">
        <v>3000</v>
      </c>
      <c r="E20" s="10"/>
      <c r="F20" s="30">
        <v>3.63</v>
      </c>
      <c r="G20" s="3">
        <v>3</v>
      </c>
      <c r="H20" s="10">
        <v>4.8</v>
      </c>
      <c r="I20" s="10">
        <v>3.01</v>
      </c>
      <c r="J20" s="10"/>
      <c r="K20" s="57">
        <f t="shared" si="0"/>
        <v>3.61</v>
      </c>
      <c r="L20" s="51">
        <f t="shared" si="1"/>
        <v>10830</v>
      </c>
    </row>
    <row r="21" spans="1:12" x14ac:dyDescent="0.25">
      <c r="A21" s="9">
        <v>17</v>
      </c>
      <c r="B21" s="31" t="s">
        <v>76</v>
      </c>
      <c r="C21" s="28" t="s">
        <v>54</v>
      </c>
      <c r="D21" s="29">
        <v>20000</v>
      </c>
      <c r="E21" s="10"/>
      <c r="F21" s="30">
        <v>0.86</v>
      </c>
      <c r="G21" s="3">
        <v>0.35</v>
      </c>
      <c r="H21" s="10">
        <v>0.6</v>
      </c>
      <c r="I21" s="10">
        <v>0.63</v>
      </c>
      <c r="J21" s="10"/>
      <c r="K21" s="57">
        <f t="shared" si="0"/>
        <v>0.61</v>
      </c>
      <c r="L21" s="51">
        <f t="shared" si="1"/>
        <v>12200</v>
      </c>
    </row>
    <row r="22" spans="1:12" x14ac:dyDescent="0.25">
      <c r="A22" s="9">
        <v>18</v>
      </c>
      <c r="B22" s="31" t="s">
        <v>77</v>
      </c>
      <c r="C22" s="28" t="s">
        <v>54</v>
      </c>
      <c r="D22" s="29">
        <v>300000</v>
      </c>
      <c r="E22" s="10"/>
      <c r="F22" s="30">
        <v>0.23</v>
      </c>
      <c r="G22" s="3">
        <v>0.08</v>
      </c>
      <c r="H22" s="10">
        <v>0.3</v>
      </c>
      <c r="I22" s="10">
        <v>7.0000000000000007E-2</v>
      </c>
      <c r="J22" s="10"/>
      <c r="K22" s="57">
        <f t="shared" si="0"/>
        <v>0.16999999999999998</v>
      </c>
      <c r="L22" s="51">
        <f t="shared" si="1"/>
        <v>50999.999999999993</v>
      </c>
    </row>
    <row r="23" spans="1:12" ht="30" x14ac:dyDescent="0.25">
      <c r="A23" s="9">
        <v>19</v>
      </c>
      <c r="B23" s="32" t="s">
        <v>235</v>
      </c>
      <c r="C23" s="36" t="s">
        <v>55</v>
      </c>
      <c r="D23" s="29">
        <v>8000</v>
      </c>
      <c r="E23" s="10"/>
      <c r="F23" s="30">
        <v>26</v>
      </c>
      <c r="G23" s="3"/>
      <c r="H23" s="10"/>
      <c r="I23" s="10">
        <v>26.04</v>
      </c>
      <c r="J23" s="10"/>
      <c r="K23" s="57">
        <f t="shared" si="0"/>
        <v>26.02</v>
      </c>
      <c r="L23" s="51">
        <f t="shared" si="1"/>
        <v>208160</v>
      </c>
    </row>
    <row r="24" spans="1:12" ht="30" x14ac:dyDescent="0.25">
      <c r="A24" s="9">
        <v>20</v>
      </c>
      <c r="B24" s="31" t="s">
        <v>79</v>
      </c>
      <c r="C24" s="28" t="s">
        <v>54</v>
      </c>
      <c r="D24" s="29">
        <v>60000</v>
      </c>
      <c r="E24" s="10"/>
      <c r="F24" s="30">
        <v>2.38</v>
      </c>
      <c r="G24" s="3">
        <v>1.5</v>
      </c>
      <c r="H24" s="10"/>
      <c r="I24" s="10">
        <v>1.76</v>
      </c>
      <c r="J24" s="10"/>
      <c r="K24" s="57">
        <f t="shared" si="0"/>
        <v>1.88</v>
      </c>
      <c r="L24" s="51">
        <f t="shared" si="1"/>
        <v>112800</v>
      </c>
    </row>
    <row r="25" spans="1:12" x14ac:dyDescent="0.25">
      <c r="A25" s="9">
        <v>21</v>
      </c>
      <c r="B25" s="31" t="s">
        <v>78</v>
      </c>
      <c r="C25" s="28" t="s">
        <v>57</v>
      </c>
      <c r="D25" s="29">
        <v>300000</v>
      </c>
      <c r="E25" s="10"/>
      <c r="F25" s="30">
        <v>0.54</v>
      </c>
      <c r="G25" s="3">
        <v>0.18</v>
      </c>
      <c r="H25" s="10">
        <v>0.6</v>
      </c>
      <c r="I25" s="10">
        <v>0.2</v>
      </c>
      <c r="J25" s="10"/>
      <c r="K25" s="57">
        <f t="shared" si="0"/>
        <v>0.37999999999999995</v>
      </c>
      <c r="L25" s="51">
        <f t="shared" si="1"/>
        <v>113999.99999999999</v>
      </c>
    </row>
    <row r="26" spans="1:12" ht="30" x14ac:dyDescent="0.25">
      <c r="A26" s="9">
        <v>22</v>
      </c>
      <c r="B26" s="31" t="s">
        <v>59</v>
      </c>
      <c r="C26" s="28" t="s">
        <v>55</v>
      </c>
      <c r="D26" s="29">
        <v>20000</v>
      </c>
      <c r="E26" s="10"/>
      <c r="F26" s="30">
        <v>9</v>
      </c>
      <c r="G26" s="3"/>
      <c r="H26" s="10"/>
      <c r="I26" s="10">
        <v>9.43</v>
      </c>
      <c r="J26" s="10"/>
      <c r="K26" s="57">
        <f t="shared" si="0"/>
        <v>9.2149999999999999</v>
      </c>
      <c r="L26" s="51">
        <f t="shared" si="1"/>
        <v>184300</v>
      </c>
    </row>
    <row r="27" spans="1:12" x14ac:dyDescent="0.25">
      <c r="A27" s="9">
        <v>23</v>
      </c>
      <c r="B27" s="31" t="s">
        <v>176</v>
      </c>
      <c r="C27" s="28" t="s">
        <v>54</v>
      </c>
      <c r="D27" s="29">
        <v>20000</v>
      </c>
      <c r="E27" s="10"/>
      <c r="F27" s="30">
        <v>1.04</v>
      </c>
      <c r="G27" s="3">
        <v>0.2</v>
      </c>
      <c r="H27" s="10">
        <v>0.6</v>
      </c>
      <c r="I27" s="10">
        <v>0.22</v>
      </c>
      <c r="J27" s="10"/>
      <c r="K27" s="57">
        <f t="shared" si="0"/>
        <v>0.51500000000000001</v>
      </c>
      <c r="L27" s="51">
        <f t="shared" si="1"/>
        <v>10300</v>
      </c>
    </row>
    <row r="28" spans="1:12" x14ac:dyDescent="0.25">
      <c r="A28" s="9">
        <v>24</v>
      </c>
      <c r="B28" s="10" t="s">
        <v>236</v>
      </c>
      <c r="C28" s="36" t="s">
        <v>138</v>
      </c>
      <c r="D28" s="29">
        <v>150000</v>
      </c>
      <c r="E28" s="10"/>
      <c r="F28" s="30">
        <v>0.11</v>
      </c>
      <c r="G28" s="3">
        <v>8.5000000000000006E-2</v>
      </c>
      <c r="H28" s="10">
        <v>0.24</v>
      </c>
      <c r="I28" s="10">
        <v>0.11</v>
      </c>
      <c r="J28" s="10"/>
      <c r="K28" s="57">
        <f t="shared" si="0"/>
        <v>0.13625000000000001</v>
      </c>
      <c r="L28" s="51">
        <f t="shared" si="1"/>
        <v>20437.5</v>
      </c>
    </row>
    <row r="29" spans="1:12" x14ac:dyDescent="0.25">
      <c r="A29" s="9">
        <v>25</v>
      </c>
      <c r="B29" s="31" t="s">
        <v>201</v>
      </c>
      <c r="C29" s="28" t="s">
        <v>54</v>
      </c>
      <c r="D29" s="29">
        <v>100000</v>
      </c>
      <c r="E29" s="10"/>
      <c r="F29" s="30">
        <v>0.12</v>
      </c>
      <c r="G29" s="3">
        <v>8.5000000000000006E-2</v>
      </c>
      <c r="H29" s="10">
        <v>0.12</v>
      </c>
      <c r="I29" s="10">
        <v>0.04</v>
      </c>
      <c r="J29" s="10"/>
      <c r="K29" s="57">
        <f t="shared" si="0"/>
        <v>9.1249999999999998E-2</v>
      </c>
      <c r="L29" s="51">
        <f t="shared" si="1"/>
        <v>9125</v>
      </c>
    </row>
    <row r="30" spans="1:12" x14ac:dyDescent="0.25">
      <c r="A30" s="9">
        <v>26</v>
      </c>
      <c r="B30" s="31" t="s">
        <v>81</v>
      </c>
      <c r="C30" s="28" t="s">
        <v>138</v>
      </c>
      <c r="D30" s="29">
        <v>600000</v>
      </c>
      <c r="E30" s="10"/>
      <c r="F30" s="30">
        <v>0.11</v>
      </c>
      <c r="G30" s="3">
        <v>3.7999999999999999E-2</v>
      </c>
      <c r="H30" s="10">
        <v>0.2</v>
      </c>
      <c r="I30" s="10">
        <v>0.05</v>
      </c>
      <c r="J30" s="10"/>
      <c r="K30" s="57">
        <f t="shared" si="0"/>
        <v>9.9499999999999991E-2</v>
      </c>
      <c r="L30" s="51">
        <f t="shared" si="1"/>
        <v>59699.999999999993</v>
      </c>
    </row>
    <row r="31" spans="1:12" x14ac:dyDescent="0.25">
      <c r="A31" s="9">
        <v>27</v>
      </c>
      <c r="B31" s="31" t="s">
        <v>80</v>
      </c>
      <c r="C31" s="28" t="s">
        <v>138</v>
      </c>
      <c r="D31" s="29">
        <v>400000</v>
      </c>
      <c r="E31" s="10"/>
      <c r="F31" s="30">
        <v>0.1</v>
      </c>
      <c r="G31" s="3">
        <v>4.2000000000000003E-2</v>
      </c>
      <c r="H31" s="10">
        <v>0.27</v>
      </c>
      <c r="I31" s="10">
        <v>0.06</v>
      </c>
      <c r="J31" s="10"/>
      <c r="K31" s="57">
        <f t="shared" si="0"/>
        <v>0.11800000000000001</v>
      </c>
      <c r="L31" s="51">
        <f t="shared" si="1"/>
        <v>47200</v>
      </c>
    </row>
    <row r="32" spans="1:12" x14ac:dyDescent="0.25">
      <c r="A32" s="9">
        <v>28</v>
      </c>
      <c r="B32" s="31" t="s">
        <v>164</v>
      </c>
      <c r="C32" s="28" t="s">
        <v>53</v>
      </c>
      <c r="D32" s="29">
        <v>3000</v>
      </c>
      <c r="E32" s="10"/>
      <c r="F32" s="30">
        <v>28.15</v>
      </c>
      <c r="G32" s="3"/>
      <c r="H32" s="10">
        <v>2.6</v>
      </c>
      <c r="I32" s="10">
        <v>1.1000000000000001</v>
      </c>
      <c r="J32" s="10"/>
      <c r="K32" s="57">
        <f t="shared" si="0"/>
        <v>10.616666666666667</v>
      </c>
      <c r="L32" s="51">
        <f t="shared" si="1"/>
        <v>31850</v>
      </c>
    </row>
    <row r="33" spans="1:12" x14ac:dyDescent="0.25">
      <c r="A33" s="9">
        <v>29</v>
      </c>
      <c r="B33" s="32" t="s">
        <v>3</v>
      </c>
      <c r="C33" s="28" t="s">
        <v>54</v>
      </c>
      <c r="D33" s="33">
        <v>40000</v>
      </c>
      <c r="E33" s="10"/>
      <c r="F33" s="30">
        <v>1.51</v>
      </c>
      <c r="G33" s="3">
        <v>0.7</v>
      </c>
      <c r="H33" s="10">
        <v>1.95</v>
      </c>
      <c r="I33" s="10">
        <v>0.61</v>
      </c>
      <c r="J33" s="10"/>
      <c r="K33" s="57">
        <f t="shared" si="0"/>
        <v>1.1925000000000001</v>
      </c>
      <c r="L33" s="51">
        <f t="shared" si="1"/>
        <v>47700.000000000007</v>
      </c>
    </row>
    <row r="34" spans="1:12" x14ac:dyDescent="0.25">
      <c r="A34" s="9">
        <v>30</v>
      </c>
      <c r="B34" s="31" t="s">
        <v>82</v>
      </c>
      <c r="C34" s="28" t="s">
        <v>55</v>
      </c>
      <c r="D34" s="29">
        <v>8000</v>
      </c>
      <c r="E34" s="10"/>
      <c r="F34" s="30">
        <v>9.76</v>
      </c>
      <c r="G34" s="3">
        <v>4</v>
      </c>
      <c r="H34" s="10"/>
      <c r="I34" s="10">
        <v>4.5999999999999996</v>
      </c>
      <c r="J34" s="10"/>
      <c r="K34" s="57">
        <f t="shared" si="0"/>
        <v>6.12</v>
      </c>
      <c r="L34" s="51">
        <f t="shared" si="1"/>
        <v>48960</v>
      </c>
    </row>
    <row r="35" spans="1:12" ht="30" x14ac:dyDescent="0.25">
      <c r="A35" s="9">
        <v>31</v>
      </c>
      <c r="B35" s="31" t="s">
        <v>155</v>
      </c>
      <c r="C35" s="28" t="s">
        <v>55</v>
      </c>
      <c r="D35" s="29">
        <v>1000</v>
      </c>
      <c r="E35" s="10"/>
      <c r="F35" s="30">
        <v>100</v>
      </c>
      <c r="G35" s="3"/>
      <c r="H35" s="10"/>
      <c r="I35" s="10">
        <v>98.62</v>
      </c>
      <c r="J35" s="10"/>
      <c r="K35" s="57">
        <f t="shared" si="0"/>
        <v>99.31</v>
      </c>
      <c r="L35" s="51">
        <f t="shared" si="1"/>
        <v>99310</v>
      </c>
    </row>
    <row r="36" spans="1:12" ht="30" x14ac:dyDescent="0.25">
      <c r="A36" s="9">
        <v>32</v>
      </c>
      <c r="B36" s="31" t="s">
        <v>153</v>
      </c>
      <c r="C36" s="28" t="s">
        <v>55</v>
      </c>
      <c r="D36" s="29">
        <v>1000</v>
      </c>
      <c r="E36" s="10"/>
      <c r="F36" s="30">
        <v>80</v>
      </c>
      <c r="G36" s="3"/>
      <c r="H36" s="10">
        <v>61</v>
      </c>
      <c r="I36" s="10">
        <v>71.91</v>
      </c>
      <c r="J36" s="10"/>
      <c r="K36" s="57">
        <f t="shared" si="0"/>
        <v>70.97</v>
      </c>
      <c r="L36" s="51">
        <f t="shared" si="1"/>
        <v>70970</v>
      </c>
    </row>
    <row r="37" spans="1:12" ht="30" x14ac:dyDescent="0.25">
      <c r="A37" s="9">
        <v>33</v>
      </c>
      <c r="B37" s="31" t="s">
        <v>154</v>
      </c>
      <c r="C37" s="28" t="s">
        <v>55</v>
      </c>
      <c r="D37" s="29">
        <v>1000</v>
      </c>
      <c r="E37" s="10"/>
      <c r="F37" s="30">
        <v>120</v>
      </c>
      <c r="G37" s="3"/>
      <c r="H37" s="10">
        <v>61</v>
      </c>
      <c r="I37" s="10">
        <v>71.91</v>
      </c>
      <c r="J37" s="10"/>
      <c r="K37" s="57">
        <f t="shared" si="0"/>
        <v>84.303333333333327</v>
      </c>
      <c r="L37" s="51">
        <f t="shared" si="1"/>
        <v>84303.333333333328</v>
      </c>
    </row>
    <row r="38" spans="1:12" ht="30" x14ac:dyDescent="0.25">
      <c r="A38" s="9">
        <v>34</v>
      </c>
      <c r="B38" s="31" t="s">
        <v>178</v>
      </c>
      <c r="C38" s="28" t="s">
        <v>53</v>
      </c>
      <c r="D38" s="29">
        <v>15000</v>
      </c>
      <c r="E38" s="10"/>
      <c r="F38" s="30"/>
      <c r="G38" s="3"/>
      <c r="H38" s="10"/>
      <c r="I38" s="10">
        <v>8.99</v>
      </c>
      <c r="J38" s="10"/>
      <c r="K38" s="57">
        <f t="shared" si="0"/>
        <v>8.99</v>
      </c>
      <c r="L38" s="51">
        <f t="shared" si="1"/>
        <v>134850</v>
      </c>
    </row>
    <row r="39" spans="1:12" ht="30" x14ac:dyDescent="0.25">
      <c r="A39" s="9">
        <v>35</v>
      </c>
      <c r="B39" s="31" t="s">
        <v>177</v>
      </c>
      <c r="C39" s="28" t="s">
        <v>53</v>
      </c>
      <c r="D39" s="29">
        <v>8000</v>
      </c>
      <c r="E39" s="10"/>
      <c r="F39" s="30"/>
      <c r="G39" s="3">
        <v>6</v>
      </c>
      <c r="H39" s="10"/>
      <c r="I39" s="10">
        <v>6.6</v>
      </c>
      <c r="J39" s="10"/>
      <c r="K39" s="57">
        <f t="shared" si="0"/>
        <v>6.3</v>
      </c>
      <c r="L39" s="51">
        <f t="shared" si="1"/>
        <v>50400</v>
      </c>
    </row>
    <row r="40" spans="1:12" ht="30" x14ac:dyDescent="0.25">
      <c r="A40" s="9">
        <v>36</v>
      </c>
      <c r="B40" s="32" t="s">
        <v>238</v>
      </c>
      <c r="C40" s="36" t="s">
        <v>53</v>
      </c>
      <c r="D40" s="29">
        <v>3000</v>
      </c>
      <c r="E40" s="10"/>
      <c r="F40" s="30"/>
      <c r="G40" s="3"/>
      <c r="H40" s="10"/>
      <c r="I40" s="10">
        <v>22.05</v>
      </c>
      <c r="J40" s="10"/>
      <c r="K40" s="57">
        <f t="shared" si="0"/>
        <v>22.05</v>
      </c>
      <c r="L40" s="51">
        <f t="shared" si="1"/>
        <v>66150</v>
      </c>
    </row>
    <row r="41" spans="1:12" ht="30" x14ac:dyDescent="0.25">
      <c r="A41" s="9">
        <v>37</v>
      </c>
      <c r="B41" s="32" t="s">
        <v>237</v>
      </c>
      <c r="C41" s="36" t="s">
        <v>53</v>
      </c>
      <c r="D41" s="29">
        <v>5000</v>
      </c>
      <c r="E41" s="10"/>
      <c r="F41" s="30">
        <v>10</v>
      </c>
      <c r="G41" s="3">
        <v>6</v>
      </c>
      <c r="H41" s="10"/>
      <c r="I41" s="10">
        <v>3.36</v>
      </c>
      <c r="J41" s="10"/>
      <c r="K41" s="57">
        <f t="shared" si="0"/>
        <v>6.4533333333333331</v>
      </c>
      <c r="L41" s="51">
        <f t="shared" si="1"/>
        <v>32266.666666666664</v>
      </c>
    </row>
    <row r="42" spans="1:12" x14ac:dyDescent="0.25">
      <c r="A42" s="9">
        <v>38</v>
      </c>
      <c r="B42" s="31" t="s">
        <v>83</v>
      </c>
      <c r="C42" s="28" t="s">
        <v>54</v>
      </c>
      <c r="D42" s="29">
        <v>90000</v>
      </c>
      <c r="E42" s="10"/>
      <c r="F42" s="30">
        <v>0.8</v>
      </c>
      <c r="G42" s="3">
        <v>0.35499999999999998</v>
      </c>
      <c r="H42" s="10">
        <v>0.66</v>
      </c>
      <c r="I42" s="10">
        <v>0.4</v>
      </c>
      <c r="J42" s="10"/>
      <c r="K42" s="57">
        <f t="shared" si="0"/>
        <v>0.55374999999999996</v>
      </c>
      <c r="L42" s="51">
        <f t="shared" si="1"/>
        <v>49837.5</v>
      </c>
    </row>
    <row r="43" spans="1:12" x14ac:dyDescent="0.25">
      <c r="A43" s="9">
        <v>39</v>
      </c>
      <c r="B43" s="31" t="s">
        <v>179</v>
      </c>
      <c r="C43" s="28" t="s">
        <v>54</v>
      </c>
      <c r="D43" s="29">
        <v>20000</v>
      </c>
      <c r="E43" s="10"/>
      <c r="F43" s="30">
        <v>0.2</v>
      </c>
      <c r="G43" s="3"/>
      <c r="H43" s="10">
        <v>0.48</v>
      </c>
      <c r="I43" s="10">
        <v>0.23</v>
      </c>
      <c r="J43" s="10"/>
      <c r="K43" s="57">
        <f t="shared" si="0"/>
        <v>0.30333333333333329</v>
      </c>
      <c r="L43" s="51">
        <f t="shared" si="1"/>
        <v>6066.6666666666661</v>
      </c>
    </row>
    <row r="44" spans="1:12" x14ac:dyDescent="0.25">
      <c r="A44" s="9">
        <v>40</v>
      </c>
      <c r="B44" s="32" t="s">
        <v>4</v>
      </c>
      <c r="C44" s="28" t="s">
        <v>53</v>
      </c>
      <c r="D44" s="33">
        <v>15000</v>
      </c>
      <c r="E44" s="10"/>
      <c r="F44" s="30">
        <v>2.72</v>
      </c>
      <c r="G44" s="3"/>
      <c r="H44" s="10">
        <v>5.0999999999999996</v>
      </c>
      <c r="I44" s="10">
        <v>1.31</v>
      </c>
      <c r="J44" s="10"/>
      <c r="K44" s="57">
        <f t="shared" si="0"/>
        <v>3.0433333333333334</v>
      </c>
      <c r="L44" s="51">
        <f t="shared" si="1"/>
        <v>45650</v>
      </c>
    </row>
    <row r="45" spans="1:12" x14ac:dyDescent="0.25">
      <c r="A45" s="9">
        <v>41</v>
      </c>
      <c r="B45" s="31" t="s">
        <v>252</v>
      </c>
      <c r="C45" s="28" t="s">
        <v>55</v>
      </c>
      <c r="D45" s="29">
        <v>10000</v>
      </c>
      <c r="E45" s="10"/>
      <c r="F45" s="30">
        <v>3.59</v>
      </c>
      <c r="G45" s="3"/>
      <c r="H45" s="10">
        <v>4.8</v>
      </c>
      <c r="I45" s="10">
        <v>1.58</v>
      </c>
      <c r="J45" s="10"/>
      <c r="K45" s="57">
        <f t="shared" si="0"/>
        <v>3.3233333333333337</v>
      </c>
      <c r="L45" s="51">
        <f t="shared" si="1"/>
        <v>33233.333333333336</v>
      </c>
    </row>
    <row r="46" spans="1:12" x14ac:dyDescent="0.25">
      <c r="A46" s="9">
        <v>42</v>
      </c>
      <c r="B46" s="32" t="s">
        <v>5</v>
      </c>
      <c r="C46" s="28" t="s">
        <v>55</v>
      </c>
      <c r="D46" s="33">
        <v>3000</v>
      </c>
      <c r="E46" s="10"/>
      <c r="F46" s="30">
        <v>5</v>
      </c>
      <c r="G46" s="3"/>
      <c r="H46" s="10">
        <v>40</v>
      </c>
      <c r="I46" s="10">
        <v>27.05</v>
      </c>
      <c r="J46" s="10"/>
      <c r="K46" s="57">
        <f t="shared" si="0"/>
        <v>24.016666666666666</v>
      </c>
      <c r="L46" s="51">
        <f t="shared" si="1"/>
        <v>72050</v>
      </c>
    </row>
    <row r="47" spans="1:12" x14ac:dyDescent="0.25">
      <c r="A47" s="9">
        <v>43</v>
      </c>
      <c r="B47" s="31" t="s">
        <v>142</v>
      </c>
      <c r="C47" s="28" t="s">
        <v>54</v>
      </c>
      <c r="D47" s="29">
        <v>10000</v>
      </c>
      <c r="E47" s="10"/>
      <c r="F47" s="30">
        <v>5.95</v>
      </c>
      <c r="G47" s="3"/>
      <c r="H47" s="10">
        <v>2.86</v>
      </c>
      <c r="I47" s="10"/>
      <c r="J47" s="10"/>
      <c r="K47" s="57">
        <f t="shared" si="0"/>
        <v>4.4050000000000002</v>
      </c>
      <c r="L47" s="51">
        <f t="shared" si="1"/>
        <v>44050</v>
      </c>
    </row>
    <row r="48" spans="1:12" x14ac:dyDescent="0.25">
      <c r="A48" s="9">
        <v>44</v>
      </c>
      <c r="B48" s="31" t="s">
        <v>84</v>
      </c>
      <c r="C48" s="28" t="s">
        <v>54</v>
      </c>
      <c r="D48" s="29">
        <v>1000000</v>
      </c>
      <c r="E48" s="10"/>
      <c r="F48" s="30">
        <v>0.09</v>
      </c>
      <c r="G48" s="3">
        <v>3.7999999999999999E-2</v>
      </c>
      <c r="H48" s="10">
        <v>0.05</v>
      </c>
      <c r="I48" s="10">
        <v>0.03</v>
      </c>
      <c r="J48" s="10"/>
      <c r="K48" s="57">
        <f t="shared" si="0"/>
        <v>5.1999999999999998E-2</v>
      </c>
      <c r="L48" s="51">
        <f t="shared" si="1"/>
        <v>52000</v>
      </c>
    </row>
    <row r="49" spans="1:12" x14ac:dyDescent="0.25">
      <c r="A49" s="9">
        <v>45</v>
      </c>
      <c r="B49" s="31" t="s">
        <v>202</v>
      </c>
      <c r="C49" s="28" t="s">
        <v>54</v>
      </c>
      <c r="D49" s="29">
        <v>3000</v>
      </c>
      <c r="E49" s="10"/>
      <c r="F49" s="30">
        <v>7</v>
      </c>
      <c r="G49" s="3">
        <v>11</v>
      </c>
      <c r="H49" s="10">
        <v>25</v>
      </c>
      <c r="I49" s="10">
        <v>6.77</v>
      </c>
      <c r="J49" s="10"/>
      <c r="K49" s="57">
        <f t="shared" si="0"/>
        <v>12.442499999999999</v>
      </c>
      <c r="L49" s="51">
        <f t="shared" si="1"/>
        <v>37327.5</v>
      </c>
    </row>
    <row r="50" spans="1:12" x14ac:dyDescent="0.25">
      <c r="A50" s="9">
        <v>46</v>
      </c>
      <c r="B50" s="32" t="s">
        <v>6</v>
      </c>
      <c r="C50" s="28" t="s">
        <v>54</v>
      </c>
      <c r="D50" s="33">
        <v>100000</v>
      </c>
      <c r="E50" s="10"/>
      <c r="F50" s="30">
        <v>0.59</v>
      </c>
      <c r="G50" s="3">
        <v>0.17</v>
      </c>
      <c r="H50" s="10">
        <v>0.42</v>
      </c>
      <c r="I50" s="10">
        <v>0.15</v>
      </c>
      <c r="J50" s="10"/>
      <c r="K50" s="57">
        <f t="shared" si="0"/>
        <v>0.33249999999999996</v>
      </c>
      <c r="L50" s="51">
        <f t="shared" si="1"/>
        <v>33249.999999999993</v>
      </c>
    </row>
    <row r="51" spans="1:12" x14ac:dyDescent="0.25">
      <c r="A51" s="9">
        <v>47</v>
      </c>
      <c r="B51" s="32" t="s">
        <v>7</v>
      </c>
      <c r="C51" s="28" t="s">
        <v>54</v>
      </c>
      <c r="D51" s="33">
        <v>60000</v>
      </c>
      <c r="E51" s="10"/>
      <c r="F51" s="30">
        <v>0.57999999999999996</v>
      </c>
      <c r="G51" s="3">
        <v>0.17</v>
      </c>
      <c r="H51" s="10">
        <v>0.63</v>
      </c>
      <c r="I51" s="10">
        <v>0.28000000000000003</v>
      </c>
      <c r="J51" s="10"/>
      <c r="K51" s="57">
        <f t="shared" si="0"/>
        <v>0.41499999999999998</v>
      </c>
      <c r="L51" s="51">
        <f t="shared" si="1"/>
        <v>24900</v>
      </c>
    </row>
    <row r="52" spans="1:12" ht="30" x14ac:dyDescent="0.25">
      <c r="A52" s="9">
        <v>48</v>
      </c>
      <c r="B52" s="31" t="s">
        <v>143</v>
      </c>
      <c r="C52" s="28" t="s">
        <v>54</v>
      </c>
      <c r="D52" s="29">
        <v>500000</v>
      </c>
      <c r="E52" s="10"/>
      <c r="F52" s="30">
        <v>0.32</v>
      </c>
      <c r="G52" s="3">
        <v>0.8</v>
      </c>
      <c r="H52" s="10"/>
      <c r="I52" s="10">
        <v>0.89</v>
      </c>
      <c r="J52" s="10"/>
      <c r="K52" s="57">
        <f t="shared" si="0"/>
        <v>0.67</v>
      </c>
      <c r="L52" s="51">
        <f t="shared" si="1"/>
        <v>335000</v>
      </c>
    </row>
    <row r="53" spans="1:12" x14ac:dyDescent="0.25">
      <c r="A53" s="9">
        <v>49</v>
      </c>
      <c r="B53" s="31" t="s">
        <v>205</v>
      </c>
      <c r="C53" s="28" t="s">
        <v>54</v>
      </c>
      <c r="D53" s="29">
        <v>90000</v>
      </c>
      <c r="E53" s="10"/>
      <c r="F53" s="30">
        <v>0.7</v>
      </c>
      <c r="G53" s="3"/>
      <c r="H53" s="10">
        <v>1.04</v>
      </c>
      <c r="I53" s="10">
        <v>0.24</v>
      </c>
      <c r="J53" s="10"/>
      <c r="K53" s="57">
        <f t="shared" si="0"/>
        <v>0.66</v>
      </c>
      <c r="L53" s="51">
        <f t="shared" si="1"/>
        <v>59400</v>
      </c>
    </row>
    <row r="54" spans="1:12" x14ac:dyDescent="0.25">
      <c r="A54" s="9">
        <v>50</v>
      </c>
      <c r="B54" s="32" t="s">
        <v>8</v>
      </c>
      <c r="C54" s="28" t="s">
        <v>54</v>
      </c>
      <c r="D54" s="33">
        <v>90000</v>
      </c>
      <c r="E54" s="10"/>
      <c r="F54" s="30">
        <v>1.05</v>
      </c>
      <c r="G54" s="3"/>
      <c r="H54" s="10">
        <v>1.02</v>
      </c>
      <c r="I54" s="10">
        <v>0.24</v>
      </c>
      <c r="J54" s="10"/>
      <c r="K54" s="57">
        <f t="shared" si="0"/>
        <v>0.77000000000000013</v>
      </c>
      <c r="L54" s="51">
        <f t="shared" si="1"/>
        <v>69300.000000000015</v>
      </c>
    </row>
    <row r="55" spans="1:12" x14ac:dyDescent="0.25">
      <c r="A55" s="9">
        <v>51</v>
      </c>
      <c r="B55" s="31" t="s">
        <v>203</v>
      </c>
      <c r="C55" s="28" t="s">
        <v>54</v>
      </c>
      <c r="D55" s="29">
        <v>90000</v>
      </c>
      <c r="E55" s="10"/>
      <c r="F55" s="30">
        <v>1.02</v>
      </c>
      <c r="G55" s="3"/>
      <c r="H55" s="10">
        <v>0.6</v>
      </c>
      <c r="I55" s="10">
        <v>0.24</v>
      </c>
      <c r="J55" s="10"/>
      <c r="K55" s="57">
        <f t="shared" si="0"/>
        <v>0.62</v>
      </c>
      <c r="L55" s="51">
        <f t="shared" si="1"/>
        <v>55800</v>
      </c>
    </row>
    <row r="56" spans="1:12" x14ac:dyDescent="0.25">
      <c r="A56" s="9">
        <v>52</v>
      </c>
      <c r="B56" s="31" t="s">
        <v>204</v>
      </c>
      <c r="C56" s="28" t="s">
        <v>54</v>
      </c>
      <c r="D56" s="29">
        <v>90000</v>
      </c>
      <c r="E56" s="10"/>
      <c r="F56" s="30">
        <v>0.57999999999999996</v>
      </c>
      <c r="G56" s="3"/>
      <c r="H56" s="10">
        <v>0.71</v>
      </c>
      <c r="I56" s="10">
        <v>0.24</v>
      </c>
      <c r="J56" s="10"/>
      <c r="K56" s="57">
        <f t="shared" si="0"/>
        <v>0.51</v>
      </c>
      <c r="L56" s="51">
        <f t="shared" si="1"/>
        <v>45900</v>
      </c>
    </row>
    <row r="57" spans="1:12" x14ac:dyDescent="0.25">
      <c r="A57" s="9">
        <v>53</v>
      </c>
      <c r="B57" s="31" t="s">
        <v>206</v>
      </c>
      <c r="C57" s="28" t="s">
        <v>57</v>
      </c>
      <c r="D57" s="29">
        <v>200000</v>
      </c>
      <c r="E57" s="10"/>
      <c r="F57" s="30">
        <v>0.83</v>
      </c>
      <c r="G57" s="3"/>
      <c r="H57" s="10">
        <v>3.7</v>
      </c>
      <c r="I57" s="10">
        <v>0.3</v>
      </c>
      <c r="J57" s="10"/>
      <c r="K57" s="57">
        <f t="shared" si="0"/>
        <v>1.61</v>
      </c>
      <c r="L57" s="51">
        <f t="shared" si="1"/>
        <v>322000</v>
      </c>
    </row>
    <row r="58" spans="1:12" x14ac:dyDescent="0.25">
      <c r="A58" s="9">
        <v>54</v>
      </c>
      <c r="B58" s="31" t="s">
        <v>180</v>
      </c>
      <c r="C58" s="28" t="s">
        <v>55</v>
      </c>
      <c r="D58" s="29">
        <v>15000</v>
      </c>
      <c r="E58" s="10"/>
      <c r="F58" s="30">
        <v>30</v>
      </c>
      <c r="G58" s="3"/>
      <c r="H58" s="10">
        <v>28</v>
      </c>
      <c r="I58" s="10">
        <v>10.5</v>
      </c>
      <c r="J58" s="10"/>
      <c r="K58" s="57">
        <f t="shared" si="0"/>
        <v>22.833333333333332</v>
      </c>
      <c r="L58" s="51">
        <f t="shared" si="1"/>
        <v>342500</v>
      </c>
    </row>
    <row r="59" spans="1:12" x14ac:dyDescent="0.25">
      <c r="A59" s="9">
        <v>55</v>
      </c>
      <c r="B59" s="32" t="s">
        <v>239</v>
      </c>
      <c r="C59" s="36" t="s">
        <v>53</v>
      </c>
      <c r="D59" s="29">
        <v>10000</v>
      </c>
      <c r="E59" s="10"/>
      <c r="F59" s="30">
        <v>8.3000000000000007</v>
      </c>
      <c r="G59" s="3">
        <v>8</v>
      </c>
      <c r="H59" s="10">
        <v>240</v>
      </c>
      <c r="I59" s="10">
        <v>8.4</v>
      </c>
      <c r="J59" s="10"/>
      <c r="K59" s="57">
        <f t="shared" si="0"/>
        <v>66.174999999999997</v>
      </c>
      <c r="L59" s="51">
        <f t="shared" si="1"/>
        <v>661750</v>
      </c>
    </row>
    <row r="60" spans="1:12" x14ac:dyDescent="0.25">
      <c r="A60" s="9">
        <v>56</v>
      </c>
      <c r="B60" s="32" t="s">
        <v>9</v>
      </c>
      <c r="C60" s="28" t="s">
        <v>54</v>
      </c>
      <c r="D60" s="33">
        <v>60000</v>
      </c>
      <c r="E60" s="10"/>
      <c r="F60" s="30">
        <v>0.33</v>
      </c>
      <c r="G60" s="3">
        <v>0.17</v>
      </c>
      <c r="H60" s="10">
        <v>0.48</v>
      </c>
      <c r="I60" s="10">
        <v>0.15</v>
      </c>
      <c r="J60" s="10"/>
      <c r="K60" s="57">
        <f t="shared" si="0"/>
        <v>0.28249999999999997</v>
      </c>
      <c r="L60" s="51">
        <f t="shared" si="1"/>
        <v>16950</v>
      </c>
    </row>
    <row r="61" spans="1:12" ht="36.75" customHeight="1" x14ac:dyDescent="0.25">
      <c r="A61" s="9">
        <v>57</v>
      </c>
      <c r="B61" s="31" t="s">
        <v>86</v>
      </c>
      <c r="C61" s="28" t="s">
        <v>55</v>
      </c>
      <c r="D61" s="29">
        <v>8000</v>
      </c>
      <c r="E61" s="10"/>
      <c r="F61" s="30">
        <v>8</v>
      </c>
      <c r="G61" s="3">
        <v>7</v>
      </c>
      <c r="H61" s="10">
        <v>18</v>
      </c>
      <c r="I61" s="10">
        <v>6.51</v>
      </c>
      <c r="J61" s="10"/>
      <c r="K61" s="57">
        <f t="shared" si="0"/>
        <v>9.8774999999999995</v>
      </c>
      <c r="L61" s="51">
        <f t="shared" si="1"/>
        <v>79020</v>
      </c>
    </row>
    <row r="62" spans="1:12" x14ac:dyDescent="0.25">
      <c r="A62" s="9">
        <v>58</v>
      </c>
      <c r="B62" s="31" t="s">
        <v>85</v>
      </c>
      <c r="C62" s="28" t="s">
        <v>56</v>
      </c>
      <c r="D62" s="29">
        <v>15000</v>
      </c>
      <c r="E62" s="10"/>
      <c r="F62" s="30">
        <v>2.5</v>
      </c>
      <c r="G62" s="3">
        <v>3</v>
      </c>
      <c r="H62" s="10">
        <v>7.85</v>
      </c>
      <c r="I62" s="10">
        <v>1.87</v>
      </c>
      <c r="J62" s="10"/>
      <c r="K62" s="57">
        <f t="shared" si="0"/>
        <v>3.8049999999999997</v>
      </c>
      <c r="L62" s="51">
        <f t="shared" si="1"/>
        <v>57074.999999999993</v>
      </c>
    </row>
    <row r="63" spans="1:12" x14ac:dyDescent="0.25">
      <c r="A63" s="9">
        <v>59</v>
      </c>
      <c r="B63" s="32" t="s">
        <v>10</v>
      </c>
      <c r="C63" s="28" t="s">
        <v>53</v>
      </c>
      <c r="D63" s="33">
        <v>20000</v>
      </c>
      <c r="E63" s="10"/>
      <c r="F63" s="30">
        <v>6.34</v>
      </c>
      <c r="G63" s="3">
        <v>4.5</v>
      </c>
      <c r="H63" s="10">
        <v>6</v>
      </c>
      <c r="I63" s="10">
        <v>5.46</v>
      </c>
      <c r="J63" s="10"/>
      <c r="K63" s="57">
        <f t="shared" si="0"/>
        <v>5.5750000000000002</v>
      </c>
      <c r="L63" s="51">
        <f t="shared" si="1"/>
        <v>111500</v>
      </c>
    </row>
    <row r="64" spans="1:12" x14ac:dyDescent="0.25">
      <c r="A64" s="9">
        <v>60</v>
      </c>
      <c r="B64" s="31" t="s">
        <v>87</v>
      </c>
      <c r="C64" s="28" t="s">
        <v>54</v>
      </c>
      <c r="D64" s="29">
        <v>200000</v>
      </c>
      <c r="E64" s="10"/>
      <c r="F64" s="30"/>
      <c r="G64" s="3"/>
      <c r="H64" s="10">
        <v>0.8</v>
      </c>
      <c r="I64" s="10">
        <v>0.25</v>
      </c>
      <c r="J64" s="10"/>
      <c r="K64" s="57">
        <f t="shared" si="0"/>
        <v>0.52500000000000002</v>
      </c>
      <c r="L64" s="51">
        <f t="shared" si="1"/>
        <v>105000</v>
      </c>
    </row>
    <row r="65" spans="1:12" x14ac:dyDescent="0.25">
      <c r="A65" s="9">
        <v>61</v>
      </c>
      <c r="B65" s="32" t="s">
        <v>11</v>
      </c>
      <c r="C65" s="28" t="s">
        <v>54</v>
      </c>
      <c r="D65" s="33">
        <v>120000</v>
      </c>
      <c r="E65" s="10"/>
      <c r="F65" s="30">
        <v>1.1200000000000001</v>
      </c>
      <c r="G65" s="3"/>
      <c r="H65" s="10">
        <v>2.4</v>
      </c>
      <c r="I65" s="10">
        <v>1.38</v>
      </c>
      <c r="J65" s="10"/>
      <c r="K65" s="57">
        <f t="shared" si="0"/>
        <v>1.6333333333333335</v>
      </c>
      <c r="L65" s="51">
        <f t="shared" si="1"/>
        <v>196000.00000000003</v>
      </c>
    </row>
    <row r="66" spans="1:12" x14ac:dyDescent="0.25">
      <c r="A66" s="9">
        <v>62</v>
      </c>
      <c r="B66" s="31" t="s">
        <v>88</v>
      </c>
      <c r="C66" s="28" t="s">
        <v>54</v>
      </c>
      <c r="D66" s="29">
        <v>100000</v>
      </c>
      <c r="E66" s="10"/>
      <c r="F66" s="30">
        <v>0.56999999999999995</v>
      </c>
      <c r="G66" s="3">
        <v>0.3</v>
      </c>
      <c r="H66" s="10">
        <v>0.41</v>
      </c>
      <c r="I66" s="10">
        <v>0.34</v>
      </c>
      <c r="J66" s="10"/>
      <c r="K66" s="57">
        <f t="shared" si="0"/>
        <v>0.40499999999999997</v>
      </c>
      <c r="L66" s="51">
        <f t="shared" si="1"/>
        <v>40500</v>
      </c>
    </row>
    <row r="67" spans="1:12" x14ac:dyDescent="0.25">
      <c r="A67" s="9">
        <v>63</v>
      </c>
      <c r="B67" s="32" t="s">
        <v>12</v>
      </c>
      <c r="C67" s="28" t="s">
        <v>54</v>
      </c>
      <c r="D67" s="33">
        <v>20000</v>
      </c>
      <c r="E67" s="10"/>
      <c r="F67" s="30">
        <v>1.37</v>
      </c>
      <c r="G67" s="3">
        <v>0.3</v>
      </c>
      <c r="H67" s="10">
        <v>0.5</v>
      </c>
      <c r="I67" s="10">
        <v>0.38</v>
      </c>
      <c r="J67" s="10"/>
      <c r="K67" s="57">
        <f t="shared" si="0"/>
        <v>0.63749999999999996</v>
      </c>
      <c r="L67" s="51">
        <f t="shared" si="1"/>
        <v>12750</v>
      </c>
    </row>
    <row r="68" spans="1:12" x14ac:dyDescent="0.25">
      <c r="A68" s="9">
        <v>64</v>
      </c>
      <c r="B68" s="32" t="s">
        <v>13</v>
      </c>
      <c r="C68" s="28" t="s">
        <v>54</v>
      </c>
      <c r="D68" s="33">
        <v>90000</v>
      </c>
      <c r="E68" s="10"/>
      <c r="F68" s="30">
        <v>0.45</v>
      </c>
      <c r="G68" s="3"/>
      <c r="H68" s="10">
        <v>0.28000000000000003</v>
      </c>
      <c r="I68" s="10">
        <v>0.13</v>
      </c>
      <c r="J68" s="10"/>
      <c r="K68" s="57">
        <f t="shared" si="0"/>
        <v>0.28666666666666668</v>
      </c>
      <c r="L68" s="51">
        <f t="shared" si="1"/>
        <v>25800</v>
      </c>
    </row>
    <row r="69" spans="1:12" x14ac:dyDescent="0.25">
      <c r="A69" s="9">
        <v>65</v>
      </c>
      <c r="B69" s="31" t="s">
        <v>208</v>
      </c>
      <c r="C69" s="28" t="s">
        <v>54</v>
      </c>
      <c r="D69" s="29">
        <v>200000</v>
      </c>
      <c r="E69" s="10"/>
      <c r="F69" s="30">
        <v>0.86</v>
      </c>
      <c r="G69" s="3">
        <v>0.2</v>
      </c>
      <c r="H69" s="10">
        <v>0.36</v>
      </c>
      <c r="I69" s="10">
        <v>0.4</v>
      </c>
      <c r="J69" s="10"/>
      <c r="K69" s="57">
        <f t="shared" si="0"/>
        <v>0.45499999999999996</v>
      </c>
      <c r="L69" s="51">
        <f t="shared" si="1"/>
        <v>90999.999999999985</v>
      </c>
    </row>
    <row r="70" spans="1:12" x14ac:dyDescent="0.25">
      <c r="A70" s="9">
        <v>66</v>
      </c>
      <c r="B70" s="31" t="s">
        <v>207</v>
      </c>
      <c r="C70" s="28" t="s">
        <v>55</v>
      </c>
      <c r="D70" s="29">
        <v>5000</v>
      </c>
      <c r="E70" s="10"/>
      <c r="F70" s="30">
        <v>3.84</v>
      </c>
      <c r="G70" s="3">
        <v>3.5</v>
      </c>
      <c r="H70" s="10">
        <v>7</v>
      </c>
      <c r="I70" s="10">
        <v>3.43</v>
      </c>
      <c r="J70" s="10"/>
      <c r="K70" s="57">
        <f t="shared" ref="K70:K132" si="2">AVERAGE(F70,G70,H70,I70,J70)</f>
        <v>4.4424999999999999</v>
      </c>
      <c r="L70" s="51">
        <f t="shared" ref="L70:L133" si="3">D70*K70</f>
        <v>22212.5</v>
      </c>
    </row>
    <row r="71" spans="1:12" x14ac:dyDescent="0.25">
      <c r="A71" s="9">
        <v>67</v>
      </c>
      <c r="B71" s="37" t="s">
        <v>156</v>
      </c>
      <c r="C71" s="28" t="s">
        <v>54</v>
      </c>
      <c r="D71" s="29">
        <v>20000</v>
      </c>
      <c r="E71" s="10"/>
      <c r="F71" s="30">
        <v>0.66</v>
      </c>
      <c r="G71" s="3"/>
      <c r="H71" s="10">
        <v>0.32</v>
      </c>
      <c r="I71" s="10">
        <v>11.81</v>
      </c>
      <c r="J71" s="10"/>
      <c r="K71" s="57">
        <f t="shared" si="2"/>
        <v>4.2633333333333336</v>
      </c>
      <c r="L71" s="51">
        <f t="shared" si="3"/>
        <v>85266.666666666672</v>
      </c>
    </row>
    <row r="72" spans="1:12" x14ac:dyDescent="0.25">
      <c r="A72" s="9">
        <v>68</v>
      </c>
      <c r="B72" s="32" t="s">
        <v>14</v>
      </c>
      <c r="C72" s="28" t="s">
        <v>54</v>
      </c>
      <c r="D72" s="33">
        <v>30000</v>
      </c>
      <c r="E72" s="10"/>
      <c r="F72" s="30">
        <v>0.72</v>
      </c>
      <c r="G72" s="3">
        <v>0.65</v>
      </c>
      <c r="H72" s="10">
        <v>3.34</v>
      </c>
      <c r="I72" s="10">
        <v>0.61</v>
      </c>
      <c r="J72" s="10"/>
      <c r="K72" s="57">
        <f t="shared" si="2"/>
        <v>1.33</v>
      </c>
      <c r="L72" s="51">
        <f t="shared" si="3"/>
        <v>39900</v>
      </c>
    </row>
    <row r="73" spans="1:12" x14ac:dyDescent="0.25">
      <c r="A73" s="19">
        <v>69</v>
      </c>
      <c r="B73" s="20" t="s">
        <v>240</v>
      </c>
      <c r="C73" s="38" t="s">
        <v>54</v>
      </c>
      <c r="D73" s="39">
        <v>10000</v>
      </c>
      <c r="E73" s="20"/>
      <c r="F73" s="40"/>
      <c r="G73" s="1"/>
      <c r="H73" s="20"/>
      <c r="I73" s="20"/>
      <c r="J73" s="20"/>
      <c r="K73" s="58"/>
      <c r="L73" s="51">
        <f t="shared" si="3"/>
        <v>0</v>
      </c>
    </row>
    <row r="74" spans="1:12" x14ac:dyDescent="0.25">
      <c r="A74" s="9">
        <v>70</v>
      </c>
      <c r="B74" s="31" t="s">
        <v>181</v>
      </c>
      <c r="C74" s="28" t="s">
        <v>53</v>
      </c>
      <c r="D74" s="29">
        <v>20000</v>
      </c>
      <c r="E74" s="10"/>
      <c r="F74" s="30">
        <v>0.68</v>
      </c>
      <c r="G74" s="3"/>
      <c r="H74" s="10">
        <v>0.7</v>
      </c>
      <c r="I74" s="10">
        <v>0.4</v>
      </c>
      <c r="J74" s="10"/>
      <c r="K74" s="57">
        <f t="shared" si="2"/>
        <v>0.59333333333333327</v>
      </c>
      <c r="L74" s="51">
        <f t="shared" si="3"/>
        <v>11866.666666666666</v>
      </c>
    </row>
    <row r="75" spans="1:12" x14ac:dyDescent="0.25">
      <c r="A75" s="9">
        <v>71</v>
      </c>
      <c r="B75" s="31" t="s">
        <v>209</v>
      </c>
      <c r="C75" s="28" t="s">
        <v>53</v>
      </c>
      <c r="D75" s="29">
        <v>10000</v>
      </c>
      <c r="E75" s="10"/>
      <c r="F75" s="30">
        <v>0.56999999999999995</v>
      </c>
      <c r="G75" s="3"/>
      <c r="H75" s="10">
        <v>0.8</v>
      </c>
      <c r="I75" s="10">
        <v>0.4</v>
      </c>
      <c r="J75" s="10"/>
      <c r="K75" s="57">
        <f t="shared" si="2"/>
        <v>0.59</v>
      </c>
      <c r="L75" s="51">
        <f t="shared" si="3"/>
        <v>5900</v>
      </c>
    </row>
    <row r="76" spans="1:12" x14ac:dyDescent="0.25">
      <c r="A76" s="9">
        <v>72</v>
      </c>
      <c r="B76" s="31" t="s">
        <v>165</v>
      </c>
      <c r="C76" s="28" t="s">
        <v>55</v>
      </c>
      <c r="D76" s="29">
        <v>20000</v>
      </c>
      <c r="E76" s="10"/>
      <c r="F76" s="30">
        <v>5.86</v>
      </c>
      <c r="G76" s="3"/>
      <c r="H76" s="10"/>
      <c r="I76" s="10">
        <v>1.01</v>
      </c>
      <c r="J76" s="10"/>
      <c r="K76" s="57">
        <f t="shared" si="2"/>
        <v>3.4350000000000001</v>
      </c>
      <c r="L76" s="51">
        <f t="shared" si="3"/>
        <v>68700</v>
      </c>
    </row>
    <row r="77" spans="1:12" ht="27.75" customHeight="1" x14ac:dyDescent="0.25">
      <c r="A77" s="9">
        <v>73</v>
      </c>
      <c r="B77" s="31" t="s">
        <v>182</v>
      </c>
      <c r="C77" s="28" t="s">
        <v>56</v>
      </c>
      <c r="D77" s="29">
        <v>10000</v>
      </c>
      <c r="E77" s="10"/>
      <c r="F77" s="30">
        <v>2.73</v>
      </c>
      <c r="G77" s="3">
        <v>2.2999999999999998</v>
      </c>
      <c r="H77" s="10">
        <v>6</v>
      </c>
      <c r="I77" s="10">
        <v>2.42</v>
      </c>
      <c r="J77" s="10"/>
      <c r="K77" s="57">
        <f t="shared" si="2"/>
        <v>3.3624999999999998</v>
      </c>
      <c r="L77" s="51">
        <f t="shared" si="3"/>
        <v>33625</v>
      </c>
    </row>
    <row r="78" spans="1:12" ht="29.25" customHeight="1" x14ac:dyDescent="0.25">
      <c r="A78" s="9">
        <v>74</v>
      </c>
      <c r="B78" s="32" t="s">
        <v>15</v>
      </c>
      <c r="C78" s="28" t="s">
        <v>54</v>
      </c>
      <c r="D78" s="33">
        <v>40000</v>
      </c>
      <c r="E78" s="10"/>
      <c r="F78" s="30">
        <v>0.4</v>
      </c>
      <c r="G78" s="3">
        <v>0.3</v>
      </c>
      <c r="H78" s="10">
        <v>0.51</v>
      </c>
      <c r="I78" s="10">
        <v>0.36</v>
      </c>
      <c r="J78" s="10"/>
      <c r="K78" s="57">
        <f t="shared" si="2"/>
        <v>0.39249999999999996</v>
      </c>
      <c r="L78" s="51">
        <f t="shared" si="3"/>
        <v>15699.999999999998</v>
      </c>
    </row>
    <row r="79" spans="1:12" ht="28.5" customHeight="1" x14ac:dyDescent="0.25">
      <c r="A79" s="9">
        <v>75</v>
      </c>
      <c r="B79" s="31" t="s">
        <v>210</v>
      </c>
      <c r="C79" s="28" t="s">
        <v>54</v>
      </c>
      <c r="D79" s="29">
        <v>70000</v>
      </c>
      <c r="E79" s="10"/>
      <c r="F79" s="30">
        <v>0.4</v>
      </c>
      <c r="G79" s="3">
        <v>0.3</v>
      </c>
      <c r="H79" s="10">
        <v>0.51</v>
      </c>
      <c r="I79" s="10">
        <v>0.35</v>
      </c>
      <c r="J79" s="10"/>
      <c r="K79" s="57">
        <f t="shared" si="2"/>
        <v>0.39</v>
      </c>
      <c r="L79" s="51">
        <f t="shared" si="3"/>
        <v>27300</v>
      </c>
    </row>
    <row r="80" spans="1:12" ht="31.5" customHeight="1" x14ac:dyDescent="0.25">
      <c r="A80" s="9">
        <v>76</v>
      </c>
      <c r="B80" s="31" t="s">
        <v>144</v>
      </c>
      <c r="C80" s="28" t="s">
        <v>55</v>
      </c>
      <c r="D80" s="29">
        <v>2000</v>
      </c>
      <c r="E80" s="10"/>
      <c r="F80" s="30">
        <v>14</v>
      </c>
      <c r="G80" s="3">
        <v>6</v>
      </c>
      <c r="H80" s="10">
        <v>12</v>
      </c>
      <c r="I80" s="10">
        <v>8.98</v>
      </c>
      <c r="J80" s="10"/>
      <c r="K80" s="57">
        <f t="shared" si="2"/>
        <v>10.245000000000001</v>
      </c>
      <c r="L80" s="51">
        <f t="shared" si="3"/>
        <v>20490.000000000004</v>
      </c>
    </row>
    <row r="81" spans="1:12" ht="27.75" customHeight="1" x14ac:dyDescent="0.25">
      <c r="A81" s="9">
        <v>77</v>
      </c>
      <c r="B81" s="32" t="s">
        <v>16</v>
      </c>
      <c r="C81" s="28" t="s">
        <v>56</v>
      </c>
      <c r="D81" s="33">
        <v>8000</v>
      </c>
      <c r="E81" s="10"/>
      <c r="F81" s="30">
        <v>24</v>
      </c>
      <c r="G81" s="3">
        <v>22</v>
      </c>
      <c r="H81" s="10">
        <v>44</v>
      </c>
      <c r="I81" s="10">
        <v>23.1</v>
      </c>
      <c r="J81" s="10"/>
      <c r="K81" s="57">
        <f t="shared" si="2"/>
        <v>28.274999999999999</v>
      </c>
      <c r="L81" s="51">
        <f t="shared" si="3"/>
        <v>226200</v>
      </c>
    </row>
    <row r="82" spans="1:12" ht="22.5" customHeight="1" x14ac:dyDescent="0.25">
      <c r="A82" s="9">
        <v>78</v>
      </c>
      <c r="B82" s="32" t="s">
        <v>17</v>
      </c>
      <c r="C82" s="28" t="s">
        <v>53</v>
      </c>
      <c r="D82" s="33">
        <v>15000</v>
      </c>
      <c r="E82" s="10"/>
      <c r="F82" s="30">
        <v>2.81</v>
      </c>
      <c r="G82" s="3">
        <v>1.2</v>
      </c>
      <c r="H82" s="10">
        <v>3</v>
      </c>
      <c r="I82" s="10">
        <v>1.31</v>
      </c>
      <c r="J82" s="10"/>
      <c r="K82" s="57">
        <f t="shared" si="2"/>
        <v>2.08</v>
      </c>
      <c r="L82" s="51">
        <f t="shared" si="3"/>
        <v>31200</v>
      </c>
    </row>
    <row r="83" spans="1:12" ht="29.25" customHeight="1" x14ac:dyDescent="0.25">
      <c r="A83" s="9">
        <v>79</v>
      </c>
      <c r="B83" s="31" t="s">
        <v>183</v>
      </c>
      <c r="C83" s="28" t="s">
        <v>54</v>
      </c>
      <c r="D83" s="29">
        <v>200000</v>
      </c>
      <c r="E83" s="10"/>
      <c r="F83" s="30">
        <v>0.18</v>
      </c>
      <c r="G83" s="3">
        <v>5.5E-2</v>
      </c>
      <c r="H83" s="10">
        <v>0.2</v>
      </c>
      <c r="I83" s="10">
        <v>7.0000000000000007E-2</v>
      </c>
      <c r="J83" s="10"/>
      <c r="K83" s="57">
        <f t="shared" si="2"/>
        <v>0.12625</v>
      </c>
      <c r="L83" s="51">
        <f t="shared" si="3"/>
        <v>25250</v>
      </c>
    </row>
    <row r="84" spans="1:12" ht="36.75" customHeight="1" x14ac:dyDescent="0.25">
      <c r="A84" s="9">
        <v>80</v>
      </c>
      <c r="B84" s="31" t="s">
        <v>166</v>
      </c>
      <c r="C84" s="28" t="s">
        <v>53</v>
      </c>
      <c r="D84" s="29">
        <v>20000</v>
      </c>
      <c r="E84" s="10"/>
      <c r="F84" s="30">
        <v>1.25</v>
      </c>
      <c r="G84" s="3">
        <v>2.5</v>
      </c>
      <c r="H84" s="10">
        <v>5.12</v>
      </c>
      <c r="I84" s="10">
        <v>1.26</v>
      </c>
      <c r="J84" s="10"/>
      <c r="K84" s="57">
        <f t="shared" si="2"/>
        <v>2.5325000000000002</v>
      </c>
      <c r="L84" s="51">
        <f t="shared" si="3"/>
        <v>50650.000000000007</v>
      </c>
    </row>
    <row r="85" spans="1:12" ht="27.75" customHeight="1" x14ac:dyDescent="0.25">
      <c r="A85" s="9">
        <v>81</v>
      </c>
      <c r="B85" s="32" t="s">
        <v>241</v>
      </c>
      <c r="C85" s="36" t="s">
        <v>55</v>
      </c>
      <c r="D85" s="29">
        <v>4000</v>
      </c>
      <c r="E85" s="10"/>
      <c r="F85" s="30">
        <v>10.69</v>
      </c>
      <c r="G85" s="3"/>
      <c r="H85" s="10"/>
      <c r="I85" s="10">
        <v>12.6</v>
      </c>
      <c r="J85" s="10"/>
      <c r="K85" s="57">
        <f t="shared" si="2"/>
        <v>11.645</v>
      </c>
      <c r="L85" s="51">
        <f t="shared" si="3"/>
        <v>46580</v>
      </c>
    </row>
    <row r="86" spans="1:12" ht="28.5" customHeight="1" x14ac:dyDescent="0.25">
      <c r="A86" s="9">
        <v>82</v>
      </c>
      <c r="B86" s="31" t="s">
        <v>184</v>
      </c>
      <c r="C86" s="28" t="s">
        <v>56</v>
      </c>
      <c r="D86" s="29">
        <v>30000</v>
      </c>
      <c r="E86" s="10"/>
      <c r="F86" s="30">
        <v>1</v>
      </c>
      <c r="G86" s="3">
        <v>1.25</v>
      </c>
      <c r="H86" s="10">
        <v>2.0499999999999998</v>
      </c>
      <c r="I86" s="10">
        <v>1.1399999999999999</v>
      </c>
      <c r="J86" s="10"/>
      <c r="K86" s="57">
        <f t="shared" si="2"/>
        <v>1.3599999999999999</v>
      </c>
      <c r="L86" s="51">
        <f t="shared" si="3"/>
        <v>40799.999999999993</v>
      </c>
    </row>
    <row r="87" spans="1:12" x14ac:dyDescent="0.25">
      <c r="A87" s="9">
        <v>83</v>
      </c>
      <c r="B87" s="31" t="s">
        <v>89</v>
      </c>
      <c r="C87" s="28" t="s">
        <v>54</v>
      </c>
      <c r="D87" s="29">
        <v>100000</v>
      </c>
      <c r="E87" s="10"/>
      <c r="F87" s="30">
        <v>0.14000000000000001</v>
      </c>
      <c r="G87" s="3">
        <v>0.1</v>
      </c>
      <c r="H87" s="10">
        <v>0.16</v>
      </c>
      <c r="I87" s="10">
        <v>0.11</v>
      </c>
      <c r="J87" s="10"/>
      <c r="K87" s="57">
        <f t="shared" si="2"/>
        <v>0.1275</v>
      </c>
      <c r="L87" s="51">
        <f t="shared" si="3"/>
        <v>12750</v>
      </c>
    </row>
    <row r="88" spans="1:12" ht="35.25" customHeight="1" x14ac:dyDescent="0.25">
      <c r="A88" s="9">
        <v>84</v>
      </c>
      <c r="B88" s="31" t="s">
        <v>90</v>
      </c>
      <c r="C88" s="28" t="s">
        <v>55</v>
      </c>
      <c r="D88" s="29">
        <v>10000</v>
      </c>
      <c r="E88" s="10"/>
      <c r="F88" s="30">
        <v>1.65</v>
      </c>
      <c r="G88" s="3">
        <v>1.6</v>
      </c>
      <c r="H88" s="10">
        <v>6</v>
      </c>
      <c r="I88" s="10">
        <v>1.37</v>
      </c>
      <c r="J88" s="10"/>
      <c r="K88" s="57">
        <f t="shared" si="2"/>
        <v>2.6550000000000002</v>
      </c>
      <c r="L88" s="51">
        <f t="shared" si="3"/>
        <v>26550.000000000004</v>
      </c>
    </row>
    <row r="89" spans="1:12" ht="28.5" customHeight="1" x14ac:dyDescent="0.25">
      <c r="A89" s="9">
        <v>85</v>
      </c>
      <c r="B89" s="32" t="s">
        <v>18</v>
      </c>
      <c r="C89" s="28" t="s">
        <v>54</v>
      </c>
      <c r="D89" s="33">
        <v>90000</v>
      </c>
      <c r="E89" s="10"/>
      <c r="F89" s="30">
        <v>7.0000000000000007E-2</v>
      </c>
      <c r="G89" s="3">
        <v>0.08</v>
      </c>
      <c r="H89" s="10">
        <v>0.1</v>
      </c>
      <c r="I89" s="10">
        <v>0.08</v>
      </c>
      <c r="J89" s="10"/>
      <c r="K89" s="57">
        <f t="shared" si="2"/>
        <v>8.2500000000000004E-2</v>
      </c>
      <c r="L89" s="51">
        <f t="shared" si="3"/>
        <v>7425</v>
      </c>
    </row>
    <row r="90" spans="1:12" x14ac:dyDescent="0.25">
      <c r="A90" s="9">
        <v>86</v>
      </c>
      <c r="B90" s="31" t="s">
        <v>91</v>
      </c>
      <c r="C90" s="28" t="s">
        <v>54</v>
      </c>
      <c r="D90" s="29">
        <v>120000</v>
      </c>
      <c r="E90" s="10"/>
      <c r="F90" s="30">
        <v>0.18</v>
      </c>
      <c r="G90" s="3">
        <v>0.08</v>
      </c>
      <c r="H90" s="10">
        <v>0.06</v>
      </c>
      <c r="I90" s="10">
        <v>0.08</v>
      </c>
      <c r="J90" s="10"/>
      <c r="K90" s="57">
        <f t="shared" si="2"/>
        <v>0.1</v>
      </c>
      <c r="L90" s="51">
        <f t="shared" si="3"/>
        <v>12000</v>
      </c>
    </row>
    <row r="91" spans="1:12" ht="33.75" customHeight="1" x14ac:dyDescent="0.25">
      <c r="A91" s="9">
        <v>87</v>
      </c>
      <c r="B91" s="31" t="s">
        <v>145</v>
      </c>
      <c r="C91" s="28" t="s">
        <v>53</v>
      </c>
      <c r="D91" s="29">
        <v>10000</v>
      </c>
      <c r="E91" s="10"/>
      <c r="F91" s="30">
        <v>1.36</v>
      </c>
      <c r="G91" s="3"/>
      <c r="H91" s="10"/>
      <c r="I91" s="10">
        <v>1.1000000000000001</v>
      </c>
      <c r="J91" s="10"/>
      <c r="K91" s="57">
        <f t="shared" si="2"/>
        <v>1.23</v>
      </c>
      <c r="L91" s="51">
        <f t="shared" si="3"/>
        <v>12300</v>
      </c>
    </row>
    <row r="92" spans="1:12" ht="28.5" customHeight="1" x14ac:dyDescent="0.25">
      <c r="A92" s="9">
        <v>88</v>
      </c>
      <c r="B92" s="31" t="s">
        <v>92</v>
      </c>
      <c r="C92" s="28" t="s">
        <v>54</v>
      </c>
      <c r="D92" s="29">
        <v>60000</v>
      </c>
      <c r="E92" s="10"/>
      <c r="F92" s="30">
        <v>0.16</v>
      </c>
      <c r="G92" s="3">
        <v>0.05</v>
      </c>
      <c r="H92" s="10">
        <v>0.06</v>
      </c>
      <c r="I92" s="10">
        <v>7.0000000000000007E-2</v>
      </c>
      <c r="J92" s="10"/>
      <c r="K92" s="57">
        <f t="shared" si="2"/>
        <v>8.5000000000000006E-2</v>
      </c>
      <c r="L92" s="51">
        <f t="shared" si="3"/>
        <v>5100</v>
      </c>
    </row>
    <row r="93" spans="1:12" ht="32.25" customHeight="1" x14ac:dyDescent="0.25">
      <c r="A93" s="9">
        <v>89</v>
      </c>
      <c r="B93" s="31" t="s">
        <v>93</v>
      </c>
      <c r="C93" s="28" t="s">
        <v>54</v>
      </c>
      <c r="D93" s="29">
        <v>200000</v>
      </c>
      <c r="E93" s="10"/>
      <c r="F93" s="30">
        <v>0.11</v>
      </c>
      <c r="G93" s="3">
        <v>0.05</v>
      </c>
      <c r="H93" s="10">
        <v>1.2</v>
      </c>
      <c r="I93" s="10">
        <v>0.06</v>
      </c>
      <c r="J93" s="10"/>
      <c r="K93" s="57">
        <f t="shared" si="2"/>
        <v>0.35499999999999998</v>
      </c>
      <c r="L93" s="51">
        <f t="shared" si="3"/>
        <v>71000</v>
      </c>
    </row>
    <row r="94" spans="1:12" x14ac:dyDescent="0.25">
      <c r="A94" s="9">
        <v>90</v>
      </c>
      <c r="B94" s="32" t="s">
        <v>19</v>
      </c>
      <c r="C94" s="28" t="s">
        <v>53</v>
      </c>
      <c r="D94" s="33">
        <v>30000</v>
      </c>
      <c r="E94" s="10"/>
      <c r="F94" s="30">
        <v>2</v>
      </c>
      <c r="G94" s="3">
        <v>1.2</v>
      </c>
      <c r="H94" s="10">
        <v>1.4</v>
      </c>
      <c r="I94" s="10">
        <v>0.84</v>
      </c>
      <c r="J94" s="10">
        <v>0.6</v>
      </c>
      <c r="K94" s="57">
        <f t="shared" si="2"/>
        <v>1.2079999999999997</v>
      </c>
      <c r="L94" s="51">
        <f t="shared" si="3"/>
        <v>36239.999999999993</v>
      </c>
    </row>
    <row r="95" spans="1:12" x14ac:dyDescent="0.25">
      <c r="A95" s="9">
        <v>91</v>
      </c>
      <c r="B95" s="31" t="s">
        <v>94</v>
      </c>
      <c r="C95" s="28" t="s">
        <v>54</v>
      </c>
      <c r="D95" s="29">
        <v>100000</v>
      </c>
      <c r="E95" s="10"/>
      <c r="F95" s="30">
        <v>0.15</v>
      </c>
      <c r="G95" s="3">
        <v>6.5000000000000002E-2</v>
      </c>
      <c r="H95" s="10">
        <v>0.16</v>
      </c>
      <c r="I95" s="10">
        <v>0.08</v>
      </c>
      <c r="J95" s="10"/>
      <c r="K95" s="57">
        <f t="shared" si="2"/>
        <v>0.11375</v>
      </c>
      <c r="L95" s="51">
        <f t="shared" si="3"/>
        <v>11375</v>
      </c>
    </row>
    <row r="96" spans="1:12" x14ac:dyDescent="0.25">
      <c r="A96" s="9">
        <v>92</v>
      </c>
      <c r="B96" s="31" t="s">
        <v>253</v>
      </c>
      <c r="C96" s="28" t="s">
        <v>54</v>
      </c>
      <c r="D96" s="29">
        <v>20000</v>
      </c>
      <c r="E96" s="10"/>
      <c r="F96" s="30">
        <v>0.42</v>
      </c>
      <c r="G96" s="3"/>
      <c r="H96" s="10">
        <v>0.6</v>
      </c>
      <c r="I96" s="10">
        <v>0.19</v>
      </c>
      <c r="J96" s="10"/>
      <c r="K96" s="57">
        <f t="shared" si="2"/>
        <v>0.40333333333333332</v>
      </c>
      <c r="L96" s="51">
        <f t="shared" si="3"/>
        <v>8066.6666666666661</v>
      </c>
    </row>
    <row r="97" spans="1:12" ht="30" x14ac:dyDescent="0.25">
      <c r="A97" s="9">
        <v>93</v>
      </c>
      <c r="B97" s="32" t="s">
        <v>242</v>
      </c>
      <c r="C97" s="36" t="s">
        <v>53</v>
      </c>
      <c r="D97" s="29">
        <v>10000</v>
      </c>
      <c r="E97" s="10"/>
      <c r="F97" s="30">
        <v>4</v>
      </c>
      <c r="G97" s="3"/>
      <c r="H97" s="10"/>
      <c r="I97" s="10">
        <v>3.78</v>
      </c>
      <c r="J97" s="10"/>
      <c r="K97" s="57">
        <f t="shared" si="2"/>
        <v>3.8899999999999997</v>
      </c>
      <c r="L97" s="51">
        <f t="shared" si="3"/>
        <v>38900</v>
      </c>
    </row>
    <row r="98" spans="1:12" x14ac:dyDescent="0.25">
      <c r="A98" s="9">
        <v>94</v>
      </c>
      <c r="B98" s="31" t="s">
        <v>157</v>
      </c>
      <c r="C98" s="28" t="s">
        <v>54</v>
      </c>
      <c r="D98" s="29">
        <v>60000</v>
      </c>
      <c r="E98" s="10"/>
      <c r="F98" s="30">
        <v>1.6</v>
      </c>
      <c r="G98" s="3"/>
      <c r="H98" s="10"/>
      <c r="I98" s="10">
        <v>0.28000000000000003</v>
      </c>
      <c r="J98" s="10"/>
      <c r="K98" s="57">
        <f t="shared" si="2"/>
        <v>0.94000000000000006</v>
      </c>
      <c r="L98" s="51">
        <f t="shared" si="3"/>
        <v>56400</v>
      </c>
    </row>
    <row r="99" spans="1:12" x14ac:dyDescent="0.25">
      <c r="A99" s="9">
        <v>95</v>
      </c>
      <c r="B99" s="31" t="s">
        <v>95</v>
      </c>
      <c r="C99" s="28" t="s">
        <v>54</v>
      </c>
      <c r="D99" s="29">
        <v>120000</v>
      </c>
      <c r="E99" s="10"/>
      <c r="F99" s="30">
        <v>0.1</v>
      </c>
      <c r="G99" s="3">
        <v>8.5000000000000006E-2</v>
      </c>
      <c r="H99" s="10">
        <v>0.36</v>
      </c>
      <c r="I99" s="10">
        <v>0.12</v>
      </c>
      <c r="J99" s="10"/>
      <c r="K99" s="57">
        <f t="shared" si="2"/>
        <v>0.16624999999999998</v>
      </c>
      <c r="L99" s="51">
        <f t="shared" si="3"/>
        <v>19949.999999999996</v>
      </c>
    </row>
    <row r="100" spans="1:12" x14ac:dyDescent="0.25">
      <c r="A100" s="9">
        <v>96</v>
      </c>
      <c r="B100" s="31" t="s">
        <v>96</v>
      </c>
      <c r="C100" s="28" t="s">
        <v>55</v>
      </c>
      <c r="D100" s="29">
        <v>5000</v>
      </c>
      <c r="E100" s="10"/>
      <c r="F100" s="30">
        <v>2</v>
      </c>
      <c r="G100" s="3">
        <v>1.5</v>
      </c>
      <c r="H100" s="10">
        <v>2.0099999999999998</v>
      </c>
      <c r="I100" s="10">
        <v>1.1599999999999999</v>
      </c>
      <c r="J100" s="10"/>
      <c r="K100" s="57">
        <f t="shared" si="2"/>
        <v>1.6675</v>
      </c>
      <c r="L100" s="51">
        <f t="shared" si="3"/>
        <v>8337.5</v>
      </c>
    </row>
    <row r="101" spans="1:12" ht="26.25" customHeight="1" x14ac:dyDescent="0.25">
      <c r="A101" s="9">
        <v>97</v>
      </c>
      <c r="B101" s="31" t="s">
        <v>97</v>
      </c>
      <c r="C101" s="28" t="s">
        <v>54</v>
      </c>
      <c r="D101" s="29">
        <v>800000</v>
      </c>
      <c r="E101" s="10"/>
      <c r="F101" s="30">
        <v>0.27</v>
      </c>
      <c r="G101" s="3">
        <v>9.5000000000000001E-2</v>
      </c>
      <c r="H101" s="10">
        <v>0.28000000000000003</v>
      </c>
      <c r="I101" s="10">
        <v>0.12</v>
      </c>
      <c r="J101" s="10"/>
      <c r="K101" s="57">
        <f t="shared" si="2"/>
        <v>0.19125</v>
      </c>
      <c r="L101" s="51">
        <f t="shared" si="3"/>
        <v>153000</v>
      </c>
    </row>
    <row r="102" spans="1:12" ht="29.25" customHeight="1" x14ac:dyDescent="0.25">
      <c r="A102" s="9">
        <v>98</v>
      </c>
      <c r="B102" s="31" t="s">
        <v>211</v>
      </c>
      <c r="C102" s="28" t="s">
        <v>55</v>
      </c>
      <c r="D102" s="29">
        <v>50000</v>
      </c>
      <c r="E102" s="10"/>
      <c r="F102" s="30">
        <v>1.33</v>
      </c>
      <c r="G102" s="3">
        <v>1.8</v>
      </c>
      <c r="H102" s="10">
        <v>2.5099999999999998</v>
      </c>
      <c r="I102" s="10">
        <v>1.85</v>
      </c>
      <c r="J102" s="10"/>
      <c r="K102" s="57">
        <f t="shared" si="2"/>
        <v>1.8725000000000001</v>
      </c>
      <c r="L102" s="51">
        <f t="shared" si="3"/>
        <v>93625</v>
      </c>
    </row>
    <row r="103" spans="1:12" x14ac:dyDescent="0.25">
      <c r="A103" s="9">
        <v>99</v>
      </c>
      <c r="B103" s="32" t="s">
        <v>20</v>
      </c>
      <c r="C103" s="28" t="s">
        <v>53</v>
      </c>
      <c r="D103" s="33">
        <v>90000</v>
      </c>
      <c r="E103" s="10"/>
      <c r="F103" s="30">
        <v>1</v>
      </c>
      <c r="G103" s="3">
        <v>1.2</v>
      </c>
      <c r="H103" s="10">
        <v>3.6</v>
      </c>
      <c r="I103" s="10">
        <v>0.82</v>
      </c>
      <c r="J103" s="10"/>
      <c r="K103" s="57">
        <f t="shared" si="2"/>
        <v>1.6550000000000002</v>
      </c>
      <c r="L103" s="51">
        <f t="shared" si="3"/>
        <v>148950.00000000003</v>
      </c>
    </row>
    <row r="104" spans="1:12" ht="31.5" customHeight="1" x14ac:dyDescent="0.25">
      <c r="A104" s="9">
        <v>100</v>
      </c>
      <c r="B104" s="31" t="s">
        <v>212</v>
      </c>
      <c r="C104" s="28" t="s">
        <v>53</v>
      </c>
      <c r="D104" s="29">
        <v>2000</v>
      </c>
      <c r="E104" s="10"/>
      <c r="F104" s="30">
        <v>50</v>
      </c>
      <c r="G104" s="3"/>
      <c r="H104" s="10">
        <v>110</v>
      </c>
      <c r="I104" s="10">
        <v>18.899999999999999</v>
      </c>
      <c r="J104" s="10"/>
      <c r="K104" s="57">
        <f t="shared" si="2"/>
        <v>59.633333333333333</v>
      </c>
      <c r="L104" s="51">
        <f t="shared" si="3"/>
        <v>119266.66666666667</v>
      </c>
    </row>
    <row r="105" spans="1:12" x14ac:dyDescent="0.25">
      <c r="A105" s="9">
        <v>101</v>
      </c>
      <c r="B105" s="31" t="s">
        <v>213</v>
      </c>
      <c r="C105" s="28" t="s">
        <v>53</v>
      </c>
      <c r="D105" s="29">
        <v>2000</v>
      </c>
      <c r="E105" s="10"/>
      <c r="F105" s="30">
        <v>2</v>
      </c>
      <c r="G105" s="3"/>
      <c r="H105" s="10">
        <v>3</v>
      </c>
      <c r="I105" s="10">
        <v>1.95</v>
      </c>
      <c r="J105" s="10"/>
      <c r="K105" s="57">
        <f t="shared" si="2"/>
        <v>2.3166666666666669</v>
      </c>
      <c r="L105" s="51">
        <f t="shared" si="3"/>
        <v>4633.3333333333339</v>
      </c>
    </row>
    <row r="106" spans="1:12" x14ac:dyDescent="0.25">
      <c r="A106" s="9">
        <v>102</v>
      </c>
      <c r="B106" s="32" t="s">
        <v>21</v>
      </c>
      <c r="C106" s="28" t="s">
        <v>54</v>
      </c>
      <c r="D106" s="33">
        <v>30000</v>
      </c>
      <c r="E106" s="10"/>
      <c r="F106" s="30">
        <v>0.7</v>
      </c>
      <c r="G106" s="3"/>
      <c r="H106" s="10">
        <v>1.92</v>
      </c>
      <c r="I106" s="10">
        <v>0.16</v>
      </c>
      <c r="J106" s="10"/>
      <c r="K106" s="57">
        <f t="shared" si="2"/>
        <v>0.92666666666666675</v>
      </c>
      <c r="L106" s="51">
        <f t="shared" si="3"/>
        <v>27800.000000000004</v>
      </c>
    </row>
    <row r="107" spans="1:12" x14ac:dyDescent="0.25">
      <c r="A107" s="9">
        <v>103</v>
      </c>
      <c r="B107" s="31" t="s">
        <v>167</v>
      </c>
      <c r="C107" s="28" t="s">
        <v>54</v>
      </c>
      <c r="D107" s="29">
        <v>500000</v>
      </c>
      <c r="E107" s="10"/>
      <c r="F107" s="30">
        <v>0.06</v>
      </c>
      <c r="G107" s="3">
        <v>0.08</v>
      </c>
      <c r="H107" s="10">
        <v>0.22</v>
      </c>
      <c r="I107" s="10">
        <v>0.09</v>
      </c>
      <c r="J107" s="10"/>
      <c r="K107" s="57">
        <f t="shared" si="2"/>
        <v>0.11249999999999999</v>
      </c>
      <c r="L107" s="51">
        <f t="shared" si="3"/>
        <v>56249.999999999993</v>
      </c>
    </row>
    <row r="108" spans="1:12" x14ac:dyDescent="0.25">
      <c r="A108" s="9">
        <v>104</v>
      </c>
      <c r="B108" s="31" t="s">
        <v>214</v>
      </c>
      <c r="C108" s="28" t="s">
        <v>54</v>
      </c>
      <c r="D108" s="29">
        <v>800000</v>
      </c>
      <c r="E108" s="10"/>
      <c r="F108" s="30">
        <v>0.27</v>
      </c>
      <c r="G108" s="3">
        <v>0.08</v>
      </c>
      <c r="H108" s="10">
        <v>0.22</v>
      </c>
      <c r="I108" s="10">
        <v>0.11</v>
      </c>
      <c r="J108" s="10"/>
      <c r="K108" s="57">
        <f t="shared" si="2"/>
        <v>0.17</v>
      </c>
      <c r="L108" s="51">
        <f t="shared" si="3"/>
        <v>136000</v>
      </c>
    </row>
    <row r="109" spans="1:12" x14ac:dyDescent="0.25">
      <c r="A109" s="9">
        <v>105</v>
      </c>
      <c r="B109" s="31" t="s">
        <v>168</v>
      </c>
      <c r="C109" s="28" t="s">
        <v>53</v>
      </c>
      <c r="D109" s="29">
        <v>3000</v>
      </c>
      <c r="E109" s="10"/>
      <c r="F109" s="30">
        <v>20</v>
      </c>
      <c r="G109" s="3"/>
      <c r="H109" s="10">
        <v>36</v>
      </c>
      <c r="I109" s="10">
        <v>18.899999999999999</v>
      </c>
      <c r="J109" s="10"/>
      <c r="K109" s="57">
        <f t="shared" si="2"/>
        <v>24.966666666666669</v>
      </c>
      <c r="L109" s="51">
        <f t="shared" si="3"/>
        <v>74900</v>
      </c>
    </row>
    <row r="110" spans="1:12" ht="24.75" customHeight="1" x14ac:dyDescent="0.25">
      <c r="A110" s="9">
        <v>106</v>
      </c>
      <c r="B110" s="32" t="s">
        <v>22</v>
      </c>
      <c r="C110" s="28" t="s">
        <v>53</v>
      </c>
      <c r="D110" s="33">
        <v>5000</v>
      </c>
      <c r="E110" s="10"/>
      <c r="F110" s="30">
        <v>25</v>
      </c>
      <c r="G110" s="3"/>
      <c r="H110" s="10">
        <v>22</v>
      </c>
      <c r="I110" s="10">
        <v>23.1</v>
      </c>
      <c r="J110" s="10"/>
      <c r="K110" s="57">
        <f t="shared" si="2"/>
        <v>23.366666666666664</v>
      </c>
      <c r="L110" s="51">
        <f t="shared" si="3"/>
        <v>116833.33333333331</v>
      </c>
    </row>
    <row r="111" spans="1:12" x14ac:dyDescent="0.25">
      <c r="A111" s="9">
        <v>107</v>
      </c>
      <c r="B111" s="32" t="s">
        <v>23</v>
      </c>
      <c r="C111" s="28" t="s">
        <v>53</v>
      </c>
      <c r="D111" s="33">
        <v>3000</v>
      </c>
      <c r="E111" s="10"/>
      <c r="F111" s="30">
        <v>50</v>
      </c>
      <c r="G111" s="3"/>
      <c r="H111" s="10">
        <v>54</v>
      </c>
      <c r="I111" s="10">
        <v>28.35</v>
      </c>
      <c r="J111" s="10"/>
      <c r="K111" s="57">
        <f t="shared" si="2"/>
        <v>44.116666666666667</v>
      </c>
      <c r="L111" s="51">
        <f t="shared" si="3"/>
        <v>132350</v>
      </c>
    </row>
    <row r="112" spans="1:12" ht="24.75" customHeight="1" x14ac:dyDescent="0.25">
      <c r="A112" s="9">
        <v>108</v>
      </c>
      <c r="B112" s="31" t="s">
        <v>185</v>
      </c>
      <c r="C112" s="28" t="s">
        <v>53</v>
      </c>
      <c r="D112" s="29">
        <v>2000</v>
      </c>
      <c r="E112" s="10"/>
      <c r="F112" s="30">
        <v>4</v>
      </c>
      <c r="G112" s="3"/>
      <c r="H112" s="10"/>
      <c r="I112" s="10">
        <v>5.1100000000000003</v>
      </c>
      <c r="J112" s="10"/>
      <c r="K112" s="57">
        <f t="shared" si="2"/>
        <v>4.5549999999999997</v>
      </c>
      <c r="L112" s="51">
        <f t="shared" si="3"/>
        <v>9110</v>
      </c>
    </row>
    <row r="113" spans="1:12" ht="23.25" customHeight="1" x14ac:dyDescent="0.25">
      <c r="A113" s="9">
        <v>109</v>
      </c>
      <c r="B113" s="31" t="s">
        <v>186</v>
      </c>
      <c r="C113" s="28" t="s">
        <v>54</v>
      </c>
      <c r="D113" s="29">
        <v>40000</v>
      </c>
      <c r="E113" s="10"/>
      <c r="F113" s="30">
        <v>0.6</v>
      </c>
      <c r="G113" s="3"/>
      <c r="H113" s="10">
        <v>6</v>
      </c>
      <c r="I113" s="10">
        <v>0.68</v>
      </c>
      <c r="J113" s="10"/>
      <c r="K113" s="57">
        <f t="shared" si="2"/>
        <v>2.4266666666666663</v>
      </c>
      <c r="L113" s="51">
        <f t="shared" si="3"/>
        <v>97066.666666666657</v>
      </c>
    </row>
    <row r="114" spans="1:12" x14ac:dyDescent="0.25">
      <c r="A114" s="9">
        <v>110</v>
      </c>
      <c r="B114" s="31" t="s">
        <v>98</v>
      </c>
      <c r="C114" s="28" t="s">
        <v>55</v>
      </c>
      <c r="D114" s="29">
        <v>3000</v>
      </c>
      <c r="E114" s="10"/>
      <c r="F114" s="30">
        <v>5</v>
      </c>
      <c r="G114" s="3"/>
      <c r="H114" s="10"/>
      <c r="I114" s="10">
        <v>5.3</v>
      </c>
      <c r="J114" s="10"/>
      <c r="K114" s="57">
        <f t="shared" si="2"/>
        <v>5.15</v>
      </c>
      <c r="L114" s="51">
        <f t="shared" si="3"/>
        <v>15450.000000000002</v>
      </c>
    </row>
    <row r="115" spans="1:12" x14ac:dyDescent="0.25">
      <c r="A115" s="9">
        <v>111</v>
      </c>
      <c r="B115" s="31" t="s">
        <v>187</v>
      </c>
      <c r="C115" s="28" t="s">
        <v>54</v>
      </c>
      <c r="D115" s="29">
        <v>250000</v>
      </c>
      <c r="E115" s="10"/>
      <c r="F115" s="30">
        <v>1</v>
      </c>
      <c r="G115" s="3">
        <v>0.45</v>
      </c>
      <c r="H115" s="10"/>
      <c r="I115" s="10">
        <v>0.41</v>
      </c>
      <c r="J115" s="10"/>
      <c r="K115" s="57">
        <f t="shared" si="2"/>
        <v>0.62</v>
      </c>
      <c r="L115" s="51">
        <f t="shared" si="3"/>
        <v>155000</v>
      </c>
    </row>
    <row r="116" spans="1:12" ht="30" customHeight="1" x14ac:dyDescent="0.25">
      <c r="A116" s="9">
        <v>112</v>
      </c>
      <c r="B116" s="31" t="s">
        <v>60</v>
      </c>
      <c r="C116" s="28" t="s">
        <v>53</v>
      </c>
      <c r="D116" s="29">
        <v>10000</v>
      </c>
      <c r="E116" s="10"/>
      <c r="F116" s="30">
        <v>4</v>
      </c>
      <c r="G116" s="3">
        <v>2.5</v>
      </c>
      <c r="H116" s="10"/>
      <c r="I116" s="10">
        <v>2.31</v>
      </c>
      <c r="J116" s="10"/>
      <c r="K116" s="57">
        <f t="shared" si="2"/>
        <v>2.936666666666667</v>
      </c>
      <c r="L116" s="51">
        <f t="shared" si="3"/>
        <v>29366.666666666672</v>
      </c>
    </row>
    <row r="117" spans="1:12" ht="24" customHeight="1" x14ac:dyDescent="0.25">
      <c r="A117" s="9">
        <v>113</v>
      </c>
      <c r="B117" s="32" t="s">
        <v>24</v>
      </c>
      <c r="C117" s="28" t="s">
        <v>54</v>
      </c>
      <c r="D117" s="33">
        <v>60000</v>
      </c>
      <c r="E117" s="10"/>
      <c r="F117" s="30">
        <v>1</v>
      </c>
      <c r="G117" s="3">
        <v>0.4</v>
      </c>
      <c r="H117" s="10"/>
      <c r="I117" s="10">
        <v>0.32</v>
      </c>
      <c r="J117" s="10"/>
      <c r="K117" s="57">
        <f t="shared" si="2"/>
        <v>0.57333333333333336</v>
      </c>
      <c r="L117" s="51">
        <f t="shared" si="3"/>
        <v>34400</v>
      </c>
    </row>
    <row r="118" spans="1:12" x14ac:dyDescent="0.25">
      <c r="A118" s="9">
        <v>114</v>
      </c>
      <c r="B118" s="31" t="s">
        <v>158</v>
      </c>
      <c r="C118" s="28" t="s">
        <v>53</v>
      </c>
      <c r="D118" s="29">
        <v>10000</v>
      </c>
      <c r="E118" s="10"/>
      <c r="F118" s="30">
        <v>4</v>
      </c>
      <c r="G118" s="3">
        <v>2</v>
      </c>
      <c r="H118" s="10"/>
      <c r="I118" s="10">
        <v>1.54</v>
      </c>
      <c r="J118" s="10"/>
      <c r="K118" s="57">
        <f t="shared" si="2"/>
        <v>2.5133333333333332</v>
      </c>
      <c r="L118" s="51">
        <f t="shared" si="3"/>
        <v>25133.333333333332</v>
      </c>
    </row>
    <row r="119" spans="1:12" ht="33" customHeight="1" x14ac:dyDescent="0.25">
      <c r="A119" s="9">
        <v>115</v>
      </c>
      <c r="B119" s="32" t="s">
        <v>26</v>
      </c>
      <c r="C119" s="28" t="s">
        <v>54</v>
      </c>
      <c r="D119" s="33">
        <v>90000</v>
      </c>
      <c r="E119" s="10"/>
      <c r="F119" s="30">
        <v>0.82</v>
      </c>
      <c r="G119" s="3">
        <v>0.4</v>
      </c>
      <c r="H119" s="10">
        <v>1.08</v>
      </c>
      <c r="I119" s="10">
        <v>0.42</v>
      </c>
      <c r="J119" s="10"/>
      <c r="K119" s="57">
        <f t="shared" si="2"/>
        <v>0.67999999999999994</v>
      </c>
      <c r="L119" s="51">
        <f t="shared" si="3"/>
        <v>61199.999999999993</v>
      </c>
    </row>
    <row r="120" spans="1:12" ht="27.75" customHeight="1" x14ac:dyDescent="0.25">
      <c r="A120" s="9">
        <v>116</v>
      </c>
      <c r="B120" s="32" t="s">
        <v>25</v>
      </c>
      <c r="C120" s="28" t="s">
        <v>54</v>
      </c>
      <c r="D120" s="33">
        <v>250000</v>
      </c>
      <c r="E120" s="10"/>
      <c r="F120" s="30">
        <v>0.34</v>
      </c>
      <c r="G120" s="3">
        <v>0.18</v>
      </c>
      <c r="H120" s="10">
        <v>0.48</v>
      </c>
      <c r="I120" s="10">
        <v>0.15</v>
      </c>
      <c r="J120" s="10"/>
      <c r="K120" s="57">
        <f t="shared" si="2"/>
        <v>0.28749999999999998</v>
      </c>
      <c r="L120" s="51">
        <f t="shared" si="3"/>
        <v>71875</v>
      </c>
    </row>
    <row r="121" spans="1:12" ht="23.25" customHeight="1" x14ac:dyDescent="0.25">
      <c r="A121" s="9">
        <v>117</v>
      </c>
      <c r="B121" s="32" t="s">
        <v>243</v>
      </c>
      <c r="C121" s="36" t="s">
        <v>54</v>
      </c>
      <c r="D121" s="29">
        <v>10000</v>
      </c>
      <c r="E121" s="10"/>
      <c r="F121" s="30">
        <v>1</v>
      </c>
      <c r="G121" s="3"/>
      <c r="H121" s="10">
        <v>0.57999999999999996</v>
      </c>
      <c r="I121" s="10"/>
      <c r="J121" s="10"/>
      <c r="K121" s="57">
        <f t="shared" si="2"/>
        <v>0.79</v>
      </c>
      <c r="L121" s="51">
        <f t="shared" si="3"/>
        <v>7900</v>
      </c>
    </row>
    <row r="122" spans="1:12" ht="24.75" customHeight="1" x14ac:dyDescent="0.25">
      <c r="A122" s="9">
        <v>118</v>
      </c>
      <c r="B122" s="31" t="s">
        <v>215</v>
      </c>
      <c r="C122" s="28" t="s">
        <v>56</v>
      </c>
      <c r="D122" s="29">
        <v>3000</v>
      </c>
      <c r="E122" s="10"/>
      <c r="F122" s="30">
        <v>40</v>
      </c>
      <c r="G122" s="3">
        <v>10</v>
      </c>
      <c r="H122" s="10">
        <v>26.4</v>
      </c>
      <c r="I122" s="10">
        <v>18.82</v>
      </c>
      <c r="J122" s="10"/>
      <c r="K122" s="57">
        <f t="shared" si="2"/>
        <v>23.805</v>
      </c>
      <c r="L122" s="51">
        <f t="shared" si="3"/>
        <v>71415</v>
      </c>
    </row>
    <row r="123" spans="1:12" ht="31.5" customHeight="1" x14ac:dyDescent="0.25">
      <c r="A123" s="9">
        <v>119</v>
      </c>
      <c r="B123" s="31" t="s">
        <v>99</v>
      </c>
      <c r="C123" s="28" t="s">
        <v>54</v>
      </c>
      <c r="D123" s="29">
        <v>60000</v>
      </c>
      <c r="E123" s="10"/>
      <c r="F123" s="30">
        <v>2</v>
      </c>
      <c r="G123" s="3">
        <v>0.9</v>
      </c>
      <c r="H123" s="10">
        <v>1.28</v>
      </c>
      <c r="I123" s="10">
        <v>1.78</v>
      </c>
      <c r="J123" s="10"/>
      <c r="K123" s="57">
        <f t="shared" si="2"/>
        <v>1.49</v>
      </c>
      <c r="L123" s="51">
        <f t="shared" si="3"/>
        <v>89400</v>
      </c>
    </row>
    <row r="124" spans="1:12" ht="34.5" customHeight="1" x14ac:dyDescent="0.25">
      <c r="A124" s="9">
        <v>120</v>
      </c>
      <c r="B124" s="32" t="s">
        <v>244</v>
      </c>
      <c r="C124" s="36" t="s">
        <v>56</v>
      </c>
      <c r="D124" s="29">
        <v>2000</v>
      </c>
      <c r="E124" s="10"/>
      <c r="F124" s="30">
        <v>37</v>
      </c>
      <c r="G124" s="3"/>
      <c r="H124" s="10"/>
      <c r="I124" s="10">
        <v>54.71</v>
      </c>
      <c r="J124" s="10"/>
      <c r="K124" s="57">
        <f t="shared" si="2"/>
        <v>45.855000000000004</v>
      </c>
      <c r="L124" s="51">
        <f t="shared" si="3"/>
        <v>91710.000000000015</v>
      </c>
    </row>
    <row r="125" spans="1:12" ht="30.75" customHeight="1" x14ac:dyDescent="0.25">
      <c r="A125" s="9">
        <v>121</v>
      </c>
      <c r="B125" s="31" t="s">
        <v>100</v>
      </c>
      <c r="C125" s="28" t="s">
        <v>139</v>
      </c>
      <c r="D125" s="29">
        <v>20000</v>
      </c>
      <c r="E125" s="10"/>
      <c r="F125" s="30">
        <v>2.68</v>
      </c>
      <c r="G125" s="3">
        <v>1.26</v>
      </c>
      <c r="H125" s="10"/>
      <c r="I125" s="10">
        <v>1.1399999999999999</v>
      </c>
      <c r="J125" s="10"/>
      <c r="K125" s="57">
        <f t="shared" si="2"/>
        <v>1.6933333333333334</v>
      </c>
      <c r="L125" s="51">
        <f t="shared" si="3"/>
        <v>33866.666666666664</v>
      </c>
    </row>
    <row r="126" spans="1:12" x14ac:dyDescent="0.25">
      <c r="A126" s="9">
        <v>122</v>
      </c>
      <c r="B126" s="32" t="s">
        <v>27</v>
      </c>
      <c r="C126" s="28" t="s">
        <v>54</v>
      </c>
      <c r="D126" s="33">
        <v>90000</v>
      </c>
      <c r="E126" s="10"/>
      <c r="F126" s="30">
        <v>1.37</v>
      </c>
      <c r="G126" s="3"/>
      <c r="H126" s="10">
        <v>0.43</v>
      </c>
      <c r="I126" s="10">
        <v>0.59</v>
      </c>
      <c r="J126" s="10"/>
      <c r="K126" s="57">
        <f t="shared" si="2"/>
        <v>0.79666666666666675</v>
      </c>
      <c r="L126" s="51">
        <f t="shared" si="3"/>
        <v>71700</v>
      </c>
    </row>
    <row r="127" spans="1:12" ht="23.25" customHeight="1" x14ac:dyDescent="0.25">
      <c r="A127" s="9">
        <v>123</v>
      </c>
      <c r="B127" s="31" t="s">
        <v>61</v>
      </c>
      <c r="C127" s="28" t="s">
        <v>54</v>
      </c>
      <c r="D127" s="29">
        <v>90000</v>
      </c>
      <c r="E127" s="10"/>
      <c r="F127" s="30">
        <v>0.36</v>
      </c>
      <c r="G127" s="3">
        <v>0.2</v>
      </c>
      <c r="H127" s="10">
        <v>0.66</v>
      </c>
      <c r="I127" s="10">
        <v>0.17</v>
      </c>
      <c r="J127" s="10"/>
      <c r="K127" s="57">
        <f t="shared" si="2"/>
        <v>0.34750000000000003</v>
      </c>
      <c r="L127" s="51">
        <f t="shared" si="3"/>
        <v>31275.000000000004</v>
      </c>
    </row>
    <row r="128" spans="1:12" ht="31.5" customHeight="1" x14ac:dyDescent="0.25">
      <c r="A128" s="9">
        <v>124</v>
      </c>
      <c r="B128" s="31" t="s">
        <v>169</v>
      </c>
      <c r="C128" s="28" t="s">
        <v>53</v>
      </c>
      <c r="D128" s="29">
        <v>10000</v>
      </c>
      <c r="E128" s="10"/>
      <c r="F128" s="30">
        <v>4</v>
      </c>
      <c r="G128" s="3"/>
      <c r="H128" s="10">
        <v>4.42</v>
      </c>
      <c r="I128" s="10">
        <v>1.85</v>
      </c>
      <c r="J128" s="10"/>
      <c r="K128" s="57">
        <f t="shared" si="2"/>
        <v>3.4233333333333333</v>
      </c>
      <c r="L128" s="51">
        <f t="shared" si="3"/>
        <v>34233.333333333336</v>
      </c>
    </row>
    <row r="129" spans="1:12" ht="33.75" customHeight="1" x14ac:dyDescent="0.25">
      <c r="A129" s="9">
        <v>125</v>
      </c>
      <c r="B129" s="31" t="s">
        <v>216</v>
      </c>
      <c r="C129" s="28" t="s">
        <v>55</v>
      </c>
      <c r="D129" s="29">
        <v>8000</v>
      </c>
      <c r="E129" s="10"/>
      <c r="F129" s="30">
        <v>9.5299999999999994</v>
      </c>
      <c r="G129" s="3">
        <v>6</v>
      </c>
      <c r="H129" s="10">
        <v>11.1</v>
      </c>
      <c r="I129" s="10">
        <v>4.83</v>
      </c>
      <c r="J129" s="10"/>
      <c r="K129" s="57">
        <f t="shared" si="2"/>
        <v>7.8650000000000002</v>
      </c>
      <c r="L129" s="51">
        <f t="shared" si="3"/>
        <v>62920</v>
      </c>
    </row>
    <row r="130" spans="1:12" ht="28.5" customHeight="1" x14ac:dyDescent="0.25">
      <c r="A130" s="9">
        <v>126</v>
      </c>
      <c r="B130" s="31" t="s">
        <v>217</v>
      </c>
      <c r="C130" s="28" t="s">
        <v>55</v>
      </c>
      <c r="D130" s="29">
        <v>10000</v>
      </c>
      <c r="E130" s="10"/>
      <c r="F130" s="30">
        <v>3.25</v>
      </c>
      <c r="G130" s="3">
        <v>2.75</v>
      </c>
      <c r="H130" s="10">
        <v>6.5</v>
      </c>
      <c r="I130" s="10">
        <v>3.47</v>
      </c>
      <c r="J130" s="10"/>
      <c r="K130" s="57">
        <f t="shared" si="2"/>
        <v>3.9925000000000002</v>
      </c>
      <c r="L130" s="51">
        <f t="shared" si="3"/>
        <v>39925</v>
      </c>
    </row>
    <row r="131" spans="1:12" ht="22.5" customHeight="1" x14ac:dyDescent="0.25">
      <c r="A131" s="9">
        <v>127</v>
      </c>
      <c r="B131" s="31" t="s">
        <v>101</v>
      </c>
      <c r="C131" s="28" t="s">
        <v>53</v>
      </c>
      <c r="D131" s="29">
        <v>5000</v>
      </c>
      <c r="E131" s="10"/>
      <c r="F131" s="30">
        <v>4</v>
      </c>
      <c r="G131" s="3"/>
      <c r="H131" s="10">
        <v>2.7</v>
      </c>
      <c r="I131" s="10">
        <v>1.57</v>
      </c>
      <c r="J131" s="10"/>
      <c r="K131" s="57">
        <f t="shared" si="2"/>
        <v>2.7566666666666664</v>
      </c>
      <c r="L131" s="51">
        <f t="shared" si="3"/>
        <v>13783.333333333332</v>
      </c>
    </row>
    <row r="132" spans="1:12" x14ac:dyDescent="0.25">
      <c r="A132" s="9">
        <v>128</v>
      </c>
      <c r="B132" s="32" t="s">
        <v>28</v>
      </c>
      <c r="C132" s="28" t="s">
        <v>54</v>
      </c>
      <c r="D132" s="33">
        <v>20000</v>
      </c>
      <c r="E132" s="10"/>
      <c r="F132" s="30">
        <v>0.34</v>
      </c>
      <c r="G132" s="3">
        <v>0.3</v>
      </c>
      <c r="H132" s="10">
        <v>0.9</v>
      </c>
      <c r="I132" s="10">
        <v>0.36</v>
      </c>
      <c r="J132" s="10"/>
      <c r="K132" s="57">
        <f t="shared" si="2"/>
        <v>0.47499999999999998</v>
      </c>
      <c r="L132" s="51">
        <f t="shared" si="3"/>
        <v>9500</v>
      </c>
    </row>
    <row r="133" spans="1:12" ht="45" x14ac:dyDescent="0.25">
      <c r="A133" s="11">
        <v>129</v>
      </c>
      <c r="B133" s="41" t="s">
        <v>188</v>
      </c>
      <c r="C133" s="42" t="s">
        <v>55</v>
      </c>
      <c r="D133" s="43">
        <v>10000</v>
      </c>
      <c r="E133" s="12"/>
      <c r="F133" s="44"/>
      <c r="G133" s="13"/>
      <c r="H133" s="12"/>
      <c r="I133" s="12"/>
      <c r="J133" s="12"/>
      <c r="K133" s="59"/>
      <c r="L133" s="53">
        <f t="shared" si="3"/>
        <v>0</v>
      </c>
    </row>
    <row r="134" spans="1:12" x14ac:dyDescent="0.25">
      <c r="A134" s="9">
        <v>130</v>
      </c>
      <c r="B134" s="31" t="s">
        <v>102</v>
      </c>
      <c r="C134" s="28" t="s">
        <v>57</v>
      </c>
      <c r="D134" s="29">
        <v>400000</v>
      </c>
      <c r="E134" s="10"/>
      <c r="F134" s="30">
        <v>0.14000000000000001</v>
      </c>
      <c r="G134" s="3">
        <v>0.12</v>
      </c>
      <c r="H134" s="10">
        <v>0.36</v>
      </c>
      <c r="I134" s="10">
        <v>0.11</v>
      </c>
      <c r="J134" s="10"/>
      <c r="K134" s="57">
        <f t="shared" ref="K134:K197" si="4">AVERAGE(F134,G134,H134,I134,J134)</f>
        <v>0.1825</v>
      </c>
      <c r="L134" s="51">
        <f t="shared" ref="L134:L197" si="5">D134*K134</f>
        <v>73000</v>
      </c>
    </row>
    <row r="135" spans="1:12" ht="30" x14ac:dyDescent="0.25">
      <c r="A135" s="9">
        <v>131</v>
      </c>
      <c r="B135" s="31" t="s">
        <v>159</v>
      </c>
      <c r="C135" s="28" t="s">
        <v>55</v>
      </c>
      <c r="D135" s="29">
        <v>1000</v>
      </c>
      <c r="E135" s="10"/>
      <c r="F135" s="30">
        <v>4.8</v>
      </c>
      <c r="G135" s="3"/>
      <c r="H135" s="10"/>
      <c r="I135" s="10"/>
      <c r="J135" s="10"/>
      <c r="K135" s="57">
        <f t="shared" si="4"/>
        <v>4.8</v>
      </c>
      <c r="L135" s="51">
        <f t="shared" si="5"/>
        <v>4800</v>
      </c>
    </row>
    <row r="136" spans="1:12" ht="34.5" customHeight="1" x14ac:dyDescent="0.25">
      <c r="A136" s="9">
        <v>132</v>
      </c>
      <c r="B136" s="31" t="s">
        <v>218</v>
      </c>
      <c r="C136" s="28" t="s">
        <v>53</v>
      </c>
      <c r="D136" s="29">
        <v>20000</v>
      </c>
      <c r="E136" s="10"/>
      <c r="F136" s="30">
        <v>1.33</v>
      </c>
      <c r="G136" s="3">
        <v>1.5</v>
      </c>
      <c r="H136" s="10">
        <v>3.4</v>
      </c>
      <c r="I136" s="10">
        <v>0.84</v>
      </c>
      <c r="J136" s="10">
        <v>0.5</v>
      </c>
      <c r="K136" s="57">
        <f t="shared" si="4"/>
        <v>1.514</v>
      </c>
      <c r="L136" s="51">
        <f t="shared" si="5"/>
        <v>30280</v>
      </c>
    </row>
    <row r="137" spans="1:12" x14ac:dyDescent="0.25">
      <c r="A137" s="9">
        <v>133</v>
      </c>
      <c r="B137" s="31" t="s">
        <v>103</v>
      </c>
      <c r="C137" s="28" t="s">
        <v>54</v>
      </c>
      <c r="D137" s="29">
        <v>200000</v>
      </c>
      <c r="E137" s="10"/>
      <c r="F137" s="30">
        <v>0.1</v>
      </c>
      <c r="G137" s="3">
        <v>0.06</v>
      </c>
      <c r="H137" s="10"/>
      <c r="I137" s="10">
        <v>7.0000000000000007E-2</v>
      </c>
      <c r="J137" s="10"/>
      <c r="K137" s="57">
        <f t="shared" si="4"/>
        <v>7.6666666666666675E-2</v>
      </c>
      <c r="L137" s="51">
        <f t="shared" si="5"/>
        <v>15333.333333333336</v>
      </c>
    </row>
    <row r="138" spans="1:12" x14ac:dyDescent="0.25">
      <c r="A138" s="9">
        <v>134</v>
      </c>
      <c r="B138" s="31" t="s">
        <v>62</v>
      </c>
      <c r="C138" s="28" t="s">
        <v>53</v>
      </c>
      <c r="D138" s="29">
        <v>5000</v>
      </c>
      <c r="E138" s="10"/>
      <c r="F138" s="30">
        <v>2.8</v>
      </c>
      <c r="G138" s="3"/>
      <c r="H138" s="10">
        <v>3.04</v>
      </c>
      <c r="I138" s="10">
        <v>0.88</v>
      </c>
      <c r="J138" s="10"/>
      <c r="K138" s="57">
        <f t="shared" si="4"/>
        <v>2.2399999999999998</v>
      </c>
      <c r="L138" s="51">
        <f t="shared" si="5"/>
        <v>11199.999999999998</v>
      </c>
    </row>
    <row r="139" spans="1:12" ht="30.75" customHeight="1" x14ac:dyDescent="0.25">
      <c r="A139" s="9">
        <v>135</v>
      </c>
      <c r="B139" s="31" t="s">
        <v>170</v>
      </c>
      <c r="C139" s="28" t="s">
        <v>53</v>
      </c>
      <c r="D139" s="29">
        <v>5000</v>
      </c>
      <c r="E139" s="10"/>
      <c r="F139" s="30">
        <v>2</v>
      </c>
      <c r="G139" s="3"/>
      <c r="H139" s="10">
        <v>2.64</v>
      </c>
      <c r="I139" s="10">
        <v>1.06</v>
      </c>
      <c r="J139" s="10"/>
      <c r="K139" s="57">
        <f t="shared" si="4"/>
        <v>1.9000000000000004</v>
      </c>
      <c r="L139" s="51">
        <f t="shared" si="5"/>
        <v>9500.0000000000018</v>
      </c>
    </row>
    <row r="140" spans="1:12" ht="23.25" customHeight="1" x14ac:dyDescent="0.25">
      <c r="A140" s="9">
        <v>136</v>
      </c>
      <c r="B140" s="10" t="s">
        <v>245</v>
      </c>
      <c r="C140" s="36" t="s">
        <v>55</v>
      </c>
      <c r="D140" s="29">
        <v>1000</v>
      </c>
      <c r="E140" s="10"/>
      <c r="F140" s="30">
        <v>14.5</v>
      </c>
      <c r="G140" s="3"/>
      <c r="H140" s="10"/>
      <c r="I140" s="10">
        <v>10.86</v>
      </c>
      <c r="J140" s="10"/>
      <c r="K140" s="57">
        <f t="shared" si="4"/>
        <v>12.68</v>
      </c>
      <c r="L140" s="51">
        <f t="shared" si="5"/>
        <v>12680</v>
      </c>
    </row>
    <row r="141" spans="1:12" ht="48.75" customHeight="1" x14ac:dyDescent="0.25">
      <c r="A141" s="9">
        <v>137</v>
      </c>
      <c r="B141" s="31" t="s">
        <v>104</v>
      </c>
      <c r="C141" s="28" t="s">
        <v>57</v>
      </c>
      <c r="D141" s="29">
        <v>6000</v>
      </c>
      <c r="E141" s="10"/>
      <c r="F141" s="30">
        <v>0.9</v>
      </c>
      <c r="G141" s="3">
        <v>0.2</v>
      </c>
      <c r="H141" s="10">
        <v>1.88</v>
      </c>
      <c r="I141" s="10">
        <v>1.72</v>
      </c>
      <c r="J141" s="10"/>
      <c r="K141" s="57">
        <f t="shared" si="4"/>
        <v>1.175</v>
      </c>
      <c r="L141" s="51">
        <f t="shared" si="5"/>
        <v>7050</v>
      </c>
    </row>
    <row r="142" spans="1:12" ht="25.5" customHeight="1" x14ac:dyDescent="0.25">
      <c r="A142" s="9">
        <v>138</v>
      </c>
      <c r="B142" s="31" t="s">
        <v>105</v>
      </c>
      <c r="C142" s="28" t="s">
        <v>54</v>
      </c>
      <c r="D142" s="29">
        <v>300000</v>
      </c>
      <c r="E142" s="10"/>
      <c r="F142" s="30">
        <v>0.1</v>
      </c>
      <c r="G142" s="3">
        <v>5.5E-2</v>
      </c>
      <c r="H142" s="10">
        <v>0.18</v>
      </c>
      <c r="I142" s="10">
        <v>0.06</v>
      </c>
      <c r="J142" s="10"/>
      <c r="K142" s="57">
        <f t="shared" si="4"/>
        <v>9.8749999999999991E-2</v>
      </c>
      <c r="L142" s="51">
        <f t="shared" si="5"/>
        <v>29624.999999999996</v>
      </c>
    </row>
    <row r="143" spans="1:12" ht="27" customHeight="1" x14ac:dyDescent="0.25">
      <c r="A143" s="9">
        <v>139</v>
      </c>
      <c r="B143" s="31" t="s">
        <v>63</v>
      </c>
      <c r="C143" s="28" t="s">
        <v>53</v>
      </c>
      <c r="D143" s="29">
        <v>10000</v>
      </c>
      <c r="E143" s="10"/>
      <c r="F143" s="30">
        <v>0.5</v>
      </c>
      <c r="G143" s="3"/>
      <c r="H143" s="10">
        <v>0.92</v>
      </c>
      <c r="I143" s="10">
        <v>0.34</v>
      </c>
      <c r="J143" s="10"/>
      <c r="K143" s="57">
        <f t="shared" si="4"/>
        <v>0.58666666666666667</v>
      </c>
      <c r="L143" s="51">
        <f t="shared" si="5"/>
        <v>5866.666666666667</v>
      </c>
    </row>
    <row r="144" spans="1:12" x14ac:dyDescent="0.25">
      <c r="A144" s="9">
        <v>140</v>
      </c>
      <c r="B144" s="31" t="s">
        <v>189</v>
      </c>
      <c r="C144" s="28" t="s">
        <v>53</v>
      </c>
      <c r="D144" s="29">
        <v>10000</v>
      </c>
      <c r="E144" s="10"/>
      <c r="F144" s="30">
        <v>0.75</v>
      </c>
      <c r="G144" s="3"/>
      <c r="H144" s="10">
        <v>1.03</v>
      </c>
      <c r="I144" s="10">
        <v>0.38</v>
      </c>
      <c r="J144" s="10"/>
      <c r="K144" s="57">
        <f t="shared" si="4"/>
        <v>0.72000000000000008</v>
      </c>
      <c r="L144" s="51">
        <f t="shared" si="5"/>
        <v>7200.0000000000009</v>
      </c>
    </row>
    <row r="145" spans="1:12" x14ac:dyDescent="0.25">
      <c r="A145" s="9">
        <v>141</v>
      </c>
      <c r="B145" s="31" t="s">
        <v>219</v>
      </c>
      <c r="C145" s="28" t="s">
        <v>54</v>
      </c>
      <c r="D145" s="29">
        <v>120000</v>
      </c>
      <c r="E145" s="10"/>
      <c r="F145" s="30">
        <v>0.25</v>
      </c>
      <c r="G145" s="3"/>
      <c r="H145" s="10">
        <v>0.3</v>
      </c>
      <c r="I145" s="10">
        <v>0.59</v>
      </c>
      <c r="J145" s="10"/>
      <c r="K145" s="57">
        <f t="shared" si="4"/>
        <v>0.38000000000000006</v>
      </c>
      <c r="L145" s="51">
        <f t="shared" si="5"/>
        <v>45600.000000000007</v>
      </c>
    </row>
    <row r="146" spans="1:12" x14ac:dyDescent="0.25">
      <c r="A146" s="9">
        <v>142</v>
      </c>
      <c r="B146" s="31" t="s">
        <v>107</v>
      </c>
      <c r="C146" s="28" t="s">
        <v>54</v>
      </c>
      <c r="D146" s="29">
        <v>90000</v>
      </c>
      <c r="E146" s="10"/>
      <c r="F146" s="30">
        <v>0.25</v>
      </c>
      <c r="G146" s="3">
        <v>0.2</v>
      </c>
      <c r="H146" s="10">
        <v>0.36</v>
      </c>
      <c r="I146" s="10">
        <v>0.23</v>
      </c>
      <c r="J146" s="10"/>
      <c r="K146" s="57">
        <f t="shared" si="4"/>
        <v>0.26</v>
      </c>
      <c r="L146" s="51">
        <f t="shared" si="5"/>
        <v>23400</v>
      </c>
    </row>
    <row r="147" spans="1:12" ht="36" customHeight="1" x14ac:dyDescent="0.25">
      <c r="A147" s="9">
        <v>143</v>
      </c>
      <c r="B147" s="32" t="s">
        <v>29</v>
      </c>
      <c r="C147" s="28" t="s">
        <v>53</v>
      </c>
      <c r="D147" s="33">
        <v>5000</v>
      </c>
      <c r="E147" s="10"/>
      <c r="F147" s="30">
        <v>14</v>
      </c>
      <c r="G147" s="3">
        <v>17</v>
      </c>
      <c r="H147" s="10">
        <v>27</v>
      </c>
      <c r="I147" s="10">
        <v>13.65</v>
      </c>
      <c r="J147" s="10"/>
      <c r="K147" s="57">
        <f t="shared" si="4"/>
        <v>17.912500000000001</v>
      </c>
      <c r="L147" s="51">
        <f t="shared" si="5"/>
        <v>89562.5</v>
      </c>
    </row>
    <row r="148" spans="1:12" x14ac:dyDescent="0.25">
      <c r="A148" s="9">
        <v>144</v>
      </c>
      <c r="B148" s="31" t="s">
        <v>106</v>
      </c>
      <c r="C148" s="28" t="s">
        <v>53</v>
      </c>
      <c r="D148" s="29">
        <v>5000</v>
      </c>
      <c r="E148" s="10"/>
      <c r="F148" s="30">
        <v>4.7</v>
      </c>
      <c r="G148" s="3">
        <v>1.5</v>
      </c>
      <c r="H148" s="10">
        <v>3.75</v>
      </c>
      <c r="I148" s="10">
        <v>1.3</v>
      </c>
      <c r="J148" s="10"/>
      <c r="K148" s="57">
        <f t="shared" si="4"/>
        <v>2.8125</v>
      </c>
      <c r="L148" s="51">
        <f t="shared" si="5"/>
        <v>14062.5</v>
      </c>
    </row>
    <row r="149" spans="1:12" ht="27" customHeight="1" x14ac:dyDescent="0.25">
      <c r="A149" s="9">
        <v>145</v>
      </c>
      <c r="B149" s="31" t="s">
        <v>108</v>
      </c>
      <c r="C149" s="28" t="s">
        <v>55</v>
      </c>
      <c r="D149" s="29">
        <v>5000</v>
      </c>
      <c r="E149" s="10"/>
      <c r="F149" s="30">
        <v>11.32</v>
      </c>
      <c r="G149" s="3">
        <v>4.5</v>
      </c>
      <c r="H149" s="10">
        <v>12</v>
      </c>
      <c r="I149" s="10">
        <v>4.62</v>
      </c>
      <c r="J149" s="10"/>
      <c r="K149" s="57">
        <f t="shared" si="4"/>
        <v>8.11</v>
      </c>
      <c r="L149" s="51">
        <f t="shared" si="5"/>
        <v>40550</v>
      </c>
    </row>
    <row r="150" spans="1:12" ht="22.5" customHeight="1" x14ac:dyDescent="0.25">
      <c r="A150" s="9">
        <v>146</v>
      </c>
      <c r="B150" s="31" t="s">
        <v>190</v>
      </c>
      <c r="C150" s="28" t="s">
        <v>54</v>
      </c>
      <c r="D150" s="29">
        <v>800000</v>
      </c>
      <c r="E150" s="10"/>
      <c r="F150" s="30">
        <v>0.08</v>
      </c>
      <c r="G150" s="3">
        <v>6.5000000000000002E-2</v>
      </c>
      <c r="H150" s="10">
        <v>0.04</v>
      </c>
      <c r="I150" s="10">
        <v>0.04</v>
      </c>
      <c r="J150" s="10"/>
      <c r="K150" s="57">
        <f t="shared" si="4"/>
        <v>5.6250000000000008E-2</v>
      </c>
      <c r="L150" s="51">
        <f t="shared" si="5"/>
        <v>45000.000000000007</v>
      </c>
    </row>
    <row r="151" spans="1:12" ht="22.5" customHeight="1" x14ac:dyDescent="0.25">
      <c r="A151" s="9">
        <v>147</v>
      </c>
      <c r="B151" s="31" t="s">
        <v>251</v>
      </c>
      <c r="C151" s="28" t="s">
        <v>53</v>
      </c>
      <c r="D151" s="29">
        <v>20000</v>
      </c>
      <c r="E151" s="10"/>
      <c r="F151" s="30">
        <v>5</v>
      </c>
      <c r="G151" s="3">
        <v>5</v>
      </c>
      <c r="H151" s="10">
        <v>27</v>
      </c>
      <c r="I151" s="10">
        <v>5.04</v>
      </c>
      <c r="J151" s="10"/>
      <c r="K151" s="57">
        <f t="shared" si="4"/>
        <v>10.51</v>
      </c>
      <c r="L151" s="51">
        <f t="shared" si="5"/>
        <v>210200</v>
      </c>
    </row>
    <row r="152" spans="1:12" ht="29.25" customHeight="1" x14ac:dyDescent="0.25">
      <c r="A152" s="9">
        <v>148</v>
      </c>
      <c r="B152" s="31" t="s">
        <v>109</v>
      </c>
      <c r="C152" s="28" t="s">
        <v>53</v>
      </c>
      <c r="D152" s="29">
        <v>15000</v>
      </c>
      <c r="E152" s="10"/>
      <c r="F152" s="30">
        <v>10</v>
      </c>
      <c r="G152" s="3">
        <v>9</v>
      </c>
      <c r="H152" s="10">
        <v>30.4</v>
      </c>
      <c r="I152" s="10">
        <v>10.08</v>
      </c>
      <c r="J152" s="10"/>
      <c r="K152" s="57">
        <f t="shared" si="4"/>
        <v>14.87</v>
      </c>
      <c r="L152" s="51">
        <f t="shared" si="5"/>
        <v>223050</v>
      </c>
    </row>
    <row r="153" spans="1:12" ht="27.75" customHeight="1" x14ac:dyDescent="0.25">
      <c r="A153" s="9">
        <v>149</v>
      </c>
      <c r="B153" s="31" t="s">
        <v>110</v>
      </c>
      <c r="C153" s="28" t="s">
        <v>55</v>
      </c>
      <c r="D153" s="29">
        <v>10000</v>
      </c>
      <c r="E153" s="10"/>
      <c r="F153" s="30">
        <v>3.89</v>
      </c>
      <c r="G153" s="3">
        <v>4.5</v>
      </c>
      <c r="H153" s="10"/>
      <c r="I153" s="10">
        <v>2.44</v>
      </c>
      <c r="J153" s="10"/>
      <c r="K153" s="57">
        <f t="shared" si="4"/>
        <v>3.61</v>
      </c>
      <c r="L153" s="51">
        <f t="shared" si="5"/>
        <v>36100</v>
      </c>
    </row>
    <row r="154" spans="1:12" ht="27.75" customHeight="1" x14ac:dyDescent="0.25">
      <c r="A154" s="9">
        <v>150</v>
      </c>
      <c r="B154" s="31" t="s">
        <v>191</v>
      </c>
      <c r="C154" s="28" t="s">
        <v>54</v>
      </c>
      <c r="D154" s="29">
        <v>300000</v>
      </c>
      <c r="E154" s="10"/>
      <c r="F154" s="30">
        <v>0.1</v>
      </c>
      <c r="G154" s="3">
        <v>0.09</v>
      </c>
      <c r="H154" s="10">
        <v>0.24</v>
      </c>
      <c r="I154" s="10">
        <v>0.08</v>
      </c>
      <c r="J154" s="10"/>
      <c r="K154" s="57">
        <f t="shared" si="4"/>
        <v>0.1275</v>
      </c>
      <c r="L154" s="51">
        <f t="shared" si="5"/>
        <v>38250</v>
      </c>
    </row>
    <row r="155" spans="1:12" ht="30" customHeight="1" x14ac:dyDescent="0.25">
      <c r="A155" s="9">
        <v>151</v>
      </c>
      <c r="B155" s="31" t="s">
        <v>111</v>
      </c>
      <c r="C155" s="28" t="s">
        <v>54</v>
      </c>
      <c r="D155" s="29">
        <v>400000</v>
      </c>
      <c r="E155" s="10"/>
      <c r="F155" s="30">
        <v>0.16</v>
      </c>
      <c r="G155" s="3">
        <v>0.13</v>
      </c>
      <c r="H155" s="10">
        <v>0.44</v>
      </c>
      <c r="I155" s="10">
        <v>0.11</v>
      </c>
      <c r="J155" s="10"/>
      <c r="K155" s="57">
        <f t="shared" si="4"/>
        <v>0.21</v>
      </c>
      <c r="L155" s="51">
        <f t="shared" si="5"/>
        <v>84000</v>
      </c>
    </row>
    <row r="156" spans="1:12" ht="39.75" customHeight="1" x14ac:dyDescent="0.25">
      <c r="A156" s="9">
        <v>152</v>
      </c>
      <c r="B156" s="31" t="s">
        <v>112</v>
      </c>
      <c r="C156" s="28" t="s">
        <v>55</v>
      </c>
      <c r="D156" s="29">
        <v>20000</v>
      </c>
      <c r="E156" s="10"/>
      <c r="F156" s="30">
        <v>3.4</v>
      </c>
      <c r="G156" s="3">
        <v>1.5</v>
      </c>
      <c r="H156" s="10">
        <v>3.33</v>
      </c>
      <c r="I156" s="10">
        <v>1.54</v>
      </c>
      <c r="J156" s="10"/>
      <c r="K156" s="57">
        <f t="shared" si="4"/>
        <v>2.4424999999999999</v>
      </c>
      <c r="L156" s="51">
        <f t="shared" si="5"/>
        <v>48850</v>
      </c>
    </row>
    <row r="157" spans="1:12" ht="33" customHeight="1" x14ac:dyDescent="0.25">
      <c r="A157" s="9">
        <v>153</v>
      </c>
      <c r="B157" s="32" t="s">
        <v>30</v>
      </c>
      <c r="C157" s="28" t="s">
        <v>55</v>
      </c>
      <c r="D157" s="33">
        <v>20000</v>
      </c>
      <c r="E157" s="10"/>
      <c r="F157" s="30">
        <v>1.25</v>
      </c>
      <c r="G157" s="3">
        <v>1</v>
      </c>
      <c r="H157" s="10">
        <v>2.98</v>
      </c>
      <c r="I157" s="10">
        <v>1.05</v>
      </c>
      <c r="J157" s="10"/>
      <c r="K157" s="57">
        <f t="shared" si="4"/>
        <v>1.57</v>
      </c>
      <c r="L157" s="51">
        <f t="shared" si="5"/>
        <v>31400</v>
      </c>
    </row>
    <row r="158" spans="1:12" x14ac:dyDescent="0.25">
      <c r="A158" s="9">
        <v>154</v>
      </c>
      <c r="B158" s="32" t="s">
        <v>31</v>
      </c>
      <c r="C158" s="28" t="s">
        <v>54</v>
      </c>
      <c r="D158" s="33">
        <v>50000</v>
      </c>
      <c r="E158" s="10"/>
      <c r="F158" s="30">
        <v>0.33</v>
      </c>
      <c r="G158" s="3"/>
      <c r="H158" s="10">
        <v>0.82</v>
      </c>
      <c r="I158" s="10">
        <v>0.37</v>
      </c>
      <c r="J158" s="10"/>
      <c r="K158" s="57">
        <f t="shared" si="4"/>
        <v>0.50666666666666671</v>
      </c>
      <c r="L158" s="51">
        <f t="shared" si="5"/>
        <v>25333.333333333336</v>
      </c>
    </row>
    <row r="159" spans="1:12" ht="26.25" customHeight="1" x14ac:dyDescent="0.25">
      <c r="A159" s="9">
        <v>155</v>
      </c>
      <c r="B159" s="10" t="s">
        <v>246</v>
      </c>
      <c r="C159" s="36" t="s">
        <v>54</v>
      </c>
      <c r="D159" s="29">
        <v>50000</v>
      </c>
      <c r="E159" s="10"/>
      <c r="F159" s="30">
        <v>0.96499999999999997</v>
      </c>
      <c r="G159" s="3">
        <v>0.25</v>
      </c>
      <c r="H159" s="10">
        <v>0.7</v>
      </c>
      <c r="I159" s="10">
        <v>0.52</v>
      </c>
      <c r="J159" s="10"/>
      <c r="K159" s="57">
        <f t="shared" si="4"/>
        <v>0.6087499999999999</v>
      </c>
      <c r="L159" s="51">
        <f t="shared" si="5"/>
        <v>30437.499999999996</v>
      </c>
    </row>
    <row r="160" spans="1:12" x14ac:dyDescent="0.25">
      <c r="A160" s="9">
        <v>156</v>
      </c>
      <c r="B160" s="32" t="s">
        <v>32</v>
      </c>
      <c r="C160" s="28" t="s">
        <v>57</v>
      </c>
      <c r="D160" s="33">
        <v>20000</v>
      </c>
      <c r="E160" s="10"/>
      <c r="F160" s="30">
        <v>3.75</v>
      </c>
      <c r="G160" s="3"/>
      <c r="H160" s="10">
        <v>2.1</v>
      </c>
      <c r="I160" s="10">
        <v>0.97</v>
      </c>
      <c r="J160" s="10"/>
      <c r="K160" s="57">
        <f t="shared" si="4"/>
        <v>2.273333333333333</v>
      </c>
      <c r="L160" s="51">
        <f t="shared" si="5"/>
        <v>45466.666666666657</v>
      </c>
    </row>
    <row r="161" spans="1:12" ht="33" customHeight="1" x14ac:dyDescent="0.25">
      <c r="A161" s="9">
        <v>157</v>
      </c>
      <c r="B161" s="32" t="s">
        <v>33</v>
      </c>
      <c r="C161" s="28" t="s">
        <v>54</v>
      </c>
      <c r="D161" s="33">
        <v>20000</v>
      </c>
      <c r="E161" s="10"/>
      <c r="F161" s="30">
        <v>0.4</v>
      </c>
      <c r="G161" s="3">
        <v>0.55000000000000004</v>
      </c>
      <c r="H161" s="10">
        <v>1.26</v>
      </c>
      <c r="I161" s="10">
        <v>0.47</v>
      </c>
      <c r="J161" s="10"/>
      <c r="K161" s="57">
        <f t="shared" si="4"/>
        <v>0.66999999999999993</v>
      </c>
      <c r="L161" s="51">
        <f t="shared" si="5"/>
        <v>13399.999999999998</v>
      </c>
    </row>
    <row r="162" spans="1:12" ht="27.75" customHeight="1" x14ac:dyDescent="0.25">
      <c r="A162" s="9">
        <v>158</v>
      </c>
      <c r="B162" s="31" t="s">
        <v>64</v>
      </c>
      <c r="C162" s="28" t="s">
        <v>54</v>
      </c>
      <c r="D162" s="29">
        <v>20000</v>
      </c>
      <c r="E162" s="10"/>
      <c r="F162" s="30">
        <v>4.0599999999999996</v>
      </c>
      <c r="G162" s="3"/>
      <c r="H162" s="10"/>
      <c r="I162" s="10">
        <v>2.95</v>
      </c>
      <c r="J162" s="10"/>
      <c r="K162" s="57">
        <f t="shared" si="4"/>
        <v>3.5049999999999999</v>
      </c>
      <c r="L162" s="51">
        <f t="shared" si="5"/>
        <v>70100</v>
      </c>
    </row>
    <row r="163" spans="1:12" ht="30" customHeight="1" x14ac:dyDescent="0.25">
      <c r="A163" s="9">
        <v>159</v>
      </c>
      <c r="B163" s="32" t="s">
        <v>34</v>
      </c>
      <c r="C163" s="28" t="s">
        <v>54</v>
      </c>
      <c r="D163" s="33">
        <v>60000</v>
      </c>
      <c r="E163" s="10"/>
      <c r="F163" s="30">
        <v>2.27</v>
      </c>
      <c r="G163" s="3">
        <v>0.4</v>
      </c>
      <c r="H163" s="10">
        <v>2.1</v>
      </c>
      <c r="I163" s="10">
        <v>0.53</v>
      </c>
      <c r="J163" s="10"/>
      <c r="K163" s="57">
        <f t="shared" si="4"/>
        <v>1.325</v>
      </c>
      <c r="L163" s="51">
        <f t="shared" si="5"/>
        <v>79500</v>
      </c>
    </row>
    <row r="164" spans="1:12" x14ac:dyDescent="0.25">
      <c r="A164" s="9">
        <v>160</v>
      </c>
      <c r="B164" s="32" t="s">
        <v>36</v>
      </c>
      <c r="C164" s="28" t="s">
        <v>54</v>
      </c>
      <c r="D164" s="33">
        <v>90000</v>
      </c>
      <c r="E164" s="10"/>
      <c r="F164" s="30">
        <v>1</v>
      </c>
      <c r="G164" s="3">
        <v>0.18</v>
      </c>
      <c r="H164" s="10">
        <v>0.82</v>
      </c>
      <c r="I164" s="10">
        <v>0.26</v>
      </c>
      <c r="J164" s="10"/>
      <c r="K164" s="57">
        <f t="shared" si="4"/>
        <v>0.56499999999999995</v>
      </c>
      <c r="L164" s="51">
        <f t="shared" si="5"/>
        <v>50849.999999999993</v>
      </c>
    </row>
    <row r="165" spans="1:12" ht="31.5" customHeight="1" x14ac:dyDescent="0.25">
      <c r="A165" s="9">
        <v>161</v>
      </c>
      <c r="B165" s="32" t="s">
        <v>35</v>
      </c>
      <c r="C165" s="28" t="s">
        <v>54</v>
      </c>
      <c r="D165" s="33">
        <v>120000</v>
      </c>
      <c r="E165" s="10"/>
      <c r="F165" s="30">
        <v>0.8</v>
      </c>
      <c r="G165" s="3">
        <v>0.18</v>
      </c>
      <c r="H165" s="10">
        <v>0.66</v>
      </c>
      <c r="I165" s="10">
        <v>0.27</v>
      </c>
      <c r="J165" s="10"/>
      <c r="K165" s="57">
        <f t="shared" si="4"/>
        <v>0.47750000000000004</v>
      </c>
      <c r="L165" s="51">
        <f t="shared" si="5"/>
        <v>57300.000000000007</v>
      </c>
    </row>
    <row r="166" spans="1:12" x14ac:dyDescent="0.25">
      <c r="A166" s="9">
        <v>162</v>
      </c>
      <c r="B166" s="31" t="s">
        <v>113</v>
      </c>
      <c r="C166" s="28" t="s">
        <v>54</v>
      </c>
      <c r="D166" s="29">
        <v>90000</v>
      </c>
      <c r="E166" s="10"/>
      <c r="F166" s="30">
        <v>0.9</v>
      </c>
      <c r="G166" s="3">
        <v>0.18</v>
      </c>
      <c r="H166" s="10">
        <v>0.76</v>
      </c>
      <c r="I166" s="10">
        <v>0.3</v>
      </c>
      <c r="J166" s="10"/>
      <c r="K166" s="57">
        <f t="shared" si="4"/>
        <v>0.53500000000000003</v>
      </c>
      <c r="L166" s="51">
        <f t="shared" si="5"/>
        <v>48150</v>
      </c>
    </row>
    <row r="167" spans="1:12" ht="30" x14ac:dyDescent="0.25">
      <c r="A167" s="9">
        <v>163</v>
      </c>
      <c r="B167" s="31" t="s">
        <v>220</v>
      </c>
      <c r="C167" s="28" t="s">
        <v>53</v>
      </c>
      <c r="D167" s="29">
        <v>2000</v>
      </c>
      <c r="E167" s="10"/>
      <c r="F167" s="30">
        <v>8</v>
      </c>
      <c r="G167" s="3"/>
      <c r="H167" s="10"/>
      <c r="I167" s="10">
        <v>4.96</v>
      </c>
      <c r="J167" s="10"/>
      <c r="K167" s="57">
        <f t="shared" si="4"/>
        <v>6.48</v>
      </c>
      <c r="L167" s="51">
        <f t="shared" si="5"/>
        <v>12960</v>
      </c>
    </row>
    <row r="168" spans="1:12" ht="34.5" customHeight="1" x14ac:dyDescent="0.25">
      <c r="A168" s="9">
        <v>164</v>
      </c>
      <c r="B168" s="31" t="s">
        <v>192</v>
      </c>
      <c r="C168" s="28" t="s">
        <v>53</v>
      </c>
      <c r="D168" s="29">
        <v>5000</v>
      </c>
      <c r="E168" s="10"/>
      <c r="F168" s="30">
        <v>8</v>
      </c>
      <c r="G168" s="3">
        <v>2.5</v>
      </c>
      <c r="H168" s="10"/>
      <c r="I168" s="10">
        <v>2.78</v>
      </c>
      <c r="J168" s="10"/>
      <c r="K168" s="57">
        <f t="shared" si="4"/>
        <v>4.4266666666666667</v>
      </c>
      <c r="L168" s="51">
        <f t="shared" si="5"/>
        <v>22133.333333333332</v>
      </c>
    </row>
    <row r="169" spans="1:12" ht="34.5" customHeight="1" x14ac:dyDescent="0.25">
      <c r="A169" s="9">
        <v>165</v>
      </c>
      <c r="B169" s="31" t="s">
        <v>258</v>
      </c>
      <c r="C169" s="28" t="s">
        <v>55</v>
      </c>
      <c r="D169" s="29">
        <v>200</v>
      </c>
      <c r="E169" s="10"/>
      <c r="F169" s="30">
        <v>6</v>
      </c>
      <c r="G169" s="3">
        <v>90</v>
      </c>
      <c r="H169" s="10"/>
      <c r="I169" s="10">
        <v>103.09</v>
      </c>
      <c r="J169" s="10"/>
      <c r="K169" s="57">
        <f t="shared" si="4"/>
        <v>66.36333333333333</v>
      </c>
      <c r="L169" s="51">
        <f t="shared" si="5"/>
        <v>13272.666666666666</v>
      </c>
    </row>
    <row r="170" spans="1:12" ht="34.5" customHeight="1" x14ac:dyDescent="0.25">
      <c r="A170" s="9">
        <v>166</v>
      </c>
      <c r="B170" s="31" t="s">
        <v>65</v>
      </c>
      <c r="C170" s="28" t="s">
        <v>55</v>
      </c>
      <c r="D170" s="29">
        <v>5000</v>
      </c>
      <c r="E170" s="10"/>
      <c r="F170" s="30">
        <v>7</v>
      </c>
      <c r="G170" s="3"/>
      <c r="H170" s="10"/>
      <c r="I170" s="10">
        <v>3.24</v>
      </c>
      <c r="J170" s="10"/>
      <c r="K170" s="57">
        <f t="shared" si="4"/>
        <v>5.12</v>
      </c>
      <c r="L170" s="51">
        <f t="shared" si="5"/>
        <v>25600</v>
      </c>
    </row>
    <row r="171" spans="1:12" x14ac:dyDescent="0.25">
      <c r="A171" s="9">
        <v>167</v>
      </c>
      <c r="B171" s="31" t="s">
        <v>114</v>
      </c>
      <c r="C171" s="28" t="s">
        <v>54</v>
      </c>
      <c r="D171" s="29">
        <v>100000</v>
      </c>
      <c r="E171" s="10"/>
      <c r="F171" s="30">
        <v>0.11</v>
      </c>
      <c r="G171" s="3">
        <v>0.1</v>
      </c>
      <c r="H171" s="10">
        <v>0.22</v>
      </c>
      <c r="I171" s="10">
        <v>0.08</v>
      </c>
      <c r="J171" s="10"/>
      <c r="K171" s="57">
        <f t="shared" si="4"/>
        <v>0.1275</v>
      </c>
      <c r="L171" s="51">
        <f t="shared" si="5"/>
        <v>12750</v>
      </c>
    </row>
    <row r="172" spans="1:12" ht="35.25" customHeight="1" x14ac:dyDescent="0.25">
      <c r="A172" s="9">
        <v>168</v>
      </c>
      <c r="B172" s="31" t="s">
        <v>66</v>
      </c>
      <c r="C172" s="28" t="s">
        <v>55</v>
      </c>
      <c r="D172" s="29">
        <v>12000</v>
      </c>
      <c r="E172" s="10"/>
      <c r="F172" s="30">
        <v>3.6</v>
      </c>
      <c r="G172" s="3">
        <v>1.9</v>
      </c>
      <c r="H172" s="10">
        <v>26.4</v>
      </c>
      <c r="I172" s="10">
        <v>2.84</v>
      </c>
      <c r="J172" s="10"/>
      <c r="K172" s="57">
        <f t="shared" si="4"/>
        <v>8.6849999999999987</v>
      </c>
      <c r="L172" s="51">
        <f t="shared" si="5"/>
        <v>104219.99999999999</v>
      </c>
    </row>
    <row r="173" spans="1:12" ht="33.75" customHeight="1" x14ac:dyDescent="0.25">
      <c r="A173" s="9">
        <v>169</v>
      </c>
      <c r="B173" s="31" t="s">
        <v>115</v>
      </c>
      <c r="C173" s="28" t="s">
        <v>54</v>
      </c>
      <c r="D173" s="29">
        <v>800000</v>
      </c>
      <c r="E173" s="10"/>
      <c r="F173" s="30">
        <v>0.3</v>
      </c>
      <c r="G173" s="3">
        <v>9.5000000000000001E-2</v>
      </c>
      <c r="H173" s="10">
        <v>0.11</v>
      </c>
      <c r="I173" s="10">
        <v>7.0000000000000007E-2</v>
      </c>
      <c r="J173" s="10"/>
      <c r="K173" s="57">
        <f t="shared" si="4"/>
        <v>0.14374999999999999</v>
      </c>
      <c r="L173" s="51">
        <f t="shared" si="5"/>
        <v>114999.99999999999</v>
      </c>
    </row>
    <row r="174" spans="1:12" ht="30" x14ac:dyDescent="0.25">
      <c r="A174" s="9">
        <v>170</v>
      </c>
      <c r="B174" s="31" t="s">
        <v>160</v>
      </c>
      <c r="C174" s="28" t="s">
        <v>54</v>
      </c>
      <c r="D174" s="29">
        <v>12000</v>
      </c>
      <c r="E174" s="10"/>
      <c r="F174" s="30">
        <v>2.2000000000000002</v>
      </c>
      <c r="G174" s="3"/>
      <c r="H174" s="10"/>
      <c r="I174" s="10">
        <v>1.02</v>
      </c>
      <c r="J174" s="10"/>
      <c r="K174" s="57">
        <f t="shared" si="4"/>
        <v>1.61</v>
      </c>
      <c r="L174" s="51">
        <f t="shared" si="5"/>
        <v>19320</v>
      </c>
    </row>
    <row r="175" spans="1:12" x14ac:dyDescent="0.25">
      <c r="A175" s="9">
        <v>171</v>
      </c>
      <c r="B175" s="31" t="s">
        <v>116</v>
      </c>
      <c r="C175" s="28" t="s">
        <v>55</v>
      </c>
      <c r="D175" s="29">
        <v>10000</v>
      </c>
      <c r="E175" s="10"/>
      <c r="F175" s="30">
        <v>1.81</v>
      </c>
      <c r="G175" s="3">
        <v>1.5</v>
      </c>
      <c r="H175" s="10">
        <v>5.01</v>
      </c>
      <c r="I175" s="10">
        <v>1.24</v>
      </c>
      <c r="J175" s="10"/>
      <c r="K175" s="57">
        <f t="shared" si="4"/>
        <v>2.39</v>
      </c>
      <c r="L175" s="51">
        <f t="shared" si="5"/>
        <v>23900</v>
      </c>
    </row>
    <row r="176" spans="1:12" ht="31.5" customHeight="1" x14ac:dyDescent="0.25">
      <c r="A176" s="9">
        <v>172</v>
      </c>
      <c r="B176" s="31" t="s">
        <v>117</v>
      </c>
      <c r="C176" s="28" t="s">
        <v>53</v>
      </c>
      <c r="D176" s="29">
        <v>1000</v>
      </c>
      <c r="E176" s="10"/>
      <c r="F176" s="30">
        <v>75</v>
      </c>
      <c r="G176" s="3">
        <v>17</v>
      </c>
      <c r="H176" s="10">
        <v>42</v>
      </c>
      <c r="I176" s="10">
        <v>26.99</v>
      </c>
      <c r="J176" s="10"/>
      <c r="K176" s="57">
        <f t="shared" si="4"/>
        <v>40.247500000000002</v>
      </c>
      <c r="L176" s="51">
        <f t="shared" si="5"/>
        <v>40247.5</v>
      </c>
    </row>
    <row r="177" spans="1:12" x14ac:dyDescent="0.25">
      <c r="A177" s="9">
        <v>173</v>
      </c>
      <c r="B177" s="31" t="s">
        <v>118</v>
      </c>
      <c r="C177" s="28" t="s">
        <v>54</v>
      </c>
      <c r="D177" s="29">
        <v>200000</v>
      </c>
      <c r="E177" s="10"/>
      <c r="F177" s="30">
        <v>0.25</v>
      </c>
      <c r="G177" s="3">
        <v>8.5000000000000006E-2</v>
      </c>
      <c r="H177" s="10">
        <v>0.3</v>
      </c>
      <c r="I177" s="10">
        <v>0.13</v>
      </c>
      <c r="J177" s="10"/>
      <c r="K177" s="57">
        <f t="shared" si="4"/>
        <v>0.19125</v>
      </c>
      <c r="L177" s="51">
        <f t="shared" si="5"/>
        <v>38250</v>
      </c>
    </row>
    <row r="178" spans="1:12" x14ac:dyDescent="0.25">
      <c r="A178" s="9">
        <v>174</v>
      </c>
      <c r="B178" s="31" t="s">
        <v>119</v>
      </c>
      <c r="C178" s="28" t="s">
        <v>54</v>
      </c>
      <c r="D178" s="29">
        <v>800000</v>
      </c>
      <c r="E178" s="10"/>
      <c r="F178" s="30">
        <v>0.1</v>
      </c>
      <c r="G178" s="3">
        <v>8.5000000000000006E-2</v>
      </c>
      <c r="H178" s="10">
        <v>0.57999999999999996</v>
      </c>
      <c r="I178" s="10">
        <v>0.13</v>
      </c>
      <c r="J178" s="10"/>
      <c r="K178" s="57">
        <f t="shared" si="4"/>
        <v>0.22374999999999998</v>
      </c>
      <c r="L178" s="51">
        <f t="shared" si="5"/>
        <v>178999.99999999997</v>
      </c>
    </row>
    <row r="179" spans="1:12" ht="26.25" customHeight="1" x14ac:dyDescent="0.25">
      <c r="A179" s="9">
        <v>175</v>
      </c>
      <c r="B179" s="31" t="s">
        <v>221</v>
      </c>
      <c r="C179" s="28" t="s">
        <v>54</v>
      </c>
      <c r="D179" s="29">
        <v>200000</v>
      </c>
      <c r="E179" s="10"/>
      <c r="F179" s="30">
        <v>0.56999999999999995</v>
      </c>
      <c r="G179" s="3">
        <v>0.2</v>
      </c>
      <c r="H179" s="10">
        <v>0.41</v>
      </c>
      <c r="I179" s="10">
        <v>0.19</v>
      </c>
      <c r="J179" s="10"/>
      <c r="K179" s="57">
        <f t="shared" si="4"/>
        <v>0.34249999999999997</v>
      </c>
      <c r="L179" s="51">
        <f t="shared" si="5"/>
        <v>68500</v>
      </c>
    </row>
    <row r="180" spans="1:12" x14ac:dyDescent="0.25">
      <c r="A180" s="9">
        <v>176</v>
      </c>
      <c r="B180" s="32" t="s">
        <v>37</v>
      </c>
      <c r="C180" s="28" t="s">
        <v>54</v>
      </c>
      <c r="D180" s="33">
        <v>100000</v>
      </c>
      <c r="E180" s="10"/>
      <c r="F180" s="30">
        <v>0.8</v>
      </c>
      <c r="G180" s="3">
        <v>0.1</v>
      </c>
      <c r="H180" s="10">
        <v>0.28000000000000003</v>
      </c>
      <c r="I180" s="10">
        <v>0.15</v>
      </c>
      <c r="J180" s="10"/>
      <c r="K180" s="57">
        <f t="shared" si="4"/>
        <v>0.33250000000000002</v>
      </c>
      <c r="L180" s="51">
        <f t="shared" si="5"/>
        <v>33250</v>
      </c>
    </row>
    <row r="181" spans="1:12" ht="30" x14ac:dyDescent="0.25">
      <c r="A181" s="9">
        <v>177</v>
      </c>
      <c r="B181" s="31" t="s">
        <v>222</v>
      </c>
      <c r="C181" s="28" t="s">
        <v>53</v>
      </c>
      <c r="D181" s="29">
        <v>30000</v>
      </c>
      <c r="E181" s="10"/>
      <c r="F181" s="30">
        <v>0.85</v>
      </c>
      <c r="G181" s="3">
        <v>0.75</v>
      </c>
      <c r="H181" s="10">
        <v>1.23</v>
      </c>
      <c r="I181" s="10">
        <v>0.42</v>
      </c>
      <c r="J181" s="10"/>
      <c r="K181" s="57">
        <f t="shared" si="4"/>
        <v>0.8125</v>
      </c>
      <c r="L181" s="51">
        <f t="shared" si="5"/>
        <v>24375</v>
      </c>
    </row>
    <row r="182" spans="1:12" ht="30" x14ac:dyDescent="0.25">
      <c r="A182" s="9">
        <v>178</v>
      </c>
      <c r="B182" s="31" t="s">
        <v>120</v>
      </c>
      <c r="C182" s="28" t="s">
        <v>55</v>
      </c>
      <c r="D182" s="29">
        <v>20000</v>
      </c>
      <c r="E182" s="10"/>
      <c r="F182" s="30">
        <v>3</v>
      </c>
      <c r="G182" s="3">
        <v>2.8</v>
      </c>
      <c r="H182" s="10">
        <v>7.24</v>
      </c>
      <c r="I182" s="10">
        <v>2.42</v>
      </c>
      <c r="J182" s="10"/>
      <c r="K182" s="57">
        <f t="shared" si="4"/>
        <v>3.8649999999999998</v>
      </c>
      <c r="L182" s="51">
        <f t="shared" si="5"/>
        <v>77300</v>
      </c>
    </row>
    <row r="183" spans="1:12" x14ac:dyDescent="0.25">
      <c r="A183" s="9">
        <v>179</v>
      </c>
      <c r="B183" s="31" t="s">
        <v>67</v>
      </c>
      <c r="C183" s="28" t="s">
        <v>56</v>
      </c>
      <c r="D183" s="29">
        <v>20000</v>
      </c>
      <c r="E183" s="10"/>
      <c r="F183" s="30">
        <v>3</v>
      </c>
      <c r="G183" s="3">
        <v>6.5</v>
      </c>
      <c r="H183" s="10">
        <v>14.1</v>
      </c>
      <c r="I183" s="10">
        <v>3.57</v>
      </c>
      <c r="J183" s="10"/>
      <c r="K183" s="57">
        <f t="shared" si="4"/>
        <v>6.7925000000000004</v>
      </c>
      <c r="L183" s="51">
        <f t="shared" si="5"/>
        <v>135850</v>
      </c>
    </row>
    <row r="184" spans="1:12" x14ac:dyDescent="0.25">
      <c r="A184" s="9">
        <v>180</v>
      </c>
      <c r="B184" s="31" t="s">
        <v>223</v>
      </c>
      <c r="C184" s="28" t="s">
        <v>54</v>
      </c>
      <c r="D184" s="29">
        <v>50000</v>
      </c>
      <c r="E184" s="10"/>
      <c r="F184" s="30">
        <v>0.32</v>
      </c>
      <c r="G184" s="3">
        <v>0.1</v>
      </c>
      <c r="H184" s="10">
        <v>0.39</v>
      </c>
      <c r="I184" s="10">
        <v>0.13</v>
      </c>
      <c r="J184" s="10"/>
      <c r="K184" s="57">
        <f t="shared" si="4"/>
        <v>0.23500000000000001</v>
      </c>
      <c r="L184" s="51">
        <f t="shared" si="5"/>
        <v>11750</v>
      </c>
    </row>
    <row r="185" spans="1:12" x14ac:dyDescent="0.25">
      <c r="A185" s="9">
        <v>181</v>
      </c>
      <c r="B185" s="37" t="s">
        <v>146</v>
      </c>
      <c r="C185" s="28" t="s">
        <v>54</v>
      </c>
      <c r="D185" s="29">
        <v>50000</v>
      </c>
      <c r="E185" s="10"/>
      <c r="F185" s="30">
        <v>1.5</v>
      </c>
      <c r="G185" s="3"/>
      <c r="H185" s="10">
        <v>1.52</v>
      </c>
      <c r="I185" s="10">
        <v>2</v>
      </c>
      <c r="J185" s="10"/>
      <c r="K185" s="57">
        <f t="shared" si="4"/>
        <v>1.6733333333333331</v>
      </c>
      <c r="L185" s="51">
        <f t="shared" si="5"/>
        <v>83666.666666666657</v>
      </c>
    </row>
    <row r="186" spans="1:12" x14ac:dyDescent="0.25">
      <c r="A186" s="9">
        <v>182</v>
      </c>
      <c r="B186" s="31" t="s">
        <v>122</v>
      </c>
      <c r="C186" s="28" t="s">
        <v>56</v>
      </c>
      <c r="D186" s="29">
        <v>10000</v>
      </c>
      <c r="E186" s="10"/>
      <c r="F186" s="30">
        <v>4</v>
      </c>
      <c r="G186" s="3">
        <v>2.5</v>
      </c>
      <c r="H186" s="10">
        <v>44</v>
      </c>
      <c r="I186" s="10">
        <v>2.4</v>
      </c>
      <c r="J186" s="10"/>
      <c r="K186" s="57">
        <f t="shared" si="4"/>
        <v>13.225</v>
      </c>
      <c r="L186" s="51">
        <f t="shared" si="5"/>
        <v>132250</v>
      </c>
    </row>
    <row r="187" spans="1:12" x14ac:dyDescent="0.25">
      <c r="A187" s="9">
        <v>183</v>
      </c>
      <c r="B187" s="31" t="s">
        <v>121</v>
      </c>
      <c r="C187" s="28" t="s">
        <v>56</v>
      </c>
      <c r="D187" s="29">
        <v>30000</v>
      </c>
      <c r="E187" s="10"/>
      <c r="F187" s="30"/>
      <c r="G187" s="3">
        <v>7</v>
      </c>
      <c r="H187" s="10"/>
      <c r="I187" s="10">
        <v>5.67</v>
      </c>
      <c r="J187" s="10"/>
      <c r="K187" s="57">
        <f t="shared" si="4"/>
        <v>6.335</v>
      </c>
      <c r="L187" s="51">
        <f t="shared" si="5"/>
        <v>190050</v>
      </c>
    </row>
    <row r="188" spans="1:12" x14ac:dyDescent="0.25">
      <c r="A188" s="9">
        <v>184</v>
      </c>
      <c r="B188" s="31" t="s">
        <v>224</v>
      </c>
      <c r="C188" s="28" t="s">
        <v>53</v>
      </c>
      <c r="D188" s="29">
        <v>5000</v>
      </c>
      <c r="E188" s="10"/>
      <c r="F188" s="30">
        <v>2</v>
      </c>
      <c r="G188" s="3"/>
      <c r="H188" s="10">
        <v>6</v>
      </c>
      <c r="I188" s="10">
        <v>2.15</v>
      </c>
      <c r="J188" s="10"/>
      <c r="K188" s="57">
        <f t="shared" si="4"/>
        <v>3.3833333333333333</v>
      </c>
      <c r="L188" s="51">
        <f t="shared" si="5"/>
        <v>16916.666666666668</v>
      </c>
    </row>
    <row r="189" spans="1:12" x14ac:dyDescent="0.25">
      <c r="A189" s="9">
        <v>185</v>
      </c>
      <c r="B189" s="31" t="s">
        <v>256</v>
      </c>
      <c r="C189" s="28" t="s">
        <v>53</v>
      </c>
      <c r="D189" s="29">
        <v>1000</v>
      </c>
      <c r="E189" s="10"/>
      <c r="F189" s="30">
        <v>5</v>
      </c>
      <c r="G189" s="3"/>
      <c r="H189" s="10">
        <v>4</v>
      </c>
      <c r="I189" s="10">
        <v>5.1100000000000003</v>
      </c>
      <c r="J189" s="10"/>
      <c r="K189" s="57">
        <f t="shared" si="4"/>
        <v>4.7033333333333331</v>
      </c>
      <c r="L189" s="51">
        <f t="shared" si="5"/>
        <v>4703.333333333333</v>
      </c>
    </row>
    <row r="190" spans="1:12" ht="30" x14ac:dyDescent="0.25">
      <c r="A190" s="9">
        <v>186</v>
      </c>
      <c r="B190" s="31" t="s">
        <v>193</v>
      </c>
      <c r="C190" s="28" t="s">
        <v>56</v>
      </c>
      <c r="D190" s="29">
        <v>50000</v>
      </c>
      <c r="E190" s="10"/>
      <c r="F190" s="30">
        <v>2.98</v>
      </c>
      <c r="G190" s="3">
        <v>1.8</v>
      </c>
      <c r="H190" s="10"/>
      <c r="I190" s="10">
        <v>1.62</v>
      </c>
      <c r="J190" s="10"/>
      <c r="K190" s="57">
        <f t="shared" si="4"/>
        <v>2.1333333333333333</v>
      </c>
      <c r="L190" s="51">
        <f t="shared" si="5"/>
        <v>106666.66666666667</v>
      </c>
    </row>
    <row r="191" spans="1:12" x14ac:dyDescent="0.25">
      <c r="A191" s="9">
        <v>187</v>
      </c>
      <c r="B191" s="32" t="s">
        <v>38</v>
      </c>
      <c r="C191" s="28" t="s">
        <v>54</v>
      </c>
      <c r="D191" s="33">
        <v>200000</v>
      </c>
      <c r="E191" s="10"/>
      <c r="F191" s="30">
        <v>0.27</v>
      </c>
      <c r="G191" s="3"/>
      <c r="H191" s="10">
        <v>0.06</v>
      </c>
      <c r="I191" s="10">
        <v>0.09</v>
      </c>
      <c r="J191" s="10"/>
      <c r="K191" s="57">
        <f t="shared" si="4"/>
        <v>0.14000000000000001</v>
      </c>
      <c r="L191" s="51">
        <f t="shared" si="5"/>
        <v>28000.000000000004</v>
      </c>
    </row>
    <row r="192" spans="1:12" x14ac:dyDescent="0.25">
      <c r="A192" s="9">
        <v>188</v>
      </c>
      <c r="B192" s="31" t="s">
        <v>123</v>
      </c>
      <c r="C192" s="28" t="s">
        <v>54</v>
      </c>
      <c r="D192" s="29">
        <v>120000</v>
      </c>
      <c r="E192" s="10"/>
      <c r="F192" s="30">
        <v>0.23</v>
      </c>
      <c r="G192" s="3">
        <v>0.15</v>
      </c>
      <c r="H192" s="10">
        <v>1.63</v>
      </c>
      <c r="I192" s="10">
        <v>0.11</v>
      </c>
      <c r="J192" s="10"/>
      <c r="K192" s="57">
        <f t="shared" si="4"/>
        <v>0.52999999999999992</v>
      </c>
      <c r="L192" s="51">
        <f t="shared" si="5"/>
        <v>63599.999999999993</v>
      </c>
    </row>
    <row r="193" spans="1:12" x14ac:dyDescent="0.25">
      <c r="A193" s="9">
        <v>189</v>
      </c>
      <c r="B193" s="31" t="s">
        <v>124</v>
      </c>
      <c r="C193" s="28" t="s">
        <v>54</v>
      </c>
      <c r="D193" s="29">
        <v>200000</v>
      </c>
      <c r="E193" s="10"/>
      <c r="F193" s="30">
        <v>0.27</v>
      </c>
      <c r="G193" s="3">
        <v>0.1</v>
      </c>
      <c r="H193" s="10">
        <v>0.22</v>
      </c>
      <c r="I193" s="10">
        <v>0.11</v>
      </c>
      <c r="J193" s="10"/>
      <c r="K193" s="57">
        <f t="shared" si="4"/>
        <v>0.17499999999999999</v>
      </c>
      <c r="L193" s="51">
        <f t="shared" si="5"/>
        <v>35000</v>
      </c>
    </row>
    <row r="194" spans="1:12" x14ac:dyDescent="0.25">
      <c r="A194" s="9">
        <v>190</v>
      </c>
      <c r="B194" s="31" t="s">
        <v>194</v>
      </c>
      <c r="C194" s="28" t="s">
        <v>56</v>
      </c>
      <c r="D194" s="29">
        <v>20000</v>
      </c>
      <c r="E194" s="10"/>
      <c r="F194" s="30">
        <v>8</v>
      </c>
      <c r="G194" s="3">
        <v>6.5</v>
      </c>
      <c r="H194" s="10"/>
      <c r="I194" s="10">
        <v>3.89</v>
      </c>
      <c r="J194" s="10"/>
      <c r="K194" s="57">
        <f t="shared" si="4"/>
        <v>6.13</v>
      </c>
      <c r="L194" s="51">
        <f t="shared" si="5"/>
        <v>122600</v>
      </c>
    </row>
    <row r="195" spans="1:12" x14ac:dyDescent="0.25">
      <c r="A195" s="9">
        <v>191</v>
      </c>
      <c r="B195" s="31" t="s">
        <v>125</v>
      </c>
      <c r="C195" s="28" t="s">
        <v>55</v>
      </c>
      <c r="D195" s="29">
        <v>10000</v>
      </c>
      <c r="E195" s="10"/>
      <c r="F195" s="30">
        <v>13.12</v>
      </c>
      <c r="G195" s="3">
        <v>2.5</v>
      </c>
      <c r="H195" s="10">
        <v>9.42</v>
      </c>
      <c r="I195" s="10">
        <v>3.09</v>
      </c>
      <c r="J195" s="10"/>
      <c r="K195" s="57">
        <f t="shared" si="4"/>
        <v>7.0324999999999998</v>
      </c>
      <c r="L195" s="51">
        <f t="shared" si="5"/>
        <v>70325</v>
      </c>
    </row>
    <row r="196" spans="1:12" x14ac:dyDescent="0.25">
      <c r="A196" s="9">
        <v>192</v>
      </c>
      <c r="B196" s="31" t="s">
        <v>225</v>
      </c>
      <c r="C196" s="28" t="s">
        <v>54</v>
      </c>
      <c r="D196" s="29">
        <v>60000</v>
      </c>
      <c r="E196" s="10"/>
      <c r="F196" s="30">
        <v>1.1499999999999999</v>
      </c>
      <c r="G196" s="3">
        <v>0.2</v>
      </c>
      <c r="H196" s="10">
        <v>0.63</v>
      </c>
      <c r="I196" s="10">
        <v>0.81</v>
      </c>
      <c r="J196" s="10"/>
      <c r="K196" s="57">
        <f t="shared" si="4"/>
        <v>0.69750000000000001</v>
      </c>
      <c r="L196" s="51">
        <f t="shared" si="5"/>
        <v>41850</v>
      </c>
    </row>
    <row r="197" spans="1:12" x14ac:dyDescent="0.25">
      <c r="A197" s="9">
        <v>193</v>
      </c>
      <c r="B197" s="31" t="s">
        <v>126</v>
      </c>
      <c r="C197" s="28" t="s">
        <v>139</v>
      </c>
      <c r="D197" s="29">
        <v>3000</v>
      </c>
      <c r="E197" s="10"/>
      <c r="F197" s="30">
        <v>22.7</v>
      </c>
      <c r="G197" s="3">
        <v>10.5</v>
      </c>
      <c r="H197" s="10">
        <v>0.46</v>
      </c>
      <c r="I197" s="10">
        <v>11.13</v>
      </c>
      <c r="J197" s="10"/>
      <c r="K197" s="57">
        <f t="shared" si="4"/>
        <v>11.197500000000002</v>
      </c>
      <c r="L197" s="51">
        <f t="shared" si="5"/>
        <v>33592.500000000007</v>
      </c>
    </row>
    <row r="198" spans="1:12" x14ac:dyDescent="0.25">
      <c r="A198" s="9">
        <v>194</v>
      </c>
      <c r="B198" s="31" t="s">
        <v>127</v>
      </c>
      <c r="C198" s="28" t="s">
        <v>54</v>
      </c>
      <c r="D198" s="29">
        <v>60000</v>
      </c>
      <c r="E198" s="10"/>
      <c r="F198" s="30">
        <v>0.4</v>
      </c>
      <c r="G198" s="3">
        <v>0.2</v>
      </c>
      <c r="H198" s="10">
        <v>0.73</v>
      </c>
      <c r="I198" s="10">
        <v>0.26</v>
      </c>
      <c r="J198" s="10"/>
      <c r="K198" s="57">
        <f t="shared" ref="K198:K255" si="6">AVERAGE(F198,G198,H198,I198,J198)</f>
        <v>0.39750000000000002</v>
      </c>
      <c r="L198" s="51">
        <f t="shared" ref="L198:L255" si="7">D198*K198</f>
        <v>23850</v>
      </c>
    </row>
    <row r="199" spans="1:12" x14ac:dyDescent="0.25">
      <c r="A199" s="9">
        <v>195</v>
      </c>
      <c r="B199" s="32" t="s">
        <v>254</v>
      </c>
      <c r="C199" s="28" t="s">
        <v>54</v>
      </c>
      <c r="D199" s="33">
        <v>60000</v>
      </c>
      <c r="E199" s="10"/>
      <c r="F199" s="30">
        <v>0.7</v>
      </c>
      <c r="G199" s="3"/>
      <c r="H199" s="10">
        <v>1.98</v>
      </c>
      <c r="I199" s="10"/>
      <c r="J199" s="10"/>
      <c r="K199" s="57">
        <f t="shared" si="6"/>
        <v>1.3399999999999999</v>
      </c>
      <c r="L199" s="51">
        <f t="shared" si="7"/>
        <v>80399.999999999985</v>
      </c>
    </row>
    <row r="200" spans="1:12" ht="48" customHeight="1" x14ac:dyDescent="0.25">
      <c r="A200" s="9">
        <v>196</v>
      </c>
      <c r="B200" s="31" t="s">
        <v>226</v>
      </c>
      <c r="C200" s="28" t="s">
        <v>54</v>
      </c>
      <c r="D200" s="29">
        <v>20000</v>
      </c>
      <c r="E200" s="10"/>
      <c r="F200" s="30">
        <v>3.4</v>
      </c>
      <c r="G200" s="3"/>
      <c r="H200" s="10">
        <v>3.5</v>
      </c>
      <c r="I200" s="10">
        <v>0.4</v>
      </c>
      <c r="J200" s="10"/>
      <c r="K200" s="57">
        <f t="shared" si="6"/>
        <v>2.4333333333333336</v>
      </c>
      <c r="L200" s="51">
        <f t="shared" si="7"/>
        <v>48666.666666666672</v>
      </c>
    </row>
    <row r="201" spans="1:12" x14ac:dyDescent="0.25">
      <c r="A201" s="9">
        <v>197</v>
      </c>
      <c r="B201" s="31" t="s">
        <v>128</v>
      </c>
      <c r="C201" s="28" t="s">
        <v>55</v>
      </c>
      <c r="D201" s="29">
        <v>5000</v>
      </c>
      <c r="E201" s="10"/>
      <c r="F201" s="30">
        <v>3.7</v>
      </c>
      <c r="G201" s="3">
        <v>3.5</v>
      </c>
      <c r="H201" s="10">
        <v>6.15</v>
      </c>
      <c r="I201" s="10">
        <v>3.57</v>
      </c>
      <c r="J201" s="10"/>
      <c r="K201" s="57">
        <f t="shared" si="6"/>
        <v>4.2300000000000004</v>
      </c>
      <c r="L201" s="51">
        <f t="shared" si="7"/>
        <v>21150.000000000004</v>
      </c>
    </row>
    <row r="202" spans="1:12" x14ac:dyDescent="0.25">
      <c r="A202" s="9">
        <v>198</v>
      </c>
      <c r="B202" s="31" t="s">
        <v>195</v>
      </c>
      <c r="C202" s="28" t="s">
        <v>57</v>
      </c>
      <c r="D202" s="29">
        <v>60000</v>
      </c>
      <c r="E202" s="10"/>
      <c r="F202" s="30">
        <v>0.65</v>
      </c>
      <c r="G202" s="3"/>
      <c r="H202" s="10"/>
      <c r="I202" s="10">
        <v>0.96</v>
      </c>
      <c r="J202" s="10"/>
      <c r="K202" s="57">
        <f t="shared" si="6"/>
        <v>0.80499999999999994</v>
      </c>
      <c r="L202" s="51">
        <f t="shared" si="7"/>
        <v>48299.999999999993</v>
      </c>
    </row>
    <row r="203" spans="1:12" x14ac:dyDescent="0.25">
      <c r="A203" s="9">
        <v>199</v>
      </c>
      <c r="B203" s="32" t="s">
        <v>39</v>
      </c>
      <c r="C203" s="28" t="s">
        <v>57</v>
      </c>
      <c r="D203" s="33">
        <v>800000</v>
      </c>
      <c r="E203" s="10"/>
      <c r="F203" s="30">
        <v>0.23</v>
      </c>
      <c r="G203" s="3">
        <v>0.08</v>
      </c>
      <c r="H203" s="10">
        <v>0.24</v>
      </c>
      <c r="I203" s="10">
        <v>0.08</v>
      </c>
      <c r="J203" s="10"/>
      <c r="K203" s="57">
        <f t="shared" si="6"/>
        <v>0.1575</v>
      </c>
      <c r="L203" s="51">
        <f t="shared" si="7"/>
        <v>126000</v>
      </c>
    </row>
    <row r="204" spans="1:12" x14ac:dyDescent="0.25">
      <c r="A204" s="9">
        <v>200</v>
      </c>
      <c r="B204" s="31" t="s">
        <v>227</v>
      </c>
      <c r="C204" s="28" t="s">
        <v>53</v>
      </c>
      <c r="D204" s="29">
        <v>30000</v>
      </c>
      <c r="E204" s="10"/>
      <c r="F204" s="30">
        <v>3</v>
      </c>
      <c r="G204" s="3"/>
      <c r="H204" s="10"/>
      <c r="I204" s="10">
        <v>1.47</v>
      </c>
      <c r="J204" s="10"/>
      <c r="K204" s="57">
        <f t="shared" si="6"/>
        <v>2.2349999999999999</v>
      </c>
      <c r="L204" s="51">
        <f t="shared" si="7"/>
        <v>67050</v>
      </c>
    </row>
    <row r="205" spans="1:12" x14ac:dyDescent="0.25">
      <c r="A205" s="9">
        <v>201</v>
      </c>
      <c r="B205" s="31" t="s">
        <v>228</v>
      </c>
      <c r="C205" s="28" t="s">
        <v>55</v>
      </c>
      <c r="D205" s="29">
        <v>60000</v>
      </c>
      <c r="E205" s="10"/>
      <c r="F205" s="30">
        <v>2</v>
      </c>
      <c r="G205" s="3">
        <v>1.25</v>
      </c>
      <c r="H205" s="10">
        <v>2.62</v>
      </c>
      <c r="I205" s="10">
        <v>0.8</v>
      </c>
      <c r="J205" s="10"/>
      <c r="K205" s="57">
        <f t="shared" si="6"/>
        <v>1.6675</v>
      </c>
      <c r="L205" s="51">
        <f t="shared" si="7"/>
        <v>100050</v>
      </c>
    </row>
    <row r="206" spans="1:12" x14ac:dyDescent="0.25">
      <c r="A206" s="9">
        <v>202</v>
      </c>
      <c r="B206" s="31" t="s">
        <v>129</v>
      </c>
      <c r="C206" s="28" t="s">
        <v>54</v>
      </c>
      <c r="D206" s="29">
        <v>400000</v>
      </c>
      <c r="E206" s="10"/>
      <c r="F206" s="30">
        <v>0.24</v>
      </c>
      <c r="G206" s="3">
        <v>7.4999999999999997E-2</v>
      </c>
      <c r="H206" s="10">
        <v>0.22</v>
      </c>
      <c r="I206" s="10">
        <v>7.0000000000000007E-2</v>
      </c>
      <c r="J206" s="10"/>
      <c r="K206" s="57">
        <f t="shared" si="6"/>
        <v>0.15125</v>
      </c>
      <c r="L206" s="51">
        <f t="shared" si="7"/>
        <v>60500</v>
      </c>
    </row>
    <row r="207" spans="1:12" ht="32.25" customHeight="1" x14ac:dyDescent="0.25">
      <c r="A207" s="9">
        <v>203</v>
      </c>
      <c r="B207" s="32" t="s">
        <v>40</v>
      </c>
      <c r="C207" s="28" t="s">
        <v>54</v>
      </c>
      <c r="D207" s="33">
        <v>90000</v>
      </c>
      <c r="E207" s="10"/>
      <c r="F207" s="30">
        <v>0.69</v>
      </c>
      <c r="G207" s="3">
        <v>0.3</v>
      </c>
      <c r="H207" s="10">
        <v>0.82</v>
      </c>
      <c r="I207" s="10">
        <v>0.37</v>
      </c>
      <c r="J207" s="10"/>
      <c r="K207" s="57">
        <f t="shared" si="6"/>
        <v>0.54500000000000004</v>
      </c>
      <c r="L207" s="51">
        <f t="shared" si="7"/>
        <v>49050</v>
      </c>
    </row>
    <row r="208" spans="1:12" x14ac:dyDescent="0.25">
      <c r="A208" s="9">
        <v>204</v>
      </c>
      <c r="B208" s="31" t="s">
        <v>196</v>
      </c>
      <c r="C208" s="28" t="s">
        <v>54</v>
      </c>
      <c r="D208" s="29">
        <v>150000</v>
      </c>
      <c r="E208" s="10"/>
      <c r="F208" s="30">
        <v>0.2</v>
      </c>
      <c r="G208" s="3"/>
      <c r="H208" s="10">
        <v>0.16</v>
      </c>
      <c r="I208" s="10">
        <v>0.08</v>
      </c>
      <c r="J208" s="10"/>
      <c r="K208" s="57">
        <f t="shared" si="6"/>
        <v>0.14666666666666667</v>
      </c>
      <c r="L208" s="51">
        <f t="shared" si="7"/>
        <v>22000</v>
      </c>
    </row>
    <row r="209" spans="1:12" ht="40.5" customHeight="1" x14ac:dyDescent="0.25">
      <c r="A209" s="9">
        <v>205</v>
      </c>
      <c r="B209" s="31" t="s">
        <v>68</v>
      </c>
      <c r="C209" s="28" t="s">
        <v>55</v>
      </c>
      <c r="D209" s="29">
        <v>10000</v>
      </c>
      <c r="E209" s="10"/>
      <c r="F209" s="30">
        <v>5.8</v>
      </c>
      <c r="G209" s="3"/>
      <c r="H209" s="10">
        <v>5.05</v>
      </c>
      <c r="I209" s="10">
        <v>3.15</v>
      </c>
      <c r="J209" s="10"/>
      <c r="K209" s="57">
        <f t="shared" si="6"/>
        <v>4.666666666666667</v>
      </c>
      <c r="L209" s="51">
        <f t="shared" si="7"/>
        <v>46666.666666666672</v>
      </c>
    </row>
    <row r="210" spans="1:12" x14ac:dyDescent="0.25">
      <c r="A210" s="9">
        <v>206</v>
      </c>
      <c r="B210" s="31" t="s">
        <v>69</v>
      </c>
      <c r="C210" s="28" t="s">
        <v>53</v>
      </c>
      <c r="D210" s="29">
        <v>5000</v>
      </c>
      <c r="E210" s="10"/>
      <c r="F210" s="30">
        <v>5.8</v>
      </c>
      <c r="G210" s="3">
        <v>3</v>
      </c>
      <c r="H210" s="10">
        <v>4.9800000000000004</v>
      </c>
      <c r="I210" s="10">
        <v>2.86</v>
      </c>
      <c r="J210" s="10"/>
      <c r="K210" s="57">
        <f t="shared" si="6"/>
        <v>4.16</v>
      </c>
      <c r="L210" s="51">
        <f t="shared" si="7"/>
        <v>20800</v>
      </c>
    </row>
    <row r="211" spans="1:12" ht="26.25" customHeight="1" x14ac:dyDescent="0.25">
      <c r="A211" s="9">
        <v>207</v>
      </c>
      <c r="B211" s="32" t="s">
        <v>41</v>
      </c>
      <c r="C211" s="28" t="s">
        <v>57</v>
      </c>
      <c r="D211" s="33">
        <v>100000</v>
      </c>
      <c r="E211" s="10"/>
      <c r="F211" s="30">
        <v>0.4</v>
      </c>
      <c r="G211" s="3"/>
      <c r="H211" s="10">
        <v>0.36</v>
      </c>
      <c r="I211" s="10">
        <v>2.78</v>
      </c>
      <c r="J211" s="10"/>
      <c r="K211" s="57">
        <f t="shared" si="6"/>
        <v>1.18</v>
      </c>
      <c r="L211" s="51">
        <f t="shared" si="7"/>
        <v>118000</v>
      </c>
    </row>
    <row r="212" spans="1:12" ht="32.25" customHeight="1" x14ac:dyDescent="0.25">
      <c r="A212" s="9">
        <v>208</v>
      </c>
      <c r="B212" s="32" t="s">
        <v>42</v>
      </c>
      <c r="C212" s="28" t="s">
        <v>55</v>
      </c>
      <c r="D212" s="33">
        <v>15000</v>
      </c>
      <c r="E212" s="10"/>
      <c r="F212" s="30">
        <v>4</v>
      </c>
      <c r="G212" s="3">
        <v>4.2</v>
      </c>
      <c r="H212" s="10"/>
      <c r="I212" s="10">
        <v>5.49</v>
      </c>
      <c r="J212" s="10"/>
      <c r="K212" s="57">
        <f t="shared" si="6"/>
        <v>4.5633333333333335</v>
      </c>
      <c r="L212" s="51">
        <f t="shared" si="7"/>
        <v>68450</v>
      </c>
    </row>
    <row r="213" spans="1:12" x14ac:dyDescent="0.25">
      <c r="A213" s="9">
        <v>209</v>
      </c>
      <c r="B213" s="31" t="s">
        <v>229</v>
      </c>
      <c r="C213" s="28" t="s">
        <v>54</v>
      </c>
      <c r="D213" s="29">
        <v>120000</v>
      </c>
      <c r="E213" s="10"/>
      <c r="F213" s="30">
        <v>0.45</v>
      </c>
      <c r="G213" s="3">
        <v>0.18</v>
      </c>
      <c r="H213" s="10">
        <v>2.4</v>
      </c>
      <c r="I213" s="10">
        <v>0.21</v>
      </c>
      <c r="J213" s="10"/>
      <c r="K213" s="57">
        <f t="shared" si="6"/>
        <v>0.80999999999999994</v>
      </c>
      <c r="L213" s="51">
        <f t="shared" si="7"/>
        <v>97200</v>
      </c>
    </row>
    <row r="214" spans="1:12" ht="27.75" customHeight="1" x14ac:dyDescent="0.25">
      <c r="A214" s="9">
        <v>210</v>
      </c>
      <c r="B214" s="31" t="s">
        <v>130</v>
      </c>
      <c r="C214" s="28" t="s">
        <v>54</v>
      </c>
      <c r="D214" s="29">
        <v>90000</v>
      </c>
      <c r="E214" s="10"/>
      <c r="F214" s="30">
        <v>0.3</v>
      </c>
      <c r="G214" s="3">
        <v>0.08</v>
      </c>
      <c r="H214" s="10">
        <v>1.2</v>
      </c>
      <c r="I214" s="10">
        <v>0.14000000000000001</v>
      </c>
      <c r="J214" s="10"/>
      <c r="K214" s="57">
        <f t="shared" si="6"/>
        <v>0.43000000000000005</v>
      </c>
      <c r="L214" s="51">
        <f t="shared" si="7"/>
        <v>38700.000000000007</v>
      </c>
    </row>
    <row r="215" spans="1:12" ht="32.25" customHeight="1" x14ac:dyDescent="0.25">
      <c r="A215" s="9">
        <v>211</v>
      </c>
      <c r="B215" s="32" t="s">
        <v>43</v>
      </c>
      <c r="C215" s="28" t="s">
        <v>54</v>
      </c>
      <c r="D215" s="33">
        <v>60000</v>
      </c>
      <c r="E215" s="10"/>
      <c r="F215" s="30">
        <v>0.34</v>
      </c>
      <c r="G215" s="3">
        <v>0.17</v>
      </c>
      <c r="H215" s="10">
        <v>0.28000000000000003</v>
      </c>
      <c r="I215" s="10">
        <v>0.15</v>
      </c>
      <c r="J215" s="10"/>
      <c r="K215" s="57">
        <f t="shared" si="6"/>
        <v>0.23500000000000001</v>
      </c>
      <c r="L215" s="51">
        <f t="shared" si="7"/>
        <v>14100</v>
      </c>
    </row>
    <row r="216" spans="1:12" ht="29.25" customHeight="1" x14ac:dyDescent="0.25">
      <c r="A216" s="9">
        <v>212</v>
      </c>
      <c r="B216" s="31" t="s">
        <v>171</v>
      </c>
      <c r="C216" s="28" t="s">
        <v>53</v>
      </c>
      <c r="D216" s="29">
        <v>7000</v>
      </c>
      <c r="E216" s="10"/>
      <c r="F216" s="30">
        <v>4</v>
      </c>
      <c r="G216" s="3">
        <v>2.5</v>
      </c>
      <c r="H216" s="10">
        <v>4.5</v>
      </c>
      <c r="I216" s="10">
        <v>2.31</v>
      </c>
      <c r="J216" s="10"/>
      <c r="K216" s="57">
        <f t="shared" si="6"/>
        <v>3.3275000000000001</v>
      </c>
      <c r="L216" s="51">
        <f t="shared" si="7"/>
        <v>23292.5</v>
      </c>
    </row>
    <row r="217" spans="1:12" ht="28.5" customHeight="1" x14ac:dyDescent="0.25">
      <c r="A217" s="9">
        <v>213</v>
      </c>
      <c r="B217" s="31" t="s">
        <v>230</v>
      </c>
      <c r="C217" s="28" t="s">
        <v>54</v>
      </c>
      <c r="D217" s="29">
        <v>200000</v>
      </c>
      <c r="E217" s="10"/>
      <c r="F217" s="30">
        <v>0.15</v>
      </c>
      <c r="G217" s="3">
        <v>3.7999999999999999E-2</v>
      </c>
      <c r="H217" s="10">
        <v>0.04</v>
      </c>
      <c r="I217" s="10">
        <v>0.05</v>
      </c>
      <c r="J217" s="10"/>
      <c r="K217" s="57">
        <f t="shared" si="6"/>
        <v>6.9500000000000006E-2</v>
      </c>
      <c r="L217" s="51">
        <f t="shared" si="7"/>
        <v>13900.000000000002</v>
      </c>
    </row>
    <row r="218" spans="1:12" x14ac:dyDescent="0.25">
      <c r="A218" s="9">
        <v>214</v>
      </c>
      <c r="B218" s="32" t="s">
        <v>44</v>
      </c>
      <c r="C218" s="28" t="s">
        <v>54</v>
      </c>
      <c r="D218" s="33">
        <v>20000</v>
      </c>
      <c r="E218" s="10"/>
      <c r="F218" s="30">
        <v>0.7</v>
      </c>
      <c r="G218" s="3"/>
      <c r="H218" s="10">
        <v>1.81</v>
      </c>
      <c r="I218" s="10">
        <v>0.04</v>
      </c>
      <c r="J218" s="10"/>
      <c r="K218" s="57">
        <f t="shared" si="6"/>
        <v>0.85</v>
      </c>
      <c r="L218" s="51">
        <f t="shared" si="7"/>
        <v>17000</v>
      </c>
    </row>
    <row r="219" spans="1:12" x14ac:dyDescent="0.25">
      <c r="A219" s="9">
        <v>215</v>
      </c>
      <c r="B219" s="10" t="s">
        <v>247</v>
      </c>
      <c r="C219" s="36" t="s">
        <v>54</v>
      </c>
      <c r="D219" s="29">
        <v>20000</v>
      </c>
      <c r="E219" s="10"/>
      <c r="F219" s="30">
        <v>10</v>
      </c>
      <c r="G219" s="3"/>
      <c r="H219" s="10"/>
      <c r="I219" s="10">
        <v>12.6</v>
      </c>
      <c r="J219" s="10"/>
      <c r="K219" s="57">
        <f t="shared" si="6"/>
        <v>11.3</v>
      </c>
      <c r="L219" s="51">
        <f t="shared" si="7"/>
        <v>226000</v>
      </c>
    </row>
    <row r="220" spans="1:12" x14ac:dyDescent="0.25">
      <c r="A220" s="9">
        <v>216</v>
      </c>
      <c r="B220" s="10" t="s">
        <v>257</v>
      </c>
      <c r="C220" s="36" t="s">
        <v>53</v>
      </c>
      <c r="D220" s="29">
        <v>60000</v>
      </c>
      <c r="E220" s="10"/>
      <c r="F220" s="30">
        <v>3</v>
      </c>
      <c r="G220" s="3">
        <v>1.5</v>
      </c>
      <c r="H220" s="10"/>
      <c r="I220" s="10">
        <v>0.91</v>
      </c>
      <c r="J220" s="10"/>
      <c r="K220" s="57">
        <f t="shared" si="6"/>
        <v>1.8033333333333335</v>
      </c>
      <c r="L220" s="51">
        <f t="shared" si="7"/>
        <v>108200.00000000001</v>
      </c>
    </row>
    <row r="221" spans="1:12" ht="26.25" customHeight="1" x14ac:dyDescent="0.25">
      <c r="A221" s="9">
        <v>217</v>
      </c>
      <c r="B221" s="31" t="s">
        <v>172</v>
      </c>
      <c r="C221" s="28" t="s">
        <v>54</v>
      </c>
      <c r="D221" s="29">
        <v>200000</v>
      </c>
      <c r="E221" s="10"/>
      <c r="F221" s="30">
        <v>0.27</v>
      </c>
      <c r="G221" s="3">
        <v>0.12</v>
      </c>
      <c r="H221" s="10">
        <v>0.24</v>
      </c>
      <c r="I221" s="10">
        <v>7.0000000000000007E-2</v>
      </c>
      <c r="J221" s="10"/>
      <c r="K221" s="57">
        <f t="shared" si="6"/>
        <v>0.17499999999999999</v>
      </c>
      <c r="L221" s="51">
        <f t="shared" si="7"/>
        <v>35000</v>
      </c>
    </row>
    <row r="222" spans="1:12" ht="28.5" customHeight="1" x14ac:dyDescent="0.25">
      <c r="A222" s="9">
        <v>218</v>
      </c>
      <c r="B222" s="31" t="s">
        <v>131</v>
      </c>
      <c r="C222" s="28" t="s">
        <v>54</v>
      </c>
      <c r="D222" s="29">
        <v>40000</v>
      </c>
      <c r="E222" s="10"/>
      <c r="F222" s="30">
        <v>1.78</v>
      </c>
      <c r="G222" s="3">
        <v>0.5</v>
      </c>
      <c r="H222" s="10">
        <v>0.3</v>
      </c>
      <c r="I222" s="10">
        <v>0.68</v>
      </c>
      <c r="J222" s="10"/>
      <c r="K222" s="57">
        <f t="shared" si="6"/>
        <v>0.81500000000000006</v>
      </c>
      <c r="L222" s="51">
        <f t="shared" si="7"/>
        <v>32600.000000000004</v>
      </c>
    </row>
    <row r="223" spans="1:12" ht="31.5" customHeight="1" x14ac:dyDescent="0.25">
      <c r="A223" s="9">
        <v>219</v>
      </c>
      <c r="B223" s="31" t="s">
        <v>132</v>
      </c>
      <c r="C223" s="28" t="s">
        <v>140</v>
      </c>
      <c r="D223" s="29">
        <v>40000</v>
      </c>
      <c r="E223" s="10"/>
      <c r="F223" s="30">
        <v>1.76</v>
      </c>
      <c r="G223" s="3">
        <v>0.65</v>
      </c>
      <c r="H223" s="10"/>
      <c r="I223" s="10">
        <v>0.8</v>
      </c>
      <c r="J223" s="10"/>
      <c r="K223" s="57">
        <f t="shared" si="6"/>
        <v>1.07</v>
      </c>
      <c r="L223" s="51">
        <f t="shared" si="7"/>
        <v>42800</v>
      </c>
    </row>
    <row r="224" spans="1:12" ht="32.25" customHeight="1" x14ac:dyDescent="0.25">
      <c r="A224" s="9">
        <v>220</v>
      </c>
      <c r="B224" s="31" t="s">
        <v>197</v>
      </c>
      <c r="C224" s="28" t="s">
        <v>55</v>
      </c>
      <c r="D224" s="29">
        <v>5000</v>
      </c>
      <c r="E224" s="10"/>
      <c r="F224" s="30">
        <v>5.81</v>
      </c>
      <c r="G224" s="3">
        <v>1.6</v>
      </c>
      <c r="H224" s="10">
        <v>4.2</v>
      </c>
      <c r="I224" s="10">
        <v>1.37</v>
      </c>
      <c r="J224" s="10"/>
      <c r="K224" s="57">
        <f t="shared" si="6"/>
        <v>3.2450000000000001</v>
      </c>
      <c r="L224" s="51">
        <f t="shared" si="7"/>
        <v>16225</v>
      </c>
    </row>
    <row r="225" spans="1:12" ht="30" x14ac:dyDescent="0.25">
      <c r="A225" s="9">
        <v>221</v>
      </c>
      <c r="B225" s="31" t="s">
        <v>133</v>
      </c>
      <c r="C225" s="28" t="s">
        <v>55</v>
      </c>
      <c r="D225" s="29">
        <v>5000</v>
      </c>
      <c r="E225" s="10"/>
      <c r="F225" s="30">
        <v>20</v>
      </c>
      <c r="G225" s="3">
        <v>9.5</v>
      </c>
      <c r="H225" s="10"/>
      <c r="I225" s="10">
        <v>10.55</v>
      </c>
      <c r="J225" s="10"/>
      <c r="K225" s="57">
        <f t="shared" si="6"/>
        <v>13.35</v>
      </c>
      <c r="L225" s="51">
        <f t="shared" si="7"/>
        <v>66750</v>
      </c>
    </row>
    <row r="226" spans="1:12" ht="27" customHeight="1" x14ac:dyDescent="0.25">
      <c r="A226" s="9">
        <v>222</v>
      </c>
      <c r="B226" s="32" t="s">
        <v>45</v>
      </c>
      <c r="C226" s="28" t="s">
        <v>54</v>
      </c>
      <c r="D226" s="33">
        <v>30000</v>
      </c>
      <c r="E226" s="10"/>
      <c r="F226" s="30">
        <v>1.52</v>
      </c>
      <c r="G226" s="3">
        <v>0.8</v>
      </c>
      <c r="H226" s="10">
        <v>3</v>
      </c>
      <c r="I226" s="10">
        <v>0.65</v>
      </c>
      <c r="J226" s="10"/>
      <c r="K226" s="57">
        <f t="shared" si="6"/>
        <v>1.4925000000000002</v>
      </c>
      <c r="L226" s="51">
        <f t="shared" si="7"/>
        <v>44775.000000000007</v>
      </c>
    </row>
    <row r="227" spans="1:12" x14ac:dyDescent="0.25">
      <c r="A227" s="9">
        <v>223</v>
      </c>
      <c r="B227" s="32" t="s">
        <v>46</v>
      </c>
      <c r="C227" s="28" t="s">
        <v>54</v>
      </c>
      <c r="D227" s="33">
        <v>200000</v>
      </c>
      <c r="E227" s="10"/>
      <c r="F227" s="30">
        <v>1</v>
      </c>
      <c r="G227" s="3">
        <v>0.3</v>
      </c>
      <c r="H227" s="10">
        <v>0.52</v>
      </c>
      <c r="I227" s="10">
        <v>0.39</v>
      </c>
      <c r="J227" s="10"/>
      <c r="K227" s="57">
        <f t="shared" si="6"/>
        <v>0.55249999999999999</v>
      </c>
      <c r="L227" s="51">
        <f t="shared" si="7"/>
        <v>110500</v>
      </c>
    </row>
    <row r="228" spans="1:12" ht="27" customHeight="1" x14ac:dyDescent="0.25">
      <c r="A228" s="9">
        <v>224</v>
      </c>
      <c r="B228" s="31" t="s">
        <v>134</v>
      </c>
      <c r="C228" s="28" t="s">
        <v>54</v>
      </c>
      <c r="D228" s="29">
        <v>600000</v>
      </c>
      <c r="E228" s="10"/>
      <c r="F228" s="30">
        <v>0.3</v>
      </c>
      <c r="G228" s="3">
        <v>0.1</v>
      </c>
      <c r="H228" s="10">
        <v>0.27</v>
      </c>
      <c r="I228" s="10">
        <v>0.16</v>
      </c>
      <c r="J228" s="10"/>
      <c r="K228" s="57">
        <f t="shared" si="6"/>
        <v>0.20750000000000002</v>
      </c>
      <c r="L228" s="51">
        <f t="shared" si="7"/>
        <v>124500.00000000001</v>
      </c>
    </row>
    <row r="229" spans="1:12" ht="26.25" customHeight="1" x14ac:dyDescent="0.25">
      <c r="A229" s="9">
        <v>225</v>
      </c>
      <c r="B229" s="31" t="s">
        <v>231</v>
      </c>
      <c r="C229" s="28" t="s">
        <v>54</v>
      </c>
      <c r="D229" s="29">
        <v>900000</v>
      </c>
      <c r="E229" s="10"/>
      <c r="F229" s="30">
        <v>0.63</v>
      </c>
      <c r="G229" s="3">
        <v>0.18</v>
      </c>
      <c r="H229" s="10">
        <v>0.57999999999999996</v>
      </c>
      <c r="I229" s="10">
        <v>0.31</v>
      </c>
      <c r="J229" s="10"/>
      <c r="K229" s="57">
        <f t="shared" si="6"/>
        <v>0.42500000000000004</v>
      </c>
      <c r="L229" s="51">
        <f t="shared" si="7"/>
        <v>382500.00000000006</v>
      </c>
    </row>
    <row r="230" spans="1:12" ht="28.5" customHeight="1" x14ac:dyDescent="0.25">
      <c r="A230" s="9">
        <v>226</v>
      </c>
      <c r="B230" s="31" t="s">
        <v>148</v>
      </c>
      <c r="C230" s="28" t="s">
        <v>54</v>
      </c>
      <c r="D230" s="29">
        <v>50000</v>
      </c>
      <c r="E230" s="10"/>
      <c r="F230" s="30">
        <v>3</v>
      </c>
      <c r="G230" s="3"/>
      <c r="H230" s="10"/>
      <c r="I230" s="10">
        <v>2.71</v>
      </c>
      <c r="J230" s="10">
        <v>2</v>
      </c>
      <c r="K230" s="57">
        <f t="shared" si="6"/>
        <v>2.57</v>
      </c>
      <c r="L230" s="51">
        <f t="shared" si="7"/>
        <v>128499.99999999999</v>
      </c>
    </row>
    <row r="231" spans="1:12" ht="30" customHeight="1" x14ac:dyDescent="0.25">
      <c r="A231" s="9">
        <v>227</v>
      </c>
      <c r="B231" s="31" t="s">
        <v>149</v>
      </c>
      <c r="C231" s="28" t="s">
        <v>54</v>
      </c>
      <c r="D231" s="29">
        <v>40000</v>
      </c>
      <c r="E231" s="10"/>
      <c r="F231" s="30">
        <v>3.8</v>
      </c>
      <c r="G231" s="3"/>
      <c r="H231" s="10"/>
      <c r="I231" s="10">
        <v>3.18</v>
      </c>
      <c r="J231" s="10">
        <v>2.2999999999999998</v>
      </c>
      <c r="K231" s="57">
        <f t="shared" si="6"/>
        <v>3.0933333333333337</v>
      </c>
      <c r="L231" s="51">
        <f t="shared" si="7"/>
        <v>123733.33333333334</v>
      </c>
    </row>
    <row r="232" spans="1:12" ht="29.25" customHeight="1" x14ac:dyDescent="0.25">
      <c r="A232" s="9">
        <v>228</v>
      </c>
      <c r="B232" s="31" t="s">
        <v>150</v>
      </c>
      <c r="C232" s="28" t="s">
        <v>54</v>
      </c>
      <c r="D232" s="29">
        <v>20000</v>
      </c>
      <c r="E232" s="10"/>
      <c r="F232" s="30">
        <v>4.16</v>
      </c>
      <c r="G232" s="3"/>
      <c r="H232" s="10"/>
      <c r="I232" s="10">
        <v>3.99</v>
      </c>
      <c r="J232" s="10">
        <v>2.95</v>
      </c>
      <c r="K232" s="57">
        <f t="shared" si="6"/>
        <v>3.7000000000000006</v>
      </c>
      <c r="L232" s="51">
        <f t="shared" si="7"/>
        <v>74000.000000000015</v>
      </c>
    </row>
    <row r="233" spans="1:12" ht="31.5" customHeight="1" x14ac:dyDescent="0.25">
      <c r="A233" s="9">
        <v>229</v>
      </c>
      <c r="B233" s="31" t="s">
        <v>151</v>
      </c>
      <c r="C233" s="28" t="s">
        <v>54</v>
      </c>
      <c r="D233" s="29">
        <v>5000</v>
      </c>
      <c r="E233" s="10"/>
      <c r="F233" s="30">
        <v>8.6999999999999993</v>
      </c>
      <c r="G233" s="3"/>
      <c r="H233" s="10"/>
      <c r="I233" s="10">
        <v>3.83</v>
      </c>
      <c r="J233" s="10">
        <v>3</v>
      </c>
      <c r="K233" s="57">
        <f t="shared" si="6"/>
        <v>5.1766666666666667</v>
      </c>
      <c r="L233" s="51">
        <f t="shared" si="7"/>
        <v>25883.333333333332</v>
      </c>
    </row>
    <row r="234" spans="1:12" ht="30" x14ac:dyDescent="0.25">
      <c r="A234" s="9">
        <v>230</v>
      </c>
      <c r="B234" s="31" t="s">
        <v>152</v>
      </c>
      <c r="C234" s="28" t="s">
        <v>54</v>
      </c>
      <c r="D234" s="29">
        <v>5000</v>
      </c>
      <c r="E234" s="10"/>
      <c r="F234" s="30">
        <v>8.6300000000000008</v>
      </c>
      <c r="G234" s="3"/>
      <c r="H234" s="10"/>
      <c r="I234" s="10">
        <v>4.37</v>
      </c>
      <c r="J234" s="10">
        <v>3</v>
      </c>
      <c r="K234" s="57">
        <f t="shared" si="6"/>
        <v>5.333333333333333</v>
      </c>
      <c r="L234" s="51">
        <f t="shared" si="7"/>
        <v>26666.666666666664</v>
      </c>
    </row>
    <row r="235" spans="1:12" x14ac:dyDescent="0.25">
      <c r="A235" s="9">
        <v>231</v>
      </c>
      <c r="B235" s="32" t="s">
        <v>47</v>
      </c>
      <c r="C235" s="28" t="s">
        <v>54</v>
      </c>
      <c r="D235" s="28">
        <v>1000</v>
      </c>
      <c r="E235" s="10"/>
      <c r="F235" s="30">
        <v>45</v>
      </c>
      <c r="G235" s="3"/>
      <c r="H235" s="10">
        <v>55.24</v>
      </c>
      <c r="I235" s="10">
        <v>46.2</v>
      </c>
      <c r="J235" s="10"/>
      <c r="K235" s="57">
        <f t="shared" si="6"/>
        <v>48.813333333333333</v>
      </c>
      <c r="L235" s="51">
        <f t="shared" si="7"/>
        <v>48813.333333333336</v>
      </c>
    </row>
    <row r="236" spans="1:12" ht="30" customHeight="1" x14ac:dyDescent="0.25">
      <c r="A236" s="9">
        <v>232</v>
      </c>
      <c r="B236" s="31" t="s">
        <v>135</v>
      </c>
      <c r="C236" s="28" t="s">
        <v>54</v>
      </c>
      <c r="D236" s="29">
        <v>30000</v>
      </c>
      <c r="E236" s="10"/>
      <c r="F236" s="30">
        <v>0.45</v>
      </c>
      <c r="G236" s="3">
        <v>0.09</v>
      </c>
      <c r="H236" s="10">
        <v>0.4</v>
      </c>
      <c r="I236" s="10">
        <v>0.12</v>
      </c>
      <c r="J236" s="10"/>
      <c r="K236" s="57">
        <f t="shared" si="6"/>
        <v>0.26500000000000001</v>
      </c>
      <c r="L236" s="51">
        <f t="shared" si="7"/>
        <v>7950</v>
      </c>
    </row>
    <row r="237" spans="1:12" ht="40.5" customHeight="1" x14ac:dyDescent="0.25">
      <c r="A237" s="9">
        <v>233</v>
      </c>
      <c r="B237" s="31" t="s">
        <v>70</v>
      </c>
      <c r="C237" s="28" t="s">
        <v>55</v>
      </c>
      <c r="D237" s="29">
        <v>20000</v>
      </c>
      <c r="E237" s="10"/>
      <c r="F237" s="30">
        <v>6</v>
      </c>
      <c r="G237" s="3">
        <v>2</v>
      </c>
      <c r="H237" s="10"/>
      <c r="I237" s="10">
        <v>1.79</v>
      </c>
      <c r="J237" s="10"/>
      <c r="K237" s="57">
        <f t="shared" si="6"/>
        <v>3.2633333333333332</v>
      </c>
      <c r="L237" s="51">
        <f t="shared" si="7"/>
        <v>65266.666666666664</v>
      </c>
    </row>
    <row r="238" spans="1:12" ht="30.75" customHeight="1" x14ac:dyDescent="0.25">
      <c r="A238" s="9">
        <v>234</v>
      </c>
      <c r="B238" s="31" t="s">
        <v>232</v>
      </c>
      <c r="C238" s="28" t="s">
        <v>55</v>
      </c>
      <c r="D238" s="29">
        <v>30000</v>
      </c>
      <c r="E238" s="10"/>
      <c r="F238" s="30">
        <v>2.54</v>
      </c>
      <c r="G238" s="3">
        <v>3</v>
      </c>
      <c r="H238" s="10"/>
      <c r="I238" s="10">
        <v>1.26</v>
      </c>
      <c r="J238" s="10"/>
      <c r="K238" s="57">
        <f t="shared" si="6"/>
        <v>2.2666666666666666</v>
      </c>
      <c r="L238" s="51">
        <f t="shared" si="7"/>
        <v>68000</v>
      </c>
    </row>
    <row r="239" spans="1:12" ht="31.5" customHeight="1" x14ac:dyDescent="0.25">
      <c r="A239" s="9">
        <v>235</v>
      </c>
      <c r="B239" s="31" t="s">
        <v>136</v>
      </c>
      <c r="C239" s="28" t="s">
        <v>54</v>
      </c>
      <c r="D239" s="29">
        <v>600000</v>
      </c>
      <c r="E239" s="10"/>
      <c r="F239" s="30">
        <v>0.1</v>
      </c>
      <c r="G239" s="3">
        <v>0.06</v>
      </c>
      <c r="H239" s="10">
        <v>0.14000000000000001</v>
      </c>
      <c r="I239" s="10">
        <v>0.06</v>
      </c>
      <c r="J239" s="10"/>
      <c r="K239" s="57">
        <f t="shared" si="6"/>
        <v>9.0000000000000011E-2</v>
      </c>
      <c r="L239" s="51">
        <f t="shared" si="7"/>
        <v>54000.000000000007</v>
      </c>
    </row>
    <row r="240" spans="1:12" x14ac:dyDescent="0.25">
      <c r="A240" s="9">
        <v>236</v>
      </c>
      <c r="B240" s="31" t="s">
        <v>198</v>
      </c>
      <c r="C240" s="28" t="s">
        <v>53</v>
      </c>
      <c r="D240" s="29">
        <v>20000</v>
      </c>
      <c r="E240" s="10"/>
      <c r="F240" s="30">
        <v>8</v>
      </c>
      <c r="G240" s="3">
        <v>7</v>
      </c>
      <c r="H240" s="10">
        <v>18.600000000000001</v>
      </c>
      <c r="I240" s="10">
        <v>8.32</v>
      </c>
      <c r="J240" s="10"/>
      <c r="K240" s="57">
        <f t="shared" si="6"/>
        <v>10.48</v>
      </c>
      <c r="L240" s="51">
        <f t="shared" si="7"/>
        <v>209600</v>
      </c>
    </row>
    <row r="241" spans="1:12" ht="30" x14ac:dyDescent="0.25">
      <c r="A241" s="9">
        <v>237</v>
      </c>
      <c r="B241" s="31" t="s">
        <v>147</v>
      </c>
      <c r="C241" s="28" t="s">
        <v>55</v>
      </c>
      <c r="D241" s="45">
        <v>500</v>
      </c>
      <c r="E241" s="10"/>
      <c r="F241" s="30">
        <v>24</v>
      </c>
      <c r="G241" s="3"/>
      <c r="H241" s="10">
        <v>14.2</v>
      </c>
      <c r="I241" s="10">
        <v>12.44</v>
      </c>
      <c r="J241" s="10"/>
      <c r="K241" s="57">
        <f t="shared" si="6"/>
        <v>16.88</v>
      </c>
      <c r="L241" s="51">
        <f t="shared" si="7"/>
        <v>8440</v>
      </c>
    </row>
    <row r="242" spans="1:12" x14ac:dyDescent="0.25">
      <c r="A242" s="9">
        <v>238</v>
      </c>
      <c r="B242" s="10" t="s">
        <v>248</v>
      </c>
      <c r="C242" s="36" t="s">
        <v>54</v>
      </c>
      <c r="D242" s="29">
        <v>5000</v>
      </c>
      <c r="E242" s="10"/>
      <c r="F242" s="30"/>
      <c r="G242" s="3"/>
      <c r="H242" s="10">
        <v>2.1</v>
      </c>
      <c r="I242" s="10">
        <v>3.57</v>
      </c>
      <c r="J242" s="10"/>
      <c r="K242" s="57">
        <f t="shared" si="6"/>
        <v>2.835</v>
      </c>
      <c r="L242" s="51">
        <f t="shared" si="7"/>
        <v>14175</v>
      </c>
    </row>
    <row r="243" spans="1:12" x14ac:dyDescent="0.25">
      <c r="A243" s="9">
        <v>239</v>
      </c>
      <c r="B243" s="10" t="s">
        <v>250</v>
      </c>
      <c r="C243" s="36" t="s">
        <v>56</v>
      </c>
      <c r="D243" s="29">
        <v>3000</v>
      </c>
      <c r="E243" s="10"/>
      <c r="F243" s="30"/>
      <c r="G243" s="3"/>
      <c r="H243" s="10"/>
      <c r="I243" s="10">
        <v>10.210000000000001</v>
      </c>
      <c r="J243" s="10"/>
      <c r="K243" s="57">
        <f t="shared" si="6"/>
        <v>10.210000000000001</v>
      </c>
      <c r="L243" s="51">
        <f t="shared" si="7"/>
        <v>30630.000000000004</v>
      </c>
    </row>
    <row r="244" spans="1:12" x14ac:dyDescent="0.25">
      <c r="A244" s="9">
        <v>240</v>
      </c>
      <c r="B244" s="10" t="s">
        <v>249</v>
      </c>
      <c r="C244" s="36" t="s">
        <v>55</v>
      </c>
      <c r="D244" s="29">
        <v>3000</v>
      </c>
      <c r="E244" s="10"/>
      <c r="F244" s="30">
        <v>6.67</v>
      </c>
      <c r="G244" s="3"/>
      <c r="H244" s="10"/>
      <c r="I244" s="10">
        <v>20.73</v>
      </c>
      <c r="J244" s="10"/>
      <c r="K244" s="57">
        <f t="shared" si="6"/>
        <v>13.7</v>
      </c>
      <c r="L244" s="51">
        <f t="shared" si="7"/>
        <v>41100</v>
      </c>
    </row>
    <row r="245" spans="1:12" x14ac:dyDescent="0.25">
      <c r="A245" s="9">
        <v>241</v>
      </c>
      <c r="B245" s="32" t="s">
        <v>48</v>
      </c>
      <c r="C245" s="28" t="s">
        <v>54</v>
      </c>
      <c r="D245" s="33">
        <v>20000</v>
      </c>
      <c r="E245" s="10"/>
      <c r="F245" s="30">
        <v>0.3</v>
      </c>
      <c r="G245" s="3"/>
      <c r="H245" s="10">
        <v>0.24</v>
      </c>
      <c r="I245" s="10">
        <v>0.26</v>
      </c>
      <c r="J245" s="10"/>
      <c r="K245" s="57">
        <f t="shared" si="6"/>
        <v>0.26666666666666666</v>
      </c>
      <c r="L245" s="51">
        <f t="shared" si="7"/>
        <v>5333.333333333333</v>
      </c>
    </row>
    <row r="246" spans="1:12" x14ac:dyDescent="0.25">
      <c r="A246" s="9">
        <v>242</v>
      </c>
      <c r="B246" s="31" t="s">
        <v>233</v>
      </c>
      <c r="C246" s="28" t="s">
        <v>54</v>
      </c>
      <c r="D246" s="29">
        <v>20000</v>
      </c>
      <c r="E246" s="10"/>
      <c r="F246" s="30">
        <v>2.2000000000000002</v>
      </c>
      <c r="G246" s="3">
        <v>0.95</v>
      </c>
      <c r="H246" s="10">
        <v>2.1</v>
      </c>
      <c r="I246" s="10">
        <v>1.26</v>
      </c>
      <c r="J246" s="10"/>
      <c r="K246" s="57">
        <f t="shared" si="6"/>
        <v>1.6274999999999999</v>
      </c>
      <c r="L246" s="51">
        <f t="shared" si="7"/>
        <v>32550</v>
      </c>
    </row>
    <row r="247" spans="1:12" x14ac:dyDescent="0.25">
      <c r="A247" s="9">
        <v>243</v>
      </c>
      <c r="B247" s="32" t="s">
        <v>255</v>
      </c>
      <c r="C247" s="28" t="s">
        <v>54</v>
      </c>
      <c r="D247" s="33">
        <v>30000</v>
      </c>
      <c r="E247" s="10"/>
      <c r="F247" s="30">
        <v>0.9</v>
      </c>
      <c r="G247" s="3"/>
      <c r="H247" s="10">
        <v>0.44</v>
      </c>
      <c r="I247" s="10">
        <v>0.47</v>
      </c>
      <c r="J247" s="10"/>
      <c r="K247" s="57">
        <f t="shared" si="6"/>
        <v>0.60333333333333339</v>
      </c>
      <c r="L247" s="51">
        <f t="shared" si="7"/>
        <v>18100</v>
      </c>
    </row>
    <row r="248" spans="1:12" x14ac:dyDescent="0.25">
      <c r="A248" s="9">
        <v>244</v>
      </c>
      <c r="B248" s="32" t="s">
        <v>49</v>
      </c>
      <c r="C248" s="28" t="s">
        <v>53</v>
      </c>
      <c r="D248" s="33">
        <v>30000</v>
      </c>
      <c r="E248" s="10"/>
      <c r="F248" s="30">
        <v>2.72</v>
      </c>
      <c r="G248" s="3">
        <v>2</v>
      </c>
      <c r="H248" s="10">
        <v>3.89</v>
      </c>
      <c r="I248" s="10">
        <v>1.64</v>
      </c>
      <c r="J248" s="10"/>
      <c r="K248" s="57">
        <f t="shared" si="6"/>
        <v>2.5625000000000004</v>
      </c>
      <c r="L248" s="51">
        <f t="shared" si="7"/>
        <v>76875.000000000015</v>
      </c>
    </row>
    <row r="249" spans="1:12" x14ac:dyDescent="0.25">
      <c r="A249" s="9">
        <v>245</v>
      </c>
      <c r="B249" s="32" t="s">
        <v>50</v>
      </c>
      <c r="C249" s="28" t="s">
        <v>54</v>
      </c>
      <c r="D249" s="33">
        <v>60000</v>
      </c>
      <c r="E249" s="10"/>
      <c r="F249" s="30">
        <v>0.86</v>
      </c>
      <c r="G249" s="3">
        <v>0.4</v>
      </c>
      <c r="H249" s="10"/>
      <c r="I249" s="10">
        <v>0.38</v>
      </c>
      <c r="J249" s="10"/>
      <c r="K249" s="57">
        <f t="shared" si="6"/>
        <v>0.54666666666666675</v>
      </c>
      <c r="L249" s="51">
        <f t="shared" si="7"/>
        <v>32800.000000000007</v>
      </c>
    </row>
    <row r="250" spans="1:12" x14ac:dyDescent="0.25">
      <c r="A250" s="9">
        <v>246</v>
      </c>
      <c r="B250" s="31" t="s">
        <v>137</v>
      </c>
      <c r="C250" s="28" t="s">
        <v>54</v>
      </c>
      <c r="D250" s="29">
        <v>90000</v>
      </c>
      <c r="E250" s="10"/>
      <c r="F250" s="30">
        <v>2.27</v>
      </c>
      <c r="G250" s="3">
        <v>0.95</v>
      </c>
      <c r="H250" s="10"/>
      <c r="I250" s="10">
        <v>1.05</v>
      </c>
      <c r="J250" s="10"/>
      <c r="K250" s="57">
        <f t="shared" si="6"/>
        <v>1.4233333333333331</v>
      </c>
      <c r="L250" s="51">
        <f t="shared" si="7"/>
        <v>128099.99999999999</v>
      </c>
    </row>
    <row r="251" spans="1:12" x14ac:dyDescent="0.25">
      <c r="A251" s="9">
        <v>247</v>
      </c>
      <c r="B251" s="31" t="s">
        <v>234</v>
      </c>
      <c r="C251" s="28" t="s">
        <v>55</v>
      </c>
      <c r="D251" s="29">
        <v>5000</v>
      </c>
      <c r="E251" s="10"/>
      <c r="F251" s="30">
        <v>4.5</v>
      </c>
      <c r="G251" s="3">
        <v>3.8</v>
      </c>
      <c r="H251" s="10">
        <v>8.8699999999999992</v>
      </c>
      <c r="I251" s="10">
        <v>4.2</v>
      </c>
      <c r="J251" s="10"/>
      <c r="K251" s="57">
        <f t="shared" si="6"/>
        <v>5.3425000000000002</v>
      </c>
      <c r="L251" s="51">
        <f t="shared" si="7"/>
        <v>26712.5</v>
      </c>
    </row>
    <row r="252" spans="1:12" x14ac:dyDescent="0.25">
      <c r="A252" s="9">
        <v>248</v>
      </c>
      <c r="B252" s="32" t="s">
        <v>51</v>
      </c>
      <c r="C252" s="28" t="s">
        <v>54</v>
      </c>
      <c r="D252" s="33">
        <v>20000</v>
      </c>
      <c r="E252" s="10"/>
      <c r="F252" s="30">
        <v>0.54</v>
      </c>
      <c r="G252" s="3"/>
      <c r="H252" s="10"/>
      <c r="I252" s="10">
        <v>0.26</v>
      </c>
      <c r="J252" s="10"/>
      <c r="K252" s="57">
        <f t="shared" si="6"/>
        <v>0.4</v>
      </c>
      <c r="L252" s="51">
        <f t="shared" si="7"/>
        <v>8000</v>
      </c>
    </row>
    <row r="253" spans="1:12" x14ac:dyDescent="0.25">
      <c r="A253" s="9">
        <v>249</v>
      </c>
      <c r="B253" s="32" t="s">
        <v>52</v>
      </c>
      <c r="C253" s="28" t="s">
        <v>54</v>
      </c>
      <c r="D253" s="33">
        <v>20000</v>
      </c>
      <c r="E253" s="10"/>
      <c r="F253" s="30">
        <v>2</v>
      </c>
      <c r="G253" s="3"/>
      <c r="H253" s="10">
        <v>2.15</v>
      </c>
      <c r="I253" s="10">
        <v>1.31</v>
      </c>
      <c r="J253" s="10"/>
      <c r="K253" s="57">
        <f t="shared" si="6"/>
        <v>1.8200000000000003</v>
      </c>
      <c r="L253" s="51">
        <f t="shared" si="7"/>
        <v>36400.000000000007</v>
      </c>
    </row>
    <row r="254" spans="1:12" x14ac:dyDescent="0.25">
      <c r="A254" s="9">
        <v>250</v>
      </c>
      <c r="B254" s="31" t="s">
        <v>199</v>
      </c>
      <c r="C254" s="28" t="s">
        <v>54</v>
      </c>
      <c r="D254" s="29">
        <v>20000</v>
      </c>
      <c r="E254" s="10"/>
      <c r="F254" s="30">
        <v>1.5</v>
      </c>
      <c r="G254" s="3">
        <v>0.08</v>
      </c>
      <c r="H254" s="10">
        <v>0.26</v>
      </c>
      <c r="I254" s="10">
        <v>0.21</v>
      </c>
      <c r="J254" s="10"/>
      <c r="K254" s="57">
        <f t="shared" si="6"/>
        <v>0.51250000000000007</v>
      </c>
      <c r="L254" s="51">
        <f t="shared" si="7"/>
        <v>10250.000000000002</v>
      </c>
    </row>
    <row r="255" spans="1:12" ht="15.75" thickBot="1" x14ac:dyDescent="0.3">
      <c r="A255" s="21">
        <v>251</v>
      </c>
      <c r="B255" s="46" t="s">
        <v>161</v>
      </c>
      <c r="C255" s="47" t="s">
        <v>54</v>
      </c>
      <c r="D255" s="48">
        <v>30000</v>
      </c>
      <c r="E255" s="22"/>
      <c r="F255" s="49">
        <v>11.69</v>
      </c>
      <c r="G255" s="4"/>
      <c r="H255" s="22"/>
      <c r="I255" s="22">
        <v>5.67</v>
      </c>
      <c r="J255" s="22"/>
      <c r="K255" s="60">
        <f t="shared" si="6"/>
        <v>8.68</v>
      </c>
      <c r="L255" s="52">
        <f t="shared" si="7"/>
        <v>260400</v>
      </c>
    </row>
    <row r="256" spans="1:12" x14ac:dyDescent="0.25">
      <c r="L256" s="14">
        <f>SUM(L5:L255)</f>
        <v>15578433.499999998</v>
      </c>
    </row>
  </sheetData>
  <autoFilter ref="A4:N255"/>
  <sortState ref="B2:E249">
    <sortCondition ref="B1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62"/>
  <sheetViews>
    <sheetView tabSelected="1" topLeftCell="A286" zoomScale="90" zoomScaleNormal="90" workbookViewId="0">
      <selection activeCell="K241" sqref="K240:K241"/>
    </sheetView>
  </sheetViews>
  <sheetFormatPr defaultRowHeight="14.1" customHeight="1" x14ac:dyDescent="0.25"/>
  <cols>
    <col min="1" max="1" width="9.140625" style="61"/>
    <col min="2" max="2" width="11" style="61" customWidth="1"/>
    <col min="3" max="3" width="96" style="61" customWidth="1"/>
    <col min="4" max="4" width="13.85546875" style="61" customWidth="1"/>
    <col min="5" max="5" width="14.5703125" style="61" customWidth="1"/>
    <col min="6" max="6" width="9.140625" style="61"/>
    <col min="7" max="7" width="9.140625" style="98"/>
    <col min="8" max="8" width="14.85546875" style="98" customWidth="1"/>
    <col min="9" max="16384" width="9.140625" style="61"/>
  </cols>
  <sheetData>
    <row r="1" spans="1:8" ht="84" customHeight="1" x14ac:dyDescent="0.25">
      <c r="A1" s="85"/>
    </row>
    <row r="2" spans="1:8" ht="14.1" customHeight="1" x14ac:dyDescent="0.25">
      <c r="A2" s="86"/>
    </row>
    <row r="4" spans="1:8" s="63" customFormat="1" ht="14.1" customHeight="1" x14ac:dyDescent="0.25">
      <c r="G4" s="99"/>
      <c r="H4" s="99"/>
    </row>
    <row r="5" spans="1:8" s="63" customFormat="1" ht="14.1" customHeight="1" x14ac:dyDescent="0.25">
      <c r="A5" s="91" t="s">
        <v>591</v>
      </c>
      <c r="B5" s="91" t="s">
        <v>592</v>
      </c>
      <c r="C5" s="91" t="s">
        <v>593</v>
      </c>
      <c r="D5" s="91" t="s">
        <v>594</v>
      </c>
      <c r="E5" s="91" t="s">
        <v>595</v>
      </c>
      <c r="F5" s="91" t="s">
        <v>596</v>
      </c>
      <c r="G5" s="100" t="s">
        <v>597</v>
      </c>
      <c r="H5" s="100" t="s">
        <v>262</v>
      </c>
    </row>
    <row r="6" spans="1:8" ht="14.1" customHeight="1" x14ac:dyDescent="0.25">
      <c r="A6" s="87" t="s">
        <v>332</v>
      </c>
      <c r="B6" s="88">
        <v>169874</v>
      </c>
      <c r="C6" s="89" t="s">
        <v>344</v>
      </c>
      <c r="D6" s="90" t="s">
        <v>55</v>
      </c>
      <c r="E6" s="70">
        <v>5000</v>
      </c>
      <c r="F6" s="92"/>
      <c r="G6" s="101"/>
      <c r="H6" s="101">
        <f>G6*E6</f>
        <v>0</v>
      </c>
    </row>
    <row r="7" spans="1:8" ht="14.1" customHeight="1" x14ac:dyDescent="0.25">
      <c r="A7" s="66" t="s">
        <v>333</v>
      </c>
      <c r="B7" s="67">
        <v>169875</v>
      </c>
      <c r="C7" s="68" t="s">
        <v>345</v>
      </c>
      <c r="D7" s="69" t="s">
        <v>55</v>
      </c>
      <c r="E7" s="70">
        <v>6000</v>
      </c>
      <c r="F7" s="92"/>
      <c r="G7" s="101"/>
      <c r="H7" s="101">
        <f t="shared" ref="H7:H70" si="0">G7*E7</f>
        <v>0</v>
      </c>
    </row>
    <row r="8" spans="1:8" ht="14.1" customHeight="1" x14ac:dyDescent="0.25">
      <c r="A8" s="66" t="s">
        <v>334</v>
      </c>
      <c r="B8" s="67">
        <v>169876</v>
      </c>
      <c r="C8" s="68" t="s">
        <v>71</v>
      </c>
      <c r="D8" s="69" t="s">
        <v>54</v>
      </c>
      <c r="E8" s="70">
        <v>30000</v>
      </c>
      <c r="F8" s="92"/>
      <c r="G8" s="101"/>
      <c r="H8" s="101">
        <f t="shared" si="0"/>
        <v>0</v>
      </c>
    </row>
    <row r="9" spans="1:8" ht="24" customHeight="1" x14ac:dyDescent="0.25">
      <c r="A9" s="66" t="s">
        <v>335</v>
      </c>
      <c r="B9" s="67">
        <v>169878</v>
      </c>
      <c r="C9" s="68" t="s">
        <v>266</v>
      </c>
      <c r="D9" s="69" t="s">
        <v>53</v>
      </c>
      <c r="E9" s="70">
        <v>10000</v>
      </c>
      <c r="F9" s="92"/>
      <c r="G9" s="101"/>
      <c r="H9" s="101">
        <f t="shared" si="0"/>
        <v>0</v>
      </c>
    </row>
    <row r="10" spans="1:8" ht="14.1" customHeight="1" x14ac:dyDescent="0.25">
      <c r="A10" s="66" t="s">
        <v>336</v>
      </c>
      <c r="B10" s="67">
        <v>169879</v>
      </c>
      <c r="C10" s="68" t="s">
        <v>72</v>
      </c>
      <c r="D10" s="69" t="s">
        <v>54</v>
      </c>
      <c r="E10" s="70">
        <v>300000</v>
      </c>
      <c r="F10" s="92"/>
      <c r="G10" s="101"/>
      <c r="H10" s="101">
        <f t="shared" si="0"/>
        <v>0</v>
      </c>
    </row>
    <row r="11" spans="1:8" ht="14.1" customHeight="1" x14ac:dyDescent="0.25">
      <c r="A11" s="66" t="s">
        <v>337</v>
      </c>
      <c r="B11" s="67">
        <v>169877</v>
      </c>
      <c r="C11" s="68" t="s">
        <v>174</v>
      </c>
      <c r="D11" s="69" t="s">
        <v>54</v>
      </c>
      <c r="E11" s="70">
        <v>800000</v>
      </c>
      <c r="F11" s="92"/>
      <c r="G11" s="101"/>
      <c r="H11" s="101">
        <f t="shared" si="0"/>
        <v>0</v>
      </c>
    </row>
    <row r="12" spans="1:8" ht="14.1" customHeight="1" x14ac:dyDescent="0.25">
      <c r="A12" s="66" t="s">
        <v>338</v>
      </c>
      <c r="B12" s="67">
        <v>169880</v>
      </c>
      <c r="C12" s="68" t="s">
        <v>267</v>
      </c>
      <c r="D12" s="69" t="s">
        <v>53</v>
      </c>
      <c r="E12" s="71">
        <v>1000</v>
      </c>
      <c r="F12" s="92"/>
      <c r="G12" s="101"/>
      <c r="H12" s="101">
        <f t="shared" si="0"/>
        <v>0</v>
      </c>
    </row>
    <row r="13" spans="1:8" ht="14.1" customHeight="1" x14ac:dyDescent="0.25">
      <c r="A13" s="66" t="s">
        <v>339</v>
      </c>
      <c r="B13" s="67">
        <v>169881</v>
      </c>
      <c r="C13" s="68" t="s">
        <v>200</v>
      </c>
      <c r="D13" s="69" t="s">
        <v>54</v>
      </c>
      <c r="E13" s="70">
        <v>50000</v>
      </c>
      <c r="F13" s="92"/>
      <c r="G13" s="101"/>
      <c r="H13" s="101">
        <f t="shared" si="0"/>
        <v>0</v>
      </c>
    </row>
    <row r="14" spans="1:8" ht="14.1" customHeight="1" x14ac:dyDescent="0.25">
      <c r="A14" s="66" t="s">
        <v>340</v>
      </c>
      <c r="B14" s="67">
        <v>169882</v>
      </c>
      <c r="C14" s="68" t="s">
        <v>268</v>
      </c>
      <c r="D14" s="69" t="s">
        <v>55</v>
      </c>
      <c r="E14" s="70">
        <v>30000</v>
      </c>
      <c r="F14" s="92"/>
      <c r="G14" s="101"/>
      <c r="H14" s="101">
        <f t="shared" si="0"/>
        <v>0</v>
      </c>
    </row>
    <row r="15" spans="1:8" ht="14.1" customHeight="1" x14ac:dyDescent="0.25">
      <c r="A15" s="66" t="s">
        <v>341</v>
      </c>
      <c r="B15" s="67">
        <v>169883</v>
      </c>
      <c r="C15" s="68" t="s">
        <v>141</v>
      </c>
      <c r="D15" s="69" t="s">
        <v>54</v>
      </c>
      <c r="E15" s="70">
        <v>20000</v>
      </c>
      <c r="F15" s="92"/>
      <c r="G15" s="101"/>
      <c r="H15" s="101">
        <f t="shared" si="0"/>
        <v>0</v>
      </c>
    </row>
    <row r="16" spans="1:8" ht="14.1" customHeight="1" x14ac:dyDescent="0.25">
      <c r="A16" s="66" t="s">
        <v>342</v>
      </c>
      <c r="B16" s="67">
        <v>169884</v>
      </c>
      <c r="C16" s="68" t="s">
        <v>1</v>
      </c>
      <c r="D16" s="69" t="s">
        <v>54</v>
      </c>
      <c r="E16" s="71">
        <v>120000</v>
      </c>
      <c r="F16" s="92"/>
      <c r="G16" s="101"/>
      <c r="H16" s="101">
        <f t="shared" si="0"/>
        <v>0</v>
      </c>
    </row>
    <row r="17" spans="1:8" ht="14.1" customHeight="1" x14ac:dyDescent="0.25">
      <c r="A17" s="66" t="s">
        <v>343</v>
      </c>
      <c r="B17" s="67">
        <v>169885</v>
      </c>
      <c r="C17" s="68" t="s">
        <v>2</v>
      </c>
      <c r="D17" s="69" t="s">
        <v>54</v>
      </c>
      <c r="E17" s="71">
        <v>200000</v>
      </c>
      <c r="F17" s="92"/>
      <c r="G17" s="101"/>
      <c r="H17" s="101">
        <f t="shared" si="0"/>
        <v>0</v>
      </c>
    </row>
    <row r="18" spans="1:8" ht="14.1" customHeight="1" x14ac:dyDescent="0.25">
      <c r="A18" s="66" t="s">
        <v>346</v>
      </c>
      <c r="B18" s="67">
        <v>169886</v>
      </c>
      <c r="C18" s="68" t="s">
        <v>347</v>
      </c>
      <c r="D18" s="69" t="s">
        <v>55</v>
      </c>
      <c r="E18" s="70">
        <v>5000</v>
      </c>
      <c r="F18" s="92"/>
      <c r="G18" s="101"/>
      <c r="H18" s="101">
        <f t="shared" si="0"/>
        <v>0</v>
      </c>
    </row>
    <row r="19" spans="1:8" ht="14.1" customHeight="1" x14ac:dyDescent="0.25">
      <c r="A19" s="66" t="s">
        <v>349</v>
      </c>
      <c r="B19" s="67">
        <v>169887</v>
      </c>
      <c r="C19" s="68" t="s">
        <v>348</v>
      </c>
      <c r="D19" s="69" t="s">
        <v>55</v>
      </c>
      <c r="E19" s="70">
        <v>5000</v>
      </c>
      <c r="F19" s="92"/>
      <c r="G19" s="101"/>
      <c r="H19" s="101">
        <f t="shared" si="0"/>
        <v>0</v>
      </c>
    </row>
    <row r="20" spans="1:8" ht="14.1" customHeight="1" x14ac:dyDescent="0.25">
      <c r="A20" s="66" t="s">
        <v>350</v>
      </c>
      <c r="B20" s="67">
        <v>169888</v>
      </c>
      <c r="C20" s="68" t="s">
        <v>162</v>
      </c>
      <c r="D20" s="69" t="s">
        <v>54</v>
      </c>
      <c r="E20" s="70">
        <v>60000</v>
      </c>
      <c r="F20" s="92"/>
      <c r="G20" s="101"/>
      <c r="H20" s="101">
        <f t="shared" si="0"/>
        <v>0</v>
      </c>
    </row>
    <row r="21" spans="1:8" ht="14.1" customHeight="1" x14ac:dyDescent="0.25">
      <c r="A21" s="66" t="s">
        <v>351</v>
      </c>
      <c r="B21" s="67">
        <v>104019</v>
      </c>
      <c r="C21" s="68" t="s">
        <v>352</v>
      </c>
      <c r="D21" s="69" t="s">
        <v>53</v>
      </c>
      <c r="E21" s="70">
        <v>2000</v>
      </c>
      <c r="F21" s="92"/>
      <c r="G21" s="101"/>
      <c r="H21" s="101">
        <f t="shared" si="0"/>
        <v>0</v>
      </c>
    </row>
    <row r="22" spans="1:8" ht="14.1" customHeight="1" x14ac:dyDescent="0.25">
      <c r="A22" s="66" t="s">
        <v>354</v>
      </c>
      <c r="B22" s="67">
        <v>169889</v>
      </c>
      <c r="C22" s="68" t="s">
        <v>353</v>
      </c>
      <c r="D22" s="69" t="s">
        <v>53</v>
      </c>
      <c r="E22" s="70">
        <v>5000</v>
      </c>
      <c r="F22" s="92"/>
      <c r="G22" s="101"/>
      <c r="H22" s="101">
        <f t="shared" si="0"/>
        <v>0</v>
      </c>
    </row>
    <row r="23" spans="1:8" ht="14.1" customHeight="1" x14ac:dyDescent="0.25">
      <c r="A23" s="66" t="s">
        <v>355</v>
      </c>
      <c r="B23" s="67">
        <v>169890</v>
      </c>
      <c r="C23" s="68" t="s">
        <v>76</v>
      </c>
      <c r="D23" s="69" t="s">
        <v>54</v>
      </c>
      <c r="E23" s="70">
        <v>60000</v>
      </c>
      <c r="F23" s="92"/>
      <c r="G23" s="101"/>
      <c r="H23" s="101">
        <f t="shared" si="0"/>
        <v>0</v>
      </c>
    </row>
    <row r="24" spans="1:8" ht="14.1" customHeight="1" x14ac:dyDescent="0.25">
      <c r="A24" s="66" t="s">
        <v>356</v>
      </c>
      <c r="B24" s="67">
        <v>169891</v>
      </c>
      <c r="C24" s="68" t="s">
        <v>77</v>
      </c>
      <c r="D24" s="69" t="s">
        <v>54</v>
      </c>
      <c r="E24" s="70">
        <v>300000</v>
      </c>
      <c r="F24" s="92"/>
      <c r="G24" s="101"/>
      <c r="H24" s="101">
        <f t="shared" si="0"/>
        <v>0</v>
      </c>
    </row>
    <row r="25" spans="1:8" ht="14.1" customHeight="1" x14ac:dyDescent="0.25">
      <c r="A25" s="66" t="s">
        <v>357</v>
      </c>
      <c r="B25" s="67">
        <v>169895</v>
      </c>
      <c r="C25" s="68" t="s">
        <v>269</v>
      </c>
      <c r="D25" s="69" t="s">
        <v>55</v>
      </c>
      <c r="E25" s="70">
        <v>7000</v>
      </c>
      <c r="F25" s="92"/>
      <c r="G25" s="101"/>
      <c r="H25" s="101">
        <f t="shared" si="0"/>
        <v>0</v>
      </c>
    </row>
    <row r="26" spans="1:8" ht="23.25" customHeight="1" x14ac:dyDescent="0.25">
      <c r="A26" s="66" t="s">
        <v>359</v>
      </c>
      <c r="B26" s="67">
        <v>169894</v>
      </c>
      <c r="C26" s="68" t="s">
        <v>358</v>
      </c>
      <c r="D26" s="69" t="s">
        <v>54</v>
      </c>
      <c r="E26" s="70">
        <v>90000</v>
      </c>
      <c r="F26" s="92"/>
      <c r="G26" s="101"/>
      <c r="H26" s="101">
        <f t="shared" si="0"/>
        <v>0</v>
      </c>
    </row>
    <row r="27" spans="1:8" ht="14.1" customHeight="1" x14ac:dyDescent="0.25">
      <c r="A27" s="66" t="s">
        <v>360</v>
      </c>
      <c r="B27" s="67">
        <v>169892</v>
      </c>
      <c r="C27" s="68" t="s">
        <v>78</v>
      </c>
      <c r="D27" s="69" t="s">
        <v>57</v>
      </c>
      <c r="E27" s="70">
        <v>300000</v>
      </c>
      <c r="F27" s="92"/>
      <c r="G27" s="101"/>
      <c r="H27" s="101">
        <f t="shared" si="0"/>
        <v>0</v>
      </c>
    </row>
    <row r="28" spans="1:8" ht="14.1" customHeight="1" x14ac:dyDescent="0.25">
      <c r="A28" s="66" t="s">
        <v>362</v>
      </c>
      <c r="B28" s="67">
        <v>169893</v>
      </c>
      <c r="C28" s="68" t="s">
        <v>361</v>
      </c>
      <c r="D28" s="69" t="s">
        <v>55</v>
      </c>
      <c r="E28" s="70">
        <v>20000</v>
      </c>
      <c r="F28" s="92"/>
      <c r="G28" s="101"/>
      <c r="H28" s="101">
        <f t="shared" si="0"/>
        <v>0</v>
      </c>
    </row>
    <row r="29" spans="1:8" ht="14.1" customHeight="1" x14ac:dyDescent="0.25">
      <c r="A29" s="66" t="s">
        <v>363</v>
      </c>
      <c r="B29" s="67">
        <v>169896</v>
      </c>
      <c r="C29" s="68" t="s">
        <v>176</v>
      </c>
      <c r="D29" s="69" t="s">
        <v>54</v>
      </c>
      <c r="E29" s="70">
        <v>12000</v>
      </c>
      <c r="F29" s="92"/>
      <c r="G29" s="101"/>
      <c r="H29" s="101">
        <f t="shared" si="0"/>
        <v>0</v>
      </c>
    </row>
    <row r="30" spans="1:8" ht="14.1" customHeight="1" x14ac:dyDescent="0.25">
      <c r="A30" s="66" t="s">
        <v>364</v>
      </c>
      <c r="B30" s="67">
        <v>169897</v>
      </c>
      <c r="C30" s="68" t="s">
        <v>201</v>
      </c>
      <c r="D30" s="69" t="s">
        <v>54</v>
      </c>
      <c r="E30" s="70">
        <v>200000</v>
      </c>
      <c r="F30" s="92"/>
      <c r="G30" s="101"/>
      <c r="H30" s="101">
        <f t="shared" si="0"/>
        <v>0</v>
      </c>
    </row>
    <row r="31" spans="1:8" ht="14.1" customHeight="1" x14ac:dyDescent="0.25">
      <c r="A31" s="66" t="s">
        <v>365</v>
      </c>
      <c r="B31" s="67">
        <v>169900</v>
      </c>
      <c r="C31" s="68" t="s">
        <v>81</v>
      </c>
      <c r="D31" s="69" t="s">
        <v>138</v>
      </c>
      <c r="E31" s="70">
        <v>500000</v>
      </c>
      <c r="F31" s="92"/>
      <c r="G31" s="101"/>
      <c r="H31" s="101">
        <f t="shared" si="0"/>
        <v>0</v>
      </c>
    </row>
    <row r="32" spans="1:8" ht="14.1" customHeight="1" x14ac:dyDescent="0.25">
      <c r="A32" s="66" t="s">
        <v>366</v>
      </c>
      <c r="B32" s="67">
        <v>169899</v>
      </c>
      <c r="C32" s="68" t="s">
        <v>80</v>
      </c>
      <c r="D32" s="69" t="s">
        <v>138</v>
      </c>
      <c r="E32" s="70">
        <v>400000</v>
      </c>
      <c r="F32" s="92"/>
      <c r="G32" s="101"/>
      <c r="H32" s="101">
        <f t="shared" si="0"/>
        <v>0</v>
      </c>
    </row>
    <row r="33" spans="1:8" ht="14.1" customHeight="1" x14ac:dyDescent="0.25">
      <c r="A33" s="66" t="s">
        <v>367</v>
      </c>
      <c r="B33" s="67">
        <v>169901</v>
      </c>
      <c r="C33" s="68" t="s">
        <v>322</v>
      </c>
      <c r="D33" s="69" t="s">
        <v>53</v>
      </c>
      <c r="E33" s="70">
        <v>2000</v>
      </c>
      <c r="F33" s="92"/>
      <c r="G33" s="101"/>
      <c r="H33" s="101">
        <f t="shared" si="0"/>
        <v>0</v>
      </c>
    </row>
    <row r="34" spans="1:8" ht="14.1" customHeight="1" x14ac:dyDescent="0.25">
      <c r="A34" s="66" t="s">
        <v>368</v>
      </c>
      <c r="B34" s="67">
        <v>169902</v>
      </c>
      <c r="C34" s="68" t="s">
        <v>3</v>
      </c>
      <c r="D34" s="69" t="s">
        <v>54</v>
      </c>
      <c r="E34" s="71">
        <v>40000</v>
      </c>
      <c r="F34" s="92"/>
      <c r="G34" s="101"/>
      <c r="H34" s="101">
        <f t="shared" si="0"/>
        <v>0</v>
      </c>
    </row>
    <row r="35" spans="1:8" ht="14.1" customHeight="1" x14ac:dyDescent="0.25">
      <c r="A35" s="66" t="s">
        <v>369</v>
      </c>
      <c r="B35" s="67">
        <v>169903</v>
      </c>
      <c r="C35" s="68" t="s">
        <v>270</v>
      </c>
      <c r="D35" s="69" t="s">
        <v>55</v>
      </c>
      <c r="E35" s="70">
        <v>8000</v>
      </c>
      <c r="F35" s="92"/>
      <c r="G35" s="101"/>
      <c r="H35" s="101">
        <f t="shared" si="0"/>
        <v>0</v>
      </c>
    </row>
    <row r="36" spans="1:8" ht="14.1" customHeight="1" x14ac:dyDescent="0.25">
      <c r="A36" s="66" t="s">
        <v>370</v>
      </c>
      <c r="B36" s="67">
        <v>169906</v>
      </c>
      <c r="C36" s="68" t="s">
        <v>155</v>
      </c>
      <c r="D36" s="69" t="s">
        <v>55</v>
      </c>
      <c r="E36" s="70">
        <v>800</v>
      </c>
      <c r="F36" s="92"/>
      <c r="G36" s="101"/>
      <c r="H36" s="101">
        <f t="shared" si="0"/>
        <v>0</v>
      </c>
    </row>
    <row r="37" spans="1:8" ht="14.1" customHeight="1" x14ac:dyDescent="0.25">
      <c r="A37" s="66" t="s">
        <v>371</v>
      </c>
      <c r="B37" s="67">
        <v>169905</v>
      </c>
      <c r="C37" s="68" t="s">
        <v>154</v>
      </c>
      <c r="D37" s="69" t="s">
        <v>55</v>
      </c>
      <c r="E37" s="70">
        <v>600</v>
      </c>
      <c r="F37" s="92"/>
      <c r="G37" s="101"/>
      <c r="H37" s="101">
        <f t="shared" si="0"/>
        <v>0</v>
      </c>
    </row>
    <row r="38" spans="1:8" ht="14.1" customHeight="1" x14ac:dyDescent="0.25">
      <c r="A38" s="66" t="s">
        <v>372</v>
      </c>
      <c r="B38" s="67">
        <v>169908</v>
      </c>
      <c r="C38" s="68" t="s">
        <v>271</v>
      </c>
      <c r="D38" s="69" t="s">
        <v>53</v>
      </c>
      <c r="E38" s="70">
        <v>12000</v>
      </c>
      <c r="F38" s="92"/>
      <c r="G38" s="101"/>
      <c r="H38" s="101">
        <f t="shared" si="0"/>
        <v>0</v>
      </c>
    </row>
    <row r="39" spans="1:8" ht="14.1" customHeight="1" x14ac:dyDescent="0.25">
      <c r="A39" s="66" t="s">
        <v>373</v>
      </c>
      <c r="B39" s="67">
        <v>169907</v>
      </c>
      <c r="C39" s="68" t="s">
        <v>272</v>
      </c>
      <c r="D39" s="69" t="s">
        <v>53</v>
      </c>
      <c r="E39" s="70">
        <v>8000</v>
      </c>
      <c r="F39" s="92"/>
      <c r="G39" s="101"/>
      <c r="H39" s="101">
        <f t="shared" si="0"/>
        <v>0</v>
      </c>
    </row>
    <row r="40" spans="1:8" ht="23.25" customHeight="1" x14ac:dyDescent="0.25">
      <c r="A40" s="66" t="s">
        <v>374</v>
      </c>
      <c r="B40" s="67">
        <v>169910</v>
      </c>
      <c r="C40" s="68" t="s">
        <v>238</v>
      </c>
      <c r="D40" s="69" t="s">
        <v>53</v>
      </c>
      <c r="E40" s="70">
        <v>200</v>
      </c>
      <c r="F40" s="92"/>
      <c r="G40" s="101"/>
      <c r="H40" s="101">
        <f t="shared" si="0"/>
        <v>0</v>
      </c>
    </row>
    <row r="41" spans="1:8" ht="22.5" customHeight="1" x14ac:dyDescent="0.25">
      <c r="A41" s="66" t="s">
        <v>375</v>
      </c>
      <c r="B41" s="67">
        <v>169909</v>
      </c>
      <c r="C41" s="68" t="s">
        <v>273</v>
      </c>
      <c r="D41" s="69" t="s">
        <v>53</v>
      </c>
      <c r="E41" s="70">
        <v>1000</v>
      </c>
      <c r="F41" s="92"/>
      <c r="G41" s="101"/>
      <c r="H41" s="101">
        <f t="shared" si="0"/>
        <v>0</v>
      </c>
    </row>
    <row r="42" spans="1:8" ht="14.1" customHeight="1" x14ac:dyDescent="0.25">
      <c r="A42" s="66" t="s">
        <v>376</v>
      </c>
      <c r="B42" s="67">
        <v>169911</v>
      </c>
      <c r="C42" s="68" t="s">
        <v>83</v>
      </c>
      <c r="D42" s="69" t="s">
        <v>54</v>
      </c>
      <c r="E42" s="70">
        <v>60000</v>
      </c>
      <c r="F42" s="92"/>
      <c r="G42" s="101"/>
      <c r="H42" s="101">
        <f t="shared" si="0"/>
        <v>0</v>
      </c>
    </row>
    <row r="43" spans="1:8" ht="14.1" customHeight="1" x14ac:dyDescent="0.25">
      <c r="A43" s="66" t="s">
        <v>377</v>
      </c>
      <c r="B43" s="67">
        <v>169912</v>
      </c>
      <c r="C43" s="68" t="s">
        <v>179</v>
      </c>
      <c r="D43" s="69" t="s">
        <v>54</v>
      </c>
      <c r="E43" s="70">
        <v>20000</v>
      </c>
      <c r="F43" s="92"/>
      <c r="G43" s="101"/>
      <c r="H43" s="101">
        <f t="shared" si="0"/>
        <v>0</v>
      </c>
    </row>
    <row r="44" spans="1:8" ht="14.1" customHeight="1" x14ac:dyDescent="0.25">
      <c r="A44" s="66" t="s">
        <v>378</v>
      </c>
      <c r="B44" s="67">
        <v>169914</v>
      </c>
      <c r="C44" s="68" t="s">
        <v>4</v>
      </c>
      <c r="D44" s="69" t="s">
        <v>53</v>
      </c>
      <c r="E44" s="71">
        <v>20000</v>
      </c>
      <c r="F44" s="92"/>
      <c r="G44" s="101"/>
      <c r="H44" s="101">
        <f t="shared" si="0"/>
        <v>0</v>
      </c>
    </row>
    <row r="45" spans="1:8" ht="14.1" customHeight="1" x14ac:dyDescent="0.25">
      <c r="A45" s="66" t="s">
        <v>379</v>
      </c>
      <c r="B45" s="67">
        <v>17547</v>
      </c>
      <c r="C45" s="68" t="s">
        <v>274</v>
      </c>
      <c r="D45" s="69" t="s">
        <v>55</v>
      </c>
      <c r="E45" s="70">
        <v>10000</v>
      </c>
      <c r="F45" s="92"/>
      <c r="G45" s="101"/>
      <c r="H45" s="101">
        <f t="shared" si="0"/>
        <v>0</v>
      </c>
    </row>
    <row r="46" spans="1:8" ht="14.1" customHeight="1" x14ac:dyDescent="0.25">
      <c r="A46" s="66" t="s">
        <v>380</v>
      </c>
      <c r="B46" s="67">
        <v>169913</v>
      </c>
      <c r="C46" s="68" t="s">
        <v>275</v>
      </c>
      <c r="D46" s="69" t="s">
        <v>54</v>
      </c>
      <c r="E46" s="70">
        <v>30000</v>
      </c>
      <c r="F46" s="92"/>
      <c r="G46" s="101"/>
      <c r="H46" s="101">
        <f t="shared" si="0"/>
        <v>0</v>
      </c>
    </row>
    <row r="47" spans="1:8" ht="14.1" customHeight="1" x14ac:dyDescent="0.25">
      <c r="A47" s="66" t="s">
        <v>381</v>
      </c>
      <c r="B47" s="67">
        <v>169915</v>
      </c>
      <c r="C47" s="68" t="s">
        <v>5</v>
      </c>
      <c r="D47" s="69" t="s">
        <v>55</v>
      </c>
      <c r="E47" s="71">
        <v>3000</v>
      </c>
      <c r="F47" s="92"/>
      <c r="G47" s="101"/>
      <c r="H47" s="101">
        <f t="shared" si="0"/>
        <v>0</v>
      </c>
    </row>
    <row r="48" spans="1:8" ht="14.1" customHeight="1" x14ac:dyDescent="0.25">
      <c r="A48" s="72">
        <v>272573</v>
      </c>
      <c r="B48" s="67">
        <v>169916</v>
      </c>
      <c r="C48" s="68" t="s">
        <v>142</v>
      </c>
      <c r="D48" s="69" t="s">
        <v>54</v>
      </c>
      <c r="E48" s="70">
        <v>6000</v>
      </c>
      <c r="F48" s="92"/>
      <c r="G48" s="101"/>
      <c r="H48" s="101">
        <f t="shared" si="0"/>
        <v>0</v>
      </c>
    </row>
    <row r="49" spans="1:8" ht="14.1" customHeight="1" x14ac:dyDescent="0.25">
      <c r="A49" s="66" t="s">
        <v>382</v>
      </c>
      <c r="B49" s="67">
        <v>169917</v>
      </c>
      <c r="C49" s="68" t="s">
        <v>84</v>
      </c>
      <c r="D49" s="69" t="s">
        <v>54</v>
      </c>
      <c r="E49" s="70">
        <v>1000000</v>
      </c>
      <c r="F49" s="92"/>
      <c r="G49" s="101"/>
      <c r="H49" s="101">
        <f t="shared" si="0"/>
        <v>0</v>
      </c>
    </row>
    <row r="50" spans="1:8" ht="14.1" customHeight="1" x14ac:dyDescent="0.25">
      <c r="A50" s="66" t="s">
        <v>384</v>
      </c>
      <c r="B50" s="67">
        <v>169919</v>
      </c>
      <c r="C50" s="68" t="s">
        <v>383</v>
      </c>
      <c r="D50" s="69" t="s">
        <v>54</v>
      </c>
      <c r="E50" s="70">
        <v>3000</v>
      </c>
      <c r="F50" s="92"/>
      <c r="G50" s="101"/>
      <c r="H50" s="101">
        <f t="shared" si="0"/>
        <v>0</v>
      </c>
    </row>
    <row r="51" spans="1:8" ht="14.1" customHeight="1" x14ac:dyDescent="0.25">
      <c r="A51" s="66" t="s">
        <v>385</v>
      </c>
      <c r="B51" s="67">
        <v>169918</v>
      </c>
      <c r="C51" s="68" t="s">
        <v>6</v>
      </c>
      <c r="D51" s="69" t="s">
        <v>54</v>
      </c>
      <c r="E51" s="71">
        <v>120000</v>
      </c>
      <c r="F51" s="92"/>
      <c r="G51" s="101"/>
      <c r="H51" s="101">
        <f t="shared" si="0"/>
        <v>0</v>
      </c>
    </row>
    <row r="52" spans="1:8" ht="14.1" customHeight="1" x14ac:dyDescent="0.25">
      <c r="A52" s="66" t="s">
        <v>386</v>
      </c>
      <c r="B52" s="67">
        <v>169920</v>
      </c>
      <c r="C52" s="68" t="s">
        <v>7</v>
      </c>
      <c r="D52" s="69" t="s">
        <v>54</v>
      </c>
      <c r="E52" s="71">
        <v>60000</v>
      </c>
      <c r="F52" s="92"/>
      <c r="G52" s="101"/>
      <c r="H52" s="101">
        <f t="shared" si="0"/>
        <v>0</v>
      </c>
    </row>
    <row r="53" spans="1:8" ht="34.5" customHeight="1" x14ac:dyDescent="0.25">
      <c r="A53" s="66" t="s">
        <v>387</v>
      </c>
      <c r="B53" s="67">
        <v>169921</v>
      </c>
      <c r="C53" s="68" t="s">
        <v>143</v>
      </c>
      <c r="D53" s="69" t="s">
        <v>54</v>
      </c>
      <c r="E53" s="70">
        <v>500000</v>
      </c>
      <c r="F53" s="92"/>
      <c r="G53" s="101"/>
      <c r="H53" s="101">
        <f t="shared" si="0"/>
        <v>0</v>
      </c>
    </row>
    <row r="54" spans="1:8" ht="14.1" customHeight="1" x14ac:dyDescent="0.25">
      <c r="A54" s="66" t="s">
        <v>388</v>
      </c>
      <c r="B54" s="67">
        <v>169924</v>
      </c>
      <c r="C54" s="68" t="s">
        <v>205</v>
      </c>
      <c r="D54" s="69" t="s">
        <v>54</v>
      </c>
      <c r="E54" s="70">
        <v>90000</v>
      </c>
      <c r="F54" s="92"/>
      <c r="G54" s="101"/>
      <c r="H54" s="101">
        <f t="shared" si="0"/>
        <v>0</v>
      </c>
    </row>
    <row r="55" spans="1:8" ht="14.1" customHeight="1" x14ac:dyDescent="0.25">
      <c r="A55" s="66" t="s">
        <v>389</v>
      </c>
      <c r="B55" s="67">
        <v>169925</v>
      </c>
      <c r="C55" s="68" t="s">
        <v>8</v>
      </c>
      <c r="D55" s="69" t="s">
        <v>54</v>
      </c>
      <c r="E55" s="71">
        <v>90000</v>
      </c>
      <c r="F55" s="92"/>
      <c r="G55" s="101"/>
      <c r="H55" s="101">
        <f t="shared" si="0"/>
        <v>0</v>
      </c>
    </row>
    <row r="56" spans="1:8" ht="14.1" customHeight="1" x14ac:dyDescent="0.25">
      <c r="A56" s="66" t="s">
        <v>390</v>
      </c>
      <c r="B56" s="67">
        <v>169922</v>
      </c>
      <c r="C56" s="68" t="s">
        <v>203</v>
      </c>
      <c r="D56" s="69" t="s">
        <v>54</v>
      </c>
      <c r="E56" s="70">
        <v>90000</v>
      </c>
      <c r="F56" s="92"/>
      <c r="G56" s="101"/>
      <c r="H56" s="101">
        <f t="shared" si="0"/>
        <v>0</v>
      </c>
    </row>
    <row r="57" spans="1:8" ht="14.1" customHeight="1" x14ac:dyDescent="0.25">
      <c r="A57" s="66" t="s">
        <v>391</v>
      </c>
      <c r="B57" s="67">
        <v>169923</v>
      </c>
      <c r="C57" s="68" t="s">
        <v>204</v>
      </c>
      <c r="D57" s="69" t="s">
        <v>54</v>
      </c>
      <c r="E57" s="70">
        <v>90000</v>
      </c>
      <c r="F57" s="92"/>
      <c r="G57" s="101"/>
      <c r="H57" s="101">
        <f t="shared" si="0"/>
        <v>0</v>
      </c>
    </row>
    <row r="58" spans="1:8" ht="14.1" customHeight="1" x14ac:dyDescent="0.25">
      <c r="A58" s="66" t="s">
        <v>392</v>
      </c>
      <c r="B58" s="67">
        <v>169926</v>
      </c>
      <c r="C58" s="68" t="s">
        <v>206</v>
      </c>
      <c r="D58" s="69" t="s">
        <v>57</v>
      </c>
      <c r="E58" s="70">
        <v>260000</v>
      </c>
      <c r="F58" s="92"/>
      <c r="G58" s="101"/>
      <c r="H58" s="101">
        <f t="shared" si="0"/>
        <v>0</v>
      </c>
    </row>
    <row r="59" spans="1:8" ht="14.1" customHeight="1" x14ac:dyDescent="0.25">
      <c r="A59" s="66" t="s">
        <v>393</v>
      </c>
      <c r="B59" s="67">
        <v>169927</v>
      </c>
      <c r="C59" s="68" t="s">
        <v>276</v>
      </c>
      <c r="D59" s="69" t="s">
        <v>55</v>
      </c>
      <c r="E59" s="70">
        <v>15000</v>
      </c>
      <c r="F59" s="92"/>
      <c r="G59" s="101"/>
      <c r="H59" s="101">
        <f t="shared" si="0"/>
        <v>0</v>
      </c>
    </row>
    <row r="60" spans="1:8" ht="14.1" customHeight="1" x14ac:dyDescent="0.25">
      <c r="A60" s="66" t="s">
        <v>394</v>
      </c>
      <c r="B60" s="67">
        <v>169928</v>
      </c>
      <c r="C60" s="68" t="s">
        <v>239</v>
      </c>
      <c r="D60" s="69" t="s">
        <v>53</v>
      </c>
      <c r="E60" s="70">
        <v>10000</v>
      </c>
      <c r="F60" s="92"/>
      <c r="G60" s="101"/>
      <c r="H60" s="101">
        <f t="shared" si="0"/>
        <v>0</v>
      </c>
    </row>
    <row r="61" spans="1:8" ht="14.1" customHeight="1" x14ac:dyDescent="0.25">
      <c r="A61" s="66" t="s">
        <v>395</v>
      </c>
      <c r="B61" s="67">
        <v>169929</v>
      </c>
      <c r="C61" s="68" t="s">
        <v>9</v>
      </c>
      <c r="D61" s="69" t="s">
        <v>54</v>
      </c>
      <c r="E61" s="71">
        <v>20000</v>
      </c>
      <c r="F61" s="92"/>
      <c r="G61" s="101"/>
      <c r="H61" s="101">
        <f t="shared" si="0"/>
        <v>0</v>
      </c>
    </row>
    <row r="62" spans="1:8" ht="14.1" customHeight="1" x14ac:dyDescent="0.25">
      <c r="A62" s="66" t="s">
        <v>396</v>
      </c>
      <c r="B62" s="67">
        <v>169931</v>
      </c>
      <c r="C62" s="68" t="s">
        <v>86</v>
      </c>
      <c r="D62" s="69" t="s">
        <v>55</v>
      </c>
      <c r="E62" s="70">
        <v>6000</v>
      </c>
      <c r="F62" s="92"/>
      <c r="G62" s="101"/>
      <c r="H62" s="101">
        <f t="shared" si="0"/>
        <v>0</v>
      </c>
    </row>
    <row r="63" spans="1:8" ht="14.1" customHeight="1" x14ac:dyDescent="0.25">
      <c r="A63" s="66" t="s">
        <v>397</v>
      </c>
      <c r="B63" s="67">
        <v>169930</v>
      </c>
      <c r="C63" s="68" t="s">
        <v>85</v>
      </c>
      <c r="D63" s="69" t="s">
        <v>56</v>
      </c>
      <c r="E63" s="70">
        <v>10000</v>
      </c>
      <c r="F63" s="92"/>
      <c r="G63" s="101"/>
      <c r="H63" s="101">
        <f t="shared" si="0"/>
        <v>0</v>
      </c>
    </row>
    <row r="64" spans="1:8" ht="14.1" customHeight="1" x14ac:dyDescent="0.25">
      <c r="A64" s="66" t="s">
        <v>398</v>
      </c>
      <c r="B64" s="67">
        <v>169932</v>
      </c>
      <c r="C64" s="68" t="s">
        <v>277</v>
      </c>
      <c r="D64" s="69" t="s">
        <v>53</v>
      </c>
      <c r="E64" s="71">
        <v>20000</v>
      </c>
      <c r="F64" s="92"/>
      <c r="G64" s="101"/>
      <c r="H64" s="101">
        <f t="shared" si="0"/>
        <v>0</v>
      </c>
    </row>
    <row r="65" spans="1:8" ht="24" customHeight="1" x14ac:dyDescent="0.25">
      <c r="A65" s="66" t="s">
        <v>325</v>
      </c>
      <c r="B65" s="67">
        <v>103232</v>
      </c>
      <c r="C65" s="68" t="s">
        <v>324</v>
      </c>
      <c r="D65" s="69" t="s">
        <v>54</v>
      </c>
      <c r="E65" s="71">
        <v>30000</v>
      </c>
      <c r="F65" s="92"/>
      <c r="G65" s="101"/>
      <c r="H65" s="101">
        <f t="shared" si="0"/>
        <v>0</v>
      </c>
    </row>
    <row r="66" spans="1:8" ht="14.1" customHeight="1" x14ac:dyDescent="0.25">
      <c r="A66" s="66" t="s">
        <v>399</v>
      </c>
      <c r="B66" s="67">
        <v>169934</v>
      </c>
      <c r="C66" s="68" t="s">
        <v>87</v>
      </c>
      <c r="D66" s="69" t="s">
        <v>54</v>
      </c>
      <c r="E66" s="70">
        <v>200000</v>
      </c>
      <c r="F66" s="92"/>
      <c r="G66" s="101"/>
      <c r="H66" s="101">
        <f t="shared" si="0"/>
        <v>0</v>
      </c>
    </row>
    <row r="67" spans="1:8" ht="14.1" customHeight="1" x14ac:dyDescent="0.25">
      <c r="A67" s="66" t="s">
        <v>400</v>
      </c>
      <c r="B67" s="67">
        <v>169935</v>
      </c>
      <c r="C67" s="68" t="s">
        <v>11</v>
      </c>
      <c r="D67" s="69" t="s">
        <v>54</v>
      </c>
      <c r="E67" s="71">
        <v>300000</v>
      </c>
      <c r="F67" s="92"/>
      <c r="G67" s="101"/>
      <c r="H67" s="101">
        <f t="shared" si="0"/>
        <v>0</v>
      </c>
    </row>
    <row r="68" spans="1:8" ht="14.1" customHeight="1" x14ac:dyDescent="0.25">
      <c r="A68" s="66" t="s">
        <v>401</v>
      </c>
      <c r="B68" s="67">
        <v>169936</v>
      </c>
      <c r="C68" s="68" t="s">
        <v>88</v>
      </c>
      <c r="D68" s="69" t="s">
        <v>54</v>
      </c>
      <c r="E68" s="70">
        <v>100000</v>
      </c>
      <c r="F68" s="92"/>
      <c r="G68" s="101"/>
      <c r="H68" s="101">
        <f t="shared" si="0"/>
        <v>0</v>
      </c>
    </row>
    <row r="69" spans="1:8" ht="14.1" customHeight="1" x14ac:dyDescent="0.25">
      <c r="A69" s="66" t="s">
        <v>402</v>
      </c>
      <c r="B69" s="67">
        <v>169937</v>
      </c>
      <c r="C69" s="68" t="s">
        <v>12</v>
      </c>
      <c r="D69" s="69" t="s">
        <v>54</v>
      </c>
      <c r="E69" s="71">
        <v>90000</v>
      </c>
      <c r="F69" s="92"/>
      <c r="G69" s="101"/>
      <c r="H69" s="101">
        <f t="shared" si="0"/>
        <v>0</v>
      </c>
    </row>
    <row r="70" spans="1:8" ht="14.1" customHeight="1" x14ac:dyDescent="0.25">
      <c r="A70" s="66" t="s">
        <v>403</v>
      </c>
      <c r="B70" s="67">
        <v>169939</v>
      </c>
      <c r="C70" s="68" t="s">
        <v>13</v>
      </c>
      <c r="D70" s="69" t="s">
        <v>54</v>
      </c>
      <c r="E70" s="71">
        <v>90000</v>
      </c>
      <c r="F70" s="92"/>
      <c r="G70" s="101"/>
      <c r="H70" s="101">
        <f t="shared" si="0"/>
        <v>0</v>
      </c>
    </row>
    <row r="71" spans="1:8" ht="14.1" customHeight="1" x14ac:dyDescent="0.25">
      <c r="A71" s="66" t="s">
        <v>404</v>
      </c>
      <c r="B71" s="67">
        <v>169940</v>
      </c>
      <c r="C71" s="68" t="s">
        <v>208</v>
      </c>
      <c r="D71" s="69" t="s">
        <v>54</v>
      </c>
      <c r="E71" s="70">
        <v>200000</v>
      </c>
      <c r="F71" s="92"/>
      <c r="G71" s="101"/>
      <c r="H71" s="101">
        <f t="shared" ref="H71:H134" si="1">G71*E71</f>
        <v>0</v>
      </c>
    </row>
    <row r="72" spans="1:8" ht="14.1" customHeight="1" x14ac:dyDescent="0.25">
      <c r="A72" s="66" t="s">
        <v>405</v>
      </c>
      <c r="B72" s="67">
        <v>169938</v>
      </c>
      <c r="C72" s="68" t="s">
        <v>207</v>
      </c>
      <c r="D72" s="69" t="s">
        <v>55</v>
      </c>
      <c r="E72" s="70">
        <v>3000</v>
      </c>
      <c r="F72" s="92"/>
      <c r="G72" s="101"/>
      <c r="H72" s="101">
        <f t="shared" si="1"/>
        <v>0</v>
      </c>
    </row>
    <row r="73" spans="1:8" ht="14.1" customHeight="1" x14ac:dyDescent="0.25">
      <c r="A73" s="66" t="s">
        <v>406</v>
      </c>
      <c r="B73" s="67">
        <v>169941</v>
      </c>
      <c r="C73" s="68" t="s">
        <v>156</v>
      </c>
      <c r="D73" s="69" t="s">
        <v>54</v>
      </c>
      <c r="E73" s="70">
        <v>30000</v>
      </c>
      <c r="F73" s="92"/>
      <c r="G73" s="101"/>
      <c r="H73" s="101">
        <f t="shared" si="1"/>
        <v>0</v>
      </c>
    </row>
    <row r="74" spans="1:8" ht="14.1" customHeight="1" x14ac:dyDescent="0.25">
      <c r="A74" s="66" t="s">
        <v>407</v>
      </c>
      <c r="B74" s="67">
        <v>822612</v>
      </c>
      <c r="C74" s="68" t="s">
        <v>278</v>
      </c>
      <c r="D74" s="69" t="s">
        <v>53</v>
      </c>
      <c r="E74" s="70">
        <v>6000</v>
      </c>
      <c r="F74" s="92"/>
      <c r="G74" s="101"/>
      <c r="H74" s="101">
        <f t="shared" si="1"/>
        <v>0</v>
      </c>
    </row>
    <row r="75" spans="1:8" ht="14.1" customHeight="1" x14ac:dyDescent="0.25">
      <c r="A75" s="66" t="s">
        <v>408</v>
      </c>
      <c r="B75" s="67">
        <v>169942</v>
      </c>
      <c r="C75" s="68" t="s">
        <v>14</v>
      </c>
      <c r="D75" s="69" t="s">
        <v>54</v>
      </c>
      <c r="E75" s="71">
        <v>60000</v>
      </c>
      <c r="F75" s="92"/>
      <c r="G75" s="101"/>
      <c r="H75" s="101">
        <f t="shared" si="1"/>
        <v>0</v>
      </c>
    </row>
    <row r="76" spans="1:8" ht="14.1" customHeight="1" x14ac:dyDescent="0.25">
      <c r="A76" s="66">
        <v>2234</v>
      </c>
      <c r="B76" s="67">
        <v>169944</v>
      </c>
      <c r="C76" s="68" t="s">
        <v>181</v>
      </c>
      <c r="D76" s="69" t="s">
        <v>53</v>
      </c>
      <c r="E76" s="70">
        <v>10000</v>
      </c>
      <c r="F76" s="92"/>
      <c r="G76" s="101"/>
      <c r="H76" s="101">
        <f t="shared" si="1"/>
        <v>0</v>
      </c>
    </row>
    <row r="77" spans="1:8" ht="14.1" customHeight="1" x14ac:dyDescent="0.25">
      <c r="A77" s="66" t="s">
        <v>409</v>
      </c>
      <c r="B77" s="67">
        <v>169945</v>
      </c>
      <c r="C77" s="68" t="s">
        <v>209</v>
      </c>
      <c r="D77" s="69" t="s">
        <v>53</v>
      </c>
      <c r="E77" s="70">
        <v>8000</v>
      </c>
      <c r="F77" s="92"/>
      <c r="G77" s="101"/>
      <c r="H77" s="101">
        <f t="shared" si="1"/>
        <v>0</v>
      </c>
    </row>
    <row r="78" spans="1:8" ht="14.1" customHeight="1" x14ac:dyDescent="0.25">
      <c r="A78" s="66" t="s">
        <v>410</v>
      </c>
      <c r="B78" s="67">
        <v>169946</v>
      </c>
      <c r="C78" s="68" t="s">
        <v>279</v>
      </c>
      <c r="D78" s="69" t="s">
        <v>55</v>
      </c>
      <c r="E78" s="70">
        <v>12000</v>
      </c>
      <c r="F78" s="92"/>
      <c r="G78" s="101"/>
      <c r="H78" s="101">
        <f t="shared" si="1"/>
        <v>0</v>
      </c>
    </row>
    <row r="79" spans="1:8" ht="14.1" customHeight="1" x14ac:dyDescent="0.25">
      <c r="A79" s="66" t="s">
        <v>412</v>
      </c>
      <c r="B79" s="67">
        <v>169947</v>
      </c>
      <c r="C79" s="68" t="s">
        <v>411</v>
      </c>
      <c r="D79" s="69" t="s">
        <v>56</v>
      </c>
      <c r="E79" s="70">
        <v>8000</v>
      </c>
      <c r="F79" s="92"/>
      <c r="G79" s="101"/>
      <c r="H79" s="101">
        <f t="shared" si="1"/>
        <v>0</v>
      </c>
    </row>
    <row r="80" spans="1:8" ht="14.1" customHeight="1" x14ac:dyDescent="0.25">
      <c r="A80" s="66" t="s">
        <v>413</v>
      </c>
      <c r="B80" s="67">
        <v>90275</v>
      </c>
      <c r="C80" s="68" t="s">
        <v>280</v>
      </c>
      <c r="D80" s="69" t="s">
        <v>53</v>
      </c>
      <c r="E80" s="70">
        <v>3000</v>
      </c>
      <c r="F80" s="92"/>
      <c r="G80" s="101"/>
      <c r="H80" s="101">
        <f t="shared" si="1"/>
        <v>0</v>
      </c>
    </row>
    <row r="81" spans="1:8" ht="14.1" customHeight="1" x14ac:dyDescent="0.25">
      <c r="A81" s="66" t="s">
        <v>414</v>
      </c>
      <c r="B81" s="67">
        <v>169949</v>
      </c>
      <c r="C81" s="68" t="s">
        <v>15</v>
      </c>
      <c r="D81" s="69" t="s">
        <v>54</v>
      </c>
      <c r="E81" s="71">
        <v>30000</v>
      </c>
      <c r="F81" s="92"/>
      <c r="G81" s="101"/>
      <c r="H81" s="101">
        <f t="shared" si="1"/>
        <v>0</v>
      </c>
    </row>
    <row r="82" spans="1:8" ht="14.1" customHeight="1" x14ac:dyDescent="0.25">
      <c r="A82" s="66" t="s">
        <v>415</v>
      </c>
      <c r="B82" s="67">
        <v>169948</v>
      </c>
      <c r="C82" s="68" t="s">
        <v>210</v>
      </c>
      <c r="D82" s="69" t="s">
        <v>54</v>
      </c>
      <c r="E82" s="70">
        <v>30000</v>
      </c>
      <c r="F82" s="92"/>
      <c r="G82" s="101"/>
      <c r="H82" s="101">
        <f t="shared" si="1"/>
        <v>0</v>
      </c>
    </row>
    <row r="83" spans="1:8" ht="14.1" customHeight="1" x14ac:dyDescent="0.25">
      <c r="A83" s="66" t="s">
        <v>417</v>
      </c>
      <c r="B83" s="67">
        <v>169951</v>
      </c>
      <c r="C83" s="68" t="s">
        <v>416</v>
      </c>
      <c r="D83" s="69" t="s">
        <v>56</v>
      </c>
      <c r="E83" s="71">
        <v>7000</v>
      </c>
      <c r="F83" s="92"/>
      <c r="G83" s="101"/>
      <c r="H83" s="101">
        <f t="shared" si="1"/>
        <v>0</v>
      </c>
    </row>
    <row r="84" spans="1:8" ht="14.1" customHeight="1" x14ac:dyDescent="0.25">
      <c r="A84" s="66">
        <v>941</v>
      </c>
      <c r="B84" s="67">
        <v>169952</v>
      </c>
      <c r="C84" s="68" t="s">
        <v>17</v>
      </c>
      <c r="D84" s="69" t="s">
        <v>53</v>
      </c>
      <c r="E84" s="71">
        <v>30000</v>
      </c>
      <c r="F84" s="92"/>
      <c r="G84" s="101"/>
      <c r="H84" s="101">
        <f t="shared" si="1"/>
        <v>0</v>
      </c>
    </row>
    <row r="85" spans="1:8" ht="14.1" customHeight="1" x14ac:dyDescent="0.25">
      <c r="A85" s="66" t="s">
        <v>418</v>
      </c>
      <c r="B85" s="67">
        <v>169953</v>
      </c>
      <c r="C85" s="68" t="s">
        <v>183</v>
      </c>
      <c r="D85" s="69" t="s">
        <v>54</v>
      </c>
      <c r="E85" s="70">
        <v>200000</v>
      </c>
      <c r="F85" s="92"/>
      <c r="G85" s="101"/>
      <c r="H85" s="101">
        <f t="shared" si="1"/>
        <v>0</v>
      </c>
    </row>
    <row r="86" spans="1:8" ht="26.25" customHeight="1" x14ac:dyDescent="0.25">
      <c r="A86" s="73">
        <v>14104</v>
      </c>
      <c r="B86" s="67">
        <v>104067</v>
      </c>
      <c r="C86" s="74" t="s">
        <v>326</v>
      </c>
      <c r="D86" s="69" t="s">
        <v>54</v>
      </c>
      <c r="E86" s="70">
        <v>30000</v>
      </c>
      <c r="F86" s="92"/>
      <c r="G86" s="101"/>
      <c r="H86" s="101">
        <f t="shared" si="1"/>
        <v>0</v>
      </c>
    </row>
    <row r="87" spans="1:8" ht="14.1" customHeight="1" x14ac:dyDescent="0.25">
      <c r="A87" s="66" t="s">
        <v>419</v>
      </c>
      <c r="B87" s="67">
        <v>169954</v>
      </c>
      <c r="C87" s="68" t="s">
        <v>166</v>
      </c>
      <c r="D87" s="69" t="s">
        <v>53</v>
      </c>
      <c r="E87" s="70">
        <v>60000</v>
      </c>
      <c r="F87" s="92"/>
      <c r="G87" s="101"/>
      <c r="H87" s="101">
        <f t="shared" si="1"/>
        <v>0</v>
      </c>
    </row>
    <row r="88" spans="1:8" ht="14.1" customHeight="1" x14ac:dyDescent="0.25">
      <c r="A88" s="66" t="s">
        <v>420</v>
      </c>
      <c r="B88" s="67">
        <v>169956</v>
      </c>
      <c r="C88" s="68" t="s">
        <v>241</v>
      </c>
      <c r="D88" s="69" t="s">
        <v>55</v>
      </c>
      <c r="E88" s="70">
        <v>3000</v>
      </c>
      <c r="F88" s="92"/>
      <c r="G88" s="101"/>
      <c r="H88" s="101">
        <f t="shared" si="1"/>
        <v>0</v>
      </c>
    </row>
    <row r="89" spans="1:8" ht="14.1" customHeight="1" x14ac:dyDescent="0.25">
      <c r="A89" s="66" t="s">
        <v>421</v>
      </c>
      <c r="B89" s="67">
        <v>169955</v>
      </c>
      <c r="C89" s="68" t="s">
        <v>184</v>
      </c>
      <c r="D89" s="69" t="s">
        <v>56</v>
      </c>
      <c r="E89" s="70">
        <v>20000</v>
      </c>
      <c r="F89" s="92"/>
      <c r="G89" s="101"/>
      <c r="H89" s="101">
        <f t="shared" si="1"/>
        <v>0</v>
      </c>
    </row>
    <row r="90" spans="1:8" ht="14.1" customHeight="1" x14ac:dyDescent="0.25">
      <c r="A90" s="66" t="s">
        <v>422</v>
      </c>
      <c r="B90" s="67">
        <v>169957</v>
      </c>
      <c r="C90" s="68" t="s">
        <v>89</v>
      </c>
      <c r="D90" s="69" t="s">
        <v>54</v>
      </c>
      <c r="E90" s="70">
        <v>90000</v>
      </c>
      <c r="F90" s="92"/>
      <c r="G90" s="101"/>
      <c r="H90" s="101">
        <f t="shared" si="1"/>
        <v>0</v>
      </c>
    </row>
    <row r="91" spans="1:8" ht="14.1" customHeight="1" x14ac:dyDescent="0.25">
      <c r="A91" s="66" t="s">
        <v>423</v>
      </c>
      <c r="B91" s="67">
        <v>169958</v>
      </c>
      <c r="C91" s="68" t="s">
        <v>90</v>
      </c>
      <c r="D91" s="69" t="s">
        <v>55</v>
      </c>
      <c r="E91" s="70">
        <v>10000</v>
      </c>
      <c r="F91" s="92"/>
      <c r="G91" s="101"/>
      <c r="H91" s="101">
        <f t="shared" si="1"/>
        <v>0</v>
      </c>
    </row>
    <row r="92" spans="1:8" ht="14.1" customHeight="1" x14ac:dyDescent="0.25">
      <c r="A92" s="66" t="s">
        <v>424</v>
      </c>
      <c r="B92" s="67">
        <v>169961</v>
      </c>
      <c r="C92" s="68" t="s">
        <v>18</v>
      </c>
      <c r="D92" s="69" t="s">
        <v>54</v>
      </c>
      <c r="E92" s="71">
        <v>90000</v>
      </c>
      <c r="F92" s="92"/>
      <c r="G92" s="101"/>
      <c r="H92" s="101">
        <f t="shared" si="1"/>
        <v>0</v>
      </c>
    </row>
    <row r="93" spans="1:8" ht="14.1" customHeight="1" x14ac:dyDescent="0.25">
      <c r="A93" s="66" t="s">
        <v>425</v>
      </c>
      <c r="B93" s="67">
        <v>169960</v>
      </c>
      <c r="C93" s="68" t="s">
        <v>91</v>
      </c>
      <c r="D93" s="69" t="s">
        <v>54</v>
      </c>
      <c r="E93" s="70">
        <v>120000</v>
      </c>
      <c r="F93" s="92"/>
      <c r="G93" s="101"/>
      <c r="H93" s="101">
        <f t="shared" si="1"/>
        <v>0</v>
      </c>
    </row>
    <row r="94" spans="1:8" ht="14.1" customHeight="1" x14ac:dyDescent="0.25">
      <c r="A94" s="66" t="s">
        <v>426</v>
      </c>
      <c r="B94" s="67">
        <v>169959</v>
      </c>
      <c r="C94" s="68" t="s">
        <v>145</v>
      </c>
      <c r="D94" s="69" t="s">
        <v>53</v>
      </c>
      <c r="E94" s="70">
        <v>8000</v>
      </c>
      <c r="F94" s="92"/>
      <c r="G94" s="101"/>
      <c r="H94" s="101">
        <f t="shared" si="1"/>
        <v>0</v>
      </c>
    </row>
    <row r="95" spans="1:8" ht="14.1" customHeight="1" x14ac:dyDescent="0.25">
      <c r="A95" s="66" t="s">
        <v>427</v>
      </c>
      <c r="B95" s="67">
        <v>169962</v>
      </c>
      <c r="C95" s="68" t="s">
        <v>92</v>
      </c>
      <c r="D95" s="69" t="s">
        <v>54</v>
      </c>
      <c r="E95" s="70">
        <v>60000</v>
      </c>
      <c r="F95" s="92"/>
      <c r="G95" s="101"/>
      <c r="H95" s="101">
        <f t="shared" si="1"/>
        <v>0</v>
      </c>
    </row>
    <row r="96" spans="1:8" ht="14.1" customHeight="1" x14ac:dyDescent="0.25">
      <c r="A96" s="66" t="s">
        <v>428</v>
      </c>
      <c r="B96" s="67">
        <v>169963</v>
      </c>
      <c r="C96" s="68" t="s">
        <v>93</v>
      </c>
      <c r="D96" s="69" t="s">
        <v>54</v>
      </c>
      <c r="E96" s="70">
        <v>200000</v>
      </c>
      <c r="F96" s="92"/>
      <c r="G96" s="101"/>
      <c r="H96" s="101">
        <f t="shared" si="1"/>
        <v>0</v>
      </c>
    </row>
    <row r="97" spans="1:8" ht="14.1" customHeight="1" x14ac:dyDescent="0.25">
      <c r="A97" s="66" t="s">
        <v>430</v>
      </c>
      <c r="B97" s="67">
        <v>169964</v>
      </c>
      <c r="C97" s="68" t="s">
        <v>429</v>
      </c>
      <c r="D97" s="69" t="s">
        <v>53</v>
      </c>
      <c r="E97" s="71">
        <v>30000</v>
      </c>
      <c r="F97" s="92"/>
      <c r="G97" s="101"/>
      <c r="H97" s="101">
        <f t="shared" si="1"/>
        <v>0</v>
      </c>
    </row>
    <row r="98" spans="1:8" ht="14.1" customHeight="1" x14ac:dyDescent="0.25">
      <c r="A98" s="66" t="s">
        <v>431</v>
      </c>
      <c r="B98" s="67">
        <v>169965</v>
      </c>
      <c r="C98" s="68" t="s">
        <v>94</v>
      </c>
      <c r="D98" s="69" t="s">
        <v>54</v>
      </c>
      <c r="E98" s="70">
        <v>100000</v>
      </c>
      <c r="F98" s="92"/>
      <c r="G98" s="101"/>
      <c r="H98" s="101">
        <f t="shared" si="1"/>
        <v>0</v>
      </c>
    </row>
    <row r="99" spans="1:8" ht="14.1" customHeight="1" x14ac:dyDescent="0.25">
      <c r="A99" s="66" t="s">
        <v>432</v>
      </c>
      <c r="B99" s="67">
        <v>808440</v>
      </c>
      <c r="C99" s="68" t="s">
        <v>281</v>
      </c>
      <c r="D99" s="69" t="s">
        <v>54</v>
      </c>
      <c r="E99" s="70">
        <v>60000</v>
      </c>
      <c r="F99" s="92"/>
      <c r="G99" s="101"/>
      <c r="H99" s="101">
        <f t="shared" si="1"/>
        <v>0</v>
      </c>
    </row>
    <row r="100" spans="1:8" ht="27" customHeight="1" x14ac:dyDescent="0.25">
      <c r="A100" s="66" t="s">
        <v>433</v>
      </c>
      <c r="B100" s="67">
        <v>169967</v>
      </c>
      <c r="C100" s="68" t="s">
        <v>282</v>
      </c>
      <c r="D100" s="69" t="s">
        <v>53</v>
      </c>
      <c r="E100" s="70">
        <v>8000</v>
      </c>
      <c r="F100" s="92"/>
      <c r="G100" s="101"/>
      <c r="H100" s="101">
        <f t="shared" si="1"/>
        <v>0</v>
      </c>
    </row>
    <row r="101" spans="1:8" ht="14.1" customHeight="1" x14ac:dyDescent="0.25">
      <c r="A101" s="66" t="s">
        <v>434</v>
      </c>
      <c r="B101" s="67">
        <v>169966</v>
      </c>
      <c r="C101" s="68" t="s">
        <v>157</v>
      </c>
      <c r="D101" s="69" t="s">
        <v>54</v>
      </c>
      <c r="E101" s="70">
        <v>60000</v>
      </c>
      <c r="F101" s="92"/>
      <c r="G101" s="101"/>
      <c r="H101" s="101">
        <f t="shared" si="1"/>
        <v>0</v>
      </c>
    </row>
    <row r="102" spans="1:8" ht="14.1" customHeight="1" x14ac:dyDescent="0.25">
      <c r="A102" s="66" t="s">
        <v>435</v>
      </c>
      <c r="B102" s="67">
        <v>169970</v>
      </c>
      <c r="C102" s="68" t="s">
        <v>97</v>
      </c>
      <c r="D102" s="69" t="s">
        <v>54</v>
      </c>
      <c r="E102" s="70">
        <v>800000</v>
      </c>
      <c r="F102" s="92"/>
      <c r="G102" s="101"/>
      <c r="H102" s="101">
        <f t="shared" si="1"/>
        <v>0</v>
      </c>
    </row>
    <row r="103" spans="1:8" ht="14.1" customHeight="1" x14ac:dyDescent="0.25">
      <c r="A103" s="66" t="s">
        <v>436</v>
      </c>
      <c r="B103" s="67">
        <v>169971</v>
      </c>
      <c r="C103" s="68" t="s">
        <v>211</v>
      </c>
      <c r="D103" s="69" t="s">
        <v>55</v>
      </c>
      <c r="E103" s="70">
        <v>50000</v>
      </c>
      <c r="F103" s="92"/>
      <c r="G103" s="101"/>
      <c r="H103" s="101">
        <f t="shared" si="1"/>
        <v>0</v>
      </c>
    </row>
    <row r="104" spans="1:8" ht="14.1" customHeight="1" x14ac:dyDescent="0.25">
      <c r="A104" s="66" t="s">
        <v>438</v>
      </c>
      <c r="B104" s="67">
        <v>169972</v>
      </c>
      <c r="C104" s="68" t="s">
        <v>437</v>
      </c>
      <c r="D104" s="69" t="s">
        <v>53</v>
      </c>
      <c r="E104" s="71">
        <v>90000</v>
      </c>
      <c r="F104" s="92"/>
      <c r="G104" s="101"/>
      <c r="H104" s="101">
        <f t="shared" si="1"/>
        <v>0</v>
      </c>
    </row>
    <row r="105" spans="1:8" ht="14.1" customHeight="1" x14ac:dyDescent="0.25">
      <c r="A105" s="66">
        <v>9020</v>
      </c>
      <c r="B105" s="67">
        <v>169973</v>
      </c>
      <c r="C105" s="68" t="s">
        <v>283</v>
      </c>
      <c r="D105" s="69" t="s">
        <v>53</v>
      </c>
      <c r="E105" s="70">
        <v>1500</v>
      </c>
      <c r="F105" s="92"/>
      <c r="G105" s="101"/>
      <c r="H105" s="101">
        <f t="shared" si="1"/>
        <v>0</v>
      </c>
    </row>
    <row r="106" spans="1:8" ht="14.1" customHeight="1" x14ac:dyDescent="0.25">
      <c r="A106" s="66" t="s">
        <v>439</v>
      </c>
      <c r="B106" s="67">
        <v>169974</v>
      </c>
      <c r="C106" s="68" t="s">
        <v>284</v>
      </c>
      <c r="D106" s="69" t="s">
        <v>53</v>
      </c>
      <c r="E106" s="70">
        <v>1000</v>
      </c>
      <c r="F106" s="92"/>
      <c r="G106" s="101"/>
      <c r="H106" s="101">
        <f t="shared" si="1"/>
        <v>0</v>
      </c>
    </row>
    <row r="107" spans="1:8" ht="14.1" customHeight="1" x14ac:dyDescent="0.25">
      <c r="A107" s="66" t="s">
        <v>440</v>
      </c>
      <c r="B107" s="67">
        <v>169975</v>
      </c>
      <c r="C107" s="68" t="s">
        <v>21</v>
      </c>
      <c r="D107" s="69" t="s">
        <v>54</v>
      </c>
      <c r="E107" s="71">
        <v>300000</v>
      </c>
      <c r="F107" s="92"/>
      <c r="G107" s="101"/>
      <c r="H107" s="101">
        <f t="shared" si="1"/>
        <v>0</v>
      </c>
    </row>
    <row r="108" spans="1:8" ht="14.1" customHeight="1" x14ac:dyDescent="0.25">
      <c r="A108" s="66" t="s">
        <v>441</v>
      </c>
      <c r="B108" s="67">
        <v>169976</v>
      </c>
      <c r="C108" s="68" t="s">
        <v>167</v>
      </c>
      <c r="D108" s="69" t="s">
        <v>54</v>
      </c>
      <c r="E108" s="70">
        <v>300000</v>
      </c>
      <c r="F108" s="92"/>
      <c r="G108" s="101"/>
      <c r="H108" s="101">
        <f t="shared" si="1"/>
        <v>0</v>
      </c>
    </row>
    <row r="109" spans="1:8" ht="14.1" customHeight="1" x14ac:dyDescent="0.25">
      <c r="A109" s="66" t="s">
        <v>442</v>
      </c>
      <c r="B109" s="67">
        <v>169977</v>
      </c>
      <c r="C109" s="68" t="s">
        <v>214</v>
      </c>
      <c r="D109" s="69" t="s">
        <v>54</v>
      </c>
      <c r="E109" s="70">
        <v>900000</v>
      </c>
      <c r="F109" s="92"/>
      <c r="G109" s="101"/>
      <c r="H109" s="101">
        <f t="shared" si="1"/>
        <v>0</v>
      </c>
    </row>
    <row r="110" spans="1:8" ht="46.5" customHeight="1" x14ac:dyDescent="0.25">
      <c r="A110" s="75" t="s">
        <v>328</v>
      </c>
      <c r="B110" s="76">
        <v>834060</v>
      </c>
      <c r="C110" s="68" t="s">
        <v>327</v>
      </c>
      <c r="D110" s="69" t="s">
        <v>55</v>
      </c>
      <c r="E110" s="70">
        <v>100</v>
      </c>
      <c r="F110" s="92"/>
      <c r="G110" s="101"/>
      <c r="H110" s="101">
        <f t="shared" si="1"/>
        <v>0</v>
      </c>
    </row>
    <row r="111" spans="1:8" ht="14.1" customHeight="1" x14ac:dyDescent="0.25">
      <c r="A111" s="66" t="s">
        <v>443</v>
      </c>
      <c r="B111" s="67">
        <v>169978</v>
      </c>
      <c r="C111" s="68" t="s">
        <v>285</v>
      </c>
      <c r="D111" s="69" t="s">
        <v>53</v>
      </c>
      <c r="E111" s="70">
        <v>1000</v>
      </c>
      <c r="F111" s="92"/>
      <c r="G111" s="101"/>
      <c r="H111" s="101">
        <f t="shared" si="1"/>
        <v>0</v>
      </c>
    </row>
    <row r="112" spans="1:8" ht="14.1" customHeight="1" x14ac:dyDescent="0.25">
      <c r="A112" s="66" t="s">
        <v>444</v>
      </c>
      <c r="B112" s="67">
        <v>169979</v>
      </c>
      <c r="C112" s="68" t="s">
        <v>286</v>
      </c>
      <c r="D112" s="69" t="s">
        <v>53</v>
      </c>
      <c r="E112" s="71">
        <v>4000</v>
      </c>
      <c r="F112" s="92"/>
      <c r="G112" s="101"/>
      <c r="H112" s="101">
        <f t="shared" si="1"/>
        <v>0</v>
      </c>
    </row>
    <row r="113" spans="1:55" ht="14.1" customHeight="1" x14ac:dyDescent="0.25">
      <c r="A113" s="66" t="s">
        <v>445</v>
      </c>
      <c r="B113" s="67">
        <v>169980</v>
      </c>
      <c r="C113" s="68" t="s">
        <v>287</v>
      </c>
      <c r="D113" s="69" t="s">
        <v>53</v>
      </c>
      <c r="E113" s="71">
        <v>4000</v>
      </c>
      <c r="F113" s="92"/>
      <c r="G113" s="101"/>
      <c r="H113" s="101">
        <f t="shared" si="1"/>
        <v>0</v>
      </c>
    </row>
    <row r="114" spans="1:55" ht="14.1" customHeight="1" x14ac:dyDescent="0.25">
      <c r="A114" s="66" t="s">
        <v>447</v>
      </c>
      <c r="B114" s="67">
        <v>169981</v>
      </c>
      <c r="C114" s="68" t="s">
        <v>446</v>
      </c>
      <c r="D114" s="69" t="s">
        <v>53</v>
      </c>
      <c r="E114" s="70">
        <v>2000</v>
      </c>
      <c r="F114" s="92"/>
      <c r="G114" s="101"/>
      <c r="H114" s="101">
        <f t="shared" si="1"/>
        <v>0</v>
      </c>
    </row>
    <row r="115" spans="1:55" ht="14.1" customHeight="1" x14ac:dyDescent="0.25">
      <c r="A115" s="66" t="s">
        <v>448</v>
      </c>
      <c r="B115" s="67">
        <v>169986</v>
      </c>
      <c r="C115" s="68" t="s">
        <v>187</v>
      </c>
      <c r="D115" s="69" t="s">
        <v>54</v>
      </c>
      <c r="E115" s="70">
        <v>250000</v>
      </c>
      <c r="F115" s="92"/>
      <c r="G115" s="101"/>
      <c r="H115" s="101">
        <f t="shared" si="1"/>
        <v>0</v>
      </c>
    </row>
    <row r="116" spans="1:55" ht="14.1" customHeight="1" x14ac:dyDescent="0.25">
      <c r="A116" s="66" t="s">
        <v>449</v>
      </c>
      <c r="B116" s="67">
        <v>169987</v>
      </c>
      <c r="C116" s="68" t="s">
        <v>288</v>
      </c>
      <c r="D116" s="69" t="s">
        <v>53</v>
      </c>
      <c r="E116" s="70">
        <v>60000</v>
      </c>
      <c r="F116" s="92"/>
      <c r="G116" s="101"/>
      <c r="H116" s="101">
        <f t="shared" si="1"/>
        <v>0</v>
      </c>
    </row>
    <row r="117" spans="1:55" ht="14.1" customHeight="1" x14ac:dyDescent="0.25">
      <c r="A117" s="66" t="s">
        <v>450</v>
      </c>
      <c r="B117" s="67">
        <v>169984</v>
      </c>
      <c r="C117" s="68" t="s">
        <v>24</v>
      </c>
      <c r="D117" s="69" t="s">
        <v>54</v>
      </c>
      <c r="E117" s="71">
        <v>60000</v>
      </c>
      <c r="F117" s="92"/>
      <c r="G117" s="101"/>
      <c r="H117" s="101">
        <f t="shared" si="1"/>
        <v>0</v>
      </c>
    </row>
    <row r="118" spans="1:55" ht="14.1" customHeight="1" x14ac:dyDescent="0.25">
      <c r="A118" s="66" t="s">
        <v>452</v>
      </c>
      <c r="B118" s="67">
        <v>169985</v>
      </c>
      <c r="C118" s="68" t="s">
        <v>451</v>
      </c>
      <c r="D118" s="69" t="s">
        <v>53</v>
      </c>
      <c r="E118" s="70">
        <v>60000</v>
      </c>
      <c r="F118" s="92"/>
      <c r="G118" s="101"/>
      <c r="H118" s="101">
        <f t="shared" si="1"/>
        <v>0</v>
      </c>
    </row>
    <row r="119" spans="1:55" ht="14.1" customHeight="1" x14ac:dyDescent="0.25">
      <c r="A119" s="66" t="s">
        <v>453</v>
      </c>
      <c r="B119" s="67">
        <v>169988</v>
      </c>
      <c r="C119" s="68" t="s">
        <v>25</v>
      </c>
      <c r="D119" s="69" t="s">
        <v>54</v>
      </c>
      <c r="E119" s="71">
        <v>250000</v>
      </c>
      <c r="F119" s="92"/>
      <c r="G119" s="101"/>
      <c r="H119" s="101">
        <f t="shared" si="1"/>
        <v>0</v>
      </c>
    </row>
    <row r="120" spans="1:55" ht="28.5" customHeight="1" x14ac:dyDescent="0.25">
      <c r="A120" s="66">
        <v>12630</v>
      </c>
      <c r="B120" s="67">
        <v>834066</v>
      </c>
      <c r="C120" s="68" t="s">
        <v>454</v>
      </c>
      <c r="D120" s="69" t="s">
        <v>54</v>
      </c>
      <c r="E120" s="70">
        <v>10000</v>
      </c>
      <c r="F120" s="92"/>
      <c r="G120" s="101"/>
      <c r="H120" s="101">
        <f t="shared" si="1"/>
        <v>0</v>
      </c>
    </row>
    <row r="121" spans="1:55" ht="14.1" customHeight="1" x14ac:dyDescent="0.25">
      <c r="A121" s="66" t="s">
        <v>455</v>
      </c>
      <c r="B121" s="67">
        <v>169990</v>
      </c>
      <c r="C121" s="68" t="s">
        <v>289</v>
      </c>
      <c r="D121" s="69" t="s">
        <v>56</v>
      </c>
      <c r="E121" s="70">
        <v>1000</v>
      </c>
      <c r="F121" s="92"/>
      <c r="G121" s="101"/>
      <c r="H121" s="101">
        <f t="shared" si="1"/>
        <v>0</v>
      </c>
    </row>
    <row r="122" spans="1:55" ht="14.1" customHeight="1" x14ac:dyDescent="0.25">
      <c r="A122" s="66">
        <v>7498</v>
      </c>
      <c r="B122" s="67">
        <v>169993</v>
      </c>
      <c r="C122" s="68" t="s">
        <v>290</v>
      </c>
      <c r="D122" s="69" t="s">
        <v>54</v>
      </c>
      <c r="E122" s="70">
        <v>30000</v>
      </c>
      <c r="F122" s="92"/>
      <c r="G122" s="101"/>
      <c r="H122" s="101">
        <f t="shared" si="1"/>
        <v>0</v>
      </c>
    </row>
    <row r="123" spans="1:55" ht="22.5" customHeight="1" x14ac:dyDescent="0.25">
      <c r="A123" s="66">
        <v>7313</v>
      </c>
      <c r="B123" s="67">
        <v>169992</v>
      </c>
      <c r="C123" s="68" t="s">
        <v>323</v>
      </c>
      <c r="D123" s="69" t="s">
        <v>56</v>
      </c>
      <c r="E123" s="70">
        <v>800</v>
      </c>
      <c r="F123" s="92"/>
      <c r="G123" s="101"/>
      <c r="H123" s="101">
        <f t="shared" si="1"/>
        <v>0</v>
      </c>
    </row>
    <row r="124" spans="1:55" s="64" customFormat="1" ht="23.25" customHeight="1" x14ac:dyDescent="0.25">
      <c r="A124" s="77" t="s">
        <v>456</v>
      </c>
      <c r="B124" s="78">
        <v>169994</v>
      </c>
      <c r="C124" s="79" t="s">
        <v>100</v>
      </c>
      <c r="D124" s="80" t="s">
        <v>54</v>
      </c>
      <c r="E124" s="81">
        <v>120000</v>
      </c>
      <c r="F124" s="93"/>
      <c r="G124" s="102"/>
      <c r="H124" s="101">
        <f t="shared" si="1"/>
        <v>0</v>
      </c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  <c r="AA124" s="65"/>
      <c r="AB124" s="65"/>
      <c r="AC124" s="65"/>
      <c r="AD124" s="65"/>
      <c r="AE124" s="65"/>
      <c r="AF124" s="65"/>
      <c r="AG124" s="65"/>
      <c r="AH124" s="65"/>
      <c r="AI124" s="65"/>
      <c r="AJ124" s="65"/>
      <c r="AK124" s="65"/>
      <c r="AL124" s="65"/>
      <c r="AM124" s="65"/>
      <c r="AN124" s="65"/>
      <c r="AO124" s="65"/>
      <c r="AP124" s="65"/>
      <c r="AQ124" s="65"/>
      <c r="AR124" s="65"/>
      <c r="AS124" s="65"/>
      <c r="AT124" s="65"/>
      <c r="AU124" s="65"/>
      <c r="AV124" s="65"/>
      <c r="AW124" s="65"/>
      <c r="AX124" s="65"/>
      <c r="AY124" s="65"/>
      <c r="AZ124" s="65"/>
      <c r="BA124" s="65"/>
      <c r="BB124" s="65"/>
      <c r="BC124" s="65"/>
    </row>
    <row r="125" spans="1:55" ht="14.1" customHeight="1" x14ac:dyDescent="0.25">
      <c r="A125" s="66" t="s">
        <v>457</v>
      </c>
      <c r="B125" s="67">
        <v>169995</v>
      </c>
      <c r="C125" s="68" t="s">
        <v>27</v>
      </c>
      <c r="D125" s="69" t="s">
        <v>54</v>
      </c>
      <c r="E125" s="71">
        <v>90000</v>
      </c>
      <c r="F125" s="92"/>
      <c r="G125" s="101"/>
      <c r="H125" s="101">
        <f t="shared" si="1"/>
        <v>0</v>
      </c>
    </row>
    <row r="126" spans="1:55" ht="14.1" customHeight="1" x14ac:dyDescent="0.25">
      <c r="A126" s="66" t="s">
        <v>458</v>
      </c>
      <c r="B126" s="67">
        <v>90276</v>
      </c>
      <c r="C126" s="68" t="s">
        <v>291</v>
      </c>
      <c r="D126" s="69" t="s">
        <v>53</v>
      </c>
      <c r="E126" s="71">
        <v>3000</v>
      </c>
      <c r="F126" s="92"/>
      <c r="G126" s="101"/>
      <c r="H126" s="101">
        <f t="shared" si="1"/>
        <v>0</v>
      </c>
    </row>
    <row r="127" spans="1:55" ht="14.1" customHeight="1" x14ac:dyDescent="0.25">
      <c r="A127" s="66" t="s">
        <v>459</v>
      </c>
      <c r="B127" s="67">
        <v>169996</v>
      </c>
      <c r="C127" s="68" t="s">
        <v>61</v>
      </c>
      <c r="D127" s="69" t="s">
        <v>54</v>
      </c>
      <c r="E127" s="70">
        <v>90000</v>
      </c>
      <c r="F127" s="92"/>
      <c r="G127" s="101"/>
      <c r="H127" s="101">
        <f t="shared" si="1"/>
        <v>0</v>
      </c>
    </row>
    <row r="128" spans="1:55" ht="14.1" customHeight="1" x14ac:dyDescent="0.25">
      <c r="A128" s="66" t="s">
        <v>460</v>
      </c>
      <c r="B128" s="67">
        <v>169998</v>
      </c>
      <c r="C128" s="68" t="s">
        <v>169</v>
      </c>
      <c r="D128" s="69" t="s">
        <v>53</v>
      </c>
      <c r="E128" s="70">
        <v>6000</v>
      </c>
      <c r="F128" s="92"/>
      <c r="G128" s="101"/>
      <c r="H128" s="101">
        <f t="shared" si="1"/>
        <v>0</v>
      </c>
    </row>
    <row r="129" spans="1:8" ht="14.1" customHeight="1" x14ac:dyDescent="0.25">
      <c r="A129" s="66" t="s">
        <v>461</v>
      </c>
      <c r="B129" s="67">
        <v>169997</v>
      </c>
      <c r="C129" s="68" t="s">
        <v>216</v>
      </c>
      <c r="D129" s="69" t="s">
        <v>55</v>
      </c>
      <c r="E129" s="70">
        <v>2000</v>
      </c>
      <c r="F129" s="92"/>
      <c r="G129" s="101"/>
      <c r="H129" s="101">
        <f t="shared" si="1"/>
        <v>0</v>
      </c>
    </row>
    <row r="130" spans="1:8" ht="14.1" customHeight="1" x14ac:dyDescent="0.25">
      <c r="A130" s="66" t="s">
        <v>462</v>
      </c>
      <c r="B130" s="67">
        <v>169999</v>
      </c>
      <c r="C130" s="68" t="s">
        <v>292</v>
      </c>
      <c r="D130" s="69" t="s">
        <v>55</v>
      </c>
      <c r="E130" s="70">
        <v>10000</v>
      </c>
      <c r="F130" s="92"/>
      <c r="G130" s="101"/>
      <c r="H130" s="101">
        <f t="shared" si="1"/>
        <v>0</v>
      </c>
    </row>
    <row r="131" spans="1:8" ht="14.1" customHeight="1" x14ac:dyDescent="0.25">
      <c r="A131" s="66" t="s">
        <v>463</v>
      </c>
      <c r="B131" s="67">
        <v>170000</v>
      </c>
      <c r="C131" s="68" t="s">
        <v>293</v>
      </c>
      <c r="D131" s="69" t="s">
        <v>53</v>
      </c>
      <c r="E131" s="70">
        <v>3000</v>
      </c>
      <c r="F131" s="92"/>
      <c r="G131" s="101"/>
      <c r="H131" s="101">
        <f t="shared" si="1"/>
        <v>0</v>
      </c>
    </row>
    <row r="132" spans="1:8" ht="14.1" customHeight="1" x14ac:dyDescent="0.25">
      <c r="A132" s="66" t="s">
        <v>465</v>
      </c>
      <c r="B132" s="67">
        <v>170001</v>
      </c>
      <c r="C132" s="68" t="s">
        <v>464</v>
      </c>
      <c r="D132" s="69" t="s">
        <v>54</v>
      </c>
      <c r="E132" s="71">
        <v>20000</v>
      </c>
      <c r="F132" s="92"/>
      <c r="G132" s="101"/>
      <c r="H132" s="101">
        <f t="shared" si="1"/>
        <v>0</v>
      </c>
    </row>
    <row r="133" spans="1:8" ht="21" customHeight="1" x14ac:dyDescent="0.25">
      <c r="A133" s="66" t="s">
        <v>466</v>
      </c>
      <c r="B133" s="67">
        <v>170002</v>
      </c>
      <c r="C133" s="68" t="s">
        <v>188</v>
      </c>
      <c r="D133" s="69" t="s">
        <v>55</v>
      </c>
      <c r="E133" s="70">
        <v>10000</v>
      </c>
      <c r="F133" s="92"/>
      <c r="G133" s="101"/>
      <c r="H133" s="101">
        <f t="shared" si="1"/>
        <v>0</v>
      </c>
    </row>
    <row r="134" spans="1:8" ht="14.1" customHeight="1" x14ac:dyDescent="0.25">
      <c r="A134" s="66" t="s">
        <v>467</v>
      </c>
      <c r="B134" s="67">
        <v>170003</v>
      </c>
      <c r="C134" s="68" t="s">
        <v>102</v>
      </c>
      <c r="D134" s="69" t="s">
        <v>57</v>
      </c>
      <c r="E134" s="70">
        <v>400000</v>
      </c>
      <c r="F134" s="92"/>
      <c r="G134" s="101"/>
      <c r="H134" s="101">
        <f t="shared" si="1"/>
        <v>0</v>
      </c>
    </row>
    <row r="135" spans="1:8" ht="27" customHeight="1" x14ac:dyDescent="0.25">
      <c r="A135" s="66" t="s">
        <v>468</v>
      </c>
      <c r="B135" s="67">
        <v>170004</v>
      </c>
      <c r="C135" s="68" t="s">
        <v>159</v>
      </c>
      <c r="D135" s="69" t="s">
        <v>55</v>
      </c>
      <c r="E135" s="70">
        <v>1000</v>
      </c>
      <c r="F135" s="92"/>
      <c r="G135" s="101"/>
      <c r="H135" s="101">
        <f t="shared" ref="H135:H198" si="2">G135*E135</f>
        <v>0</v>
      </c>
    </row>
    <row r="136" spans="1:8" ht="14.1" customHeight="1" x14ac:dyDescent="0.25">
      <c r="A136" s="66" t="s">
        <v>469</v>
      </c>
      <c r="B136" s="67">
        <v>170006</v>
      </c>
      <c r="C136" s="68" t="s">
        <v>294</v>
      </c>
      <c r="D136" s="69" t="s">
        <v>53</v>
      </c>
      <c r="E136" s="70">
        <v>20000</v>
      </c>
      <c r="F136" s="92"/>
      <c r="G136" s="101"/>
      <c r="H136" s="101">
        <f t="shared" si="2"/>
        <v>0</v>
      </c>
    </row>
    <row r="137" spans="1:8" ht="14.1" customHeight="1" x14ac:dyDescent="0.25">
      <c r="A137" s="66" t="s">
        <v>470</v>
      </c>
      <c r="B137" s="67">
        <v>170005</v>
      </c>
      <c r="C137" s="68" t="s">
        <v>103</v>
      </c>
      <c r="D137" s="69" t="s">
        <v>54</v>
      </c>
      <c r="E137" s="70">
        <v>200000</v>
      </c>
      <c r="F137" s="92"/>
      <c r="G137" s="101"/>
      <c r="H137" s="101">
        <f t="shared" si="2"/>
        <v>0</v>
      </c>
    </row>
    <row r="138" spans="1:8" ht="14.1" customHeight="1" x14ac:dyDescent="0.25">
      <c r="A138" s="66">
        <v>8220</v>
      </c>
      <c r="B138" s="67">
        <v>170008</v>
      </c>
      <c r="C138" s="68" t="s">
        <v>295</v>
      </c>
      <c r="D138" s="69" t="s">
        <v>53</v>
      </c>
      <c r="E138" s="70">
        <v>5000</v>
      </c>
      <c r="F138" s="92"/>
      <c r="G138" s="101"/>
      <c r="H138" s="101">
        <f t="shared" si="2"/>
        <v>0</v>
      </c>
    </row>
    <row r="139" spans="1:8" ht="14.1" customHeight="1" x14ac:dyDescent="0.25">
      <c r="A139" s="66" t="s">
        <v>471</v>
      </c>
      <c r="B139" s="67">
        <v>170009</v>
      </c>
      <c r="C139" s="68" t="s">
        <v>245</v>
      </c>
      <c r="D139" s="69" t="s">
        <v>55</v>
      </c>
      <c r="E139" s="70">
        <v>800</v>
      </c>
      <c r="F139" s="92"/>
      <c r="G139" s="101"/>
      <c r="H139" s="101">
        <f t="shared" si="2"/>
        <v>0</v>
      </c>
    </row>
    <row r="140" spans="1:8" ht="14.1" customHeight="1" x14ac:dyDescent="0.25">
      <c r="A140" s="66">
        <v>9799</v>
      </c>
      <c r="B140" s="67">
        <v>170010</v>
      </c>
      <c r="C140" s="68" t="s">
        <v>104</v>
      </c>
      <c r="D140" s="69" t="s">
        <v>57</v>
      </c>
      <c r="E140" s="70">
        <v>12000</v>
      </c>
      <c r="F140" s="92"/>
      <c r="G140" s="101"/>
      <c r="H140" s="101">
        <f t="shared" si="2"/>
        <v>0</v>
      </c>
    </row>
    <row r="141" spans="1:8" ht="14.1" customHeight="1" x14ac:dyDescent="0.25">
      <c r="A141" s="66" t="s">
        <v>472</v>
      </c>
      <c r="B141" s="67">
        <v>170011</v>
      </c>
      <c r="C141" s="68" t="s">
        <v>105</v>
      </c>
      <c r="D141" s="69" t="s">
        <v>54</v>
      </c>
      <c r="E141" s="70">
        <v>300000</v>
      </c>
      <c r="F141" s="92"/>
      <c r="G141" s="101"/>
      <c r="H141" s="101">
        <f t="shared" si="2"/>
        <v>0</v>
      </c>
    </row>
    <row r="142" spans="1:8" ht="14.1" customHeight="1" x14ac:dyDescent="0.25">
      <c r="A142" s="66">
        <v>8221</v>
      </c>
      <c r="B142" s="67">
        <v>170012</v>
      </c>
      <c r="C142" s="68" t="s">
        <v>63</v>
      </c>
      <c r="D142" s="69" t="s">
        <v>53</v>
      </c>
      <c r="E142" s="70">
        <v>8000</v>
      </c>
      <c r="F142" s="92"/>
      <c r="G142" s="101"/>
      <c r="H142" s="101">
        <f t="shared" si="2"/>
        <v>0</v>
      </c>
    </row>
    <row r="143" spans="1:8" ht="14.1" customHeight="1" x14ac:dyDescent="0.25">
      <c r="A143" s="66" t="s">
        <v>473</v>
      </c>
      <c r="B143" s="67">
        <v>170013</v>
      </c>
      <c r="C143" s="68" t="s">
        <v>189</v>
      </c>
      <c r="D143" s="69" t="s">
        <v>53</v>
      </c>
      <c r="E143" s="70">
        <v>10000</v>
      </c>
      <c r="F143" s="92"/>
      <c r="G143" s="101"/>
      <c r="H143" s="101">
        <f t="shared" si="2"/>
        <v>0</v>
      </c>
    </row>
    <row r="144" spans="1:8" ht="14.1" customHeight="1" x14ac:dyDescent="0.25">
      <c r="A144" s="66" t="s">
        <v>474</v>
      </c>
      <c r="B144" s="67">
        <v>170014</v>
      </c>
      <c r="C144" s="68" t="s">
        <v>219</v>
      </c>
      <c r="D144" s="69" t="s">
        <v>54</v>
      </c>
      <c r="E144" s="70">
        <v>120000</v>
      </c>
      <c r="F144" s="92"/>
      <c r="G144" s="101"/>
      <c r="H144" s="101">
        <f t="shared" si="2"/>
        <v>0</v>
      </c>
    </row>
    <row r="145" spans="1:8" ht="44.25" customHeight="1" x14ac:dyDescent="0.25">
      <c r="A145" s="82" t="s">
        <v>476</v>
      </c>
      <c r="B145" s="76">
        <v>823851</v>
      </c>
      <c r="C145" s="68" t="s">
        <v>475</v>
      </c>
      <c r="D145" s="69" t="s">
        <v>55</v>
      </c>
      <c r="E145" s="70">
        <v>1000</v>
      </c>
      <c r="F145" s="92"/>
      <c r="G145" s="101"/>
      <c r="H145" s="101">
        <f t="shared" si="2"/>
        <v>0</v>
      </c>
    </row>
    <row r="146" spans="1:8" ht="14.1" customHeight="1" x14ac:dyDescent="0.25">
      <c r="A146" s="66" t="s">
        <v>477</v>
      </c>
      <c r="B146" s="67">
        <v>170016</v>
      </c>
      <c r="C146" s="68" t="s">
        <v>107</v>
      </c>
      <c r="D146" s="69" t="s">
        <v>54</v>
      </c>
      <c r="E146" s="70">
        <v>60000</v>
      </c>
      <c r="F146" s="92"/>
      <c r="G146" s="101"/>
      <c r="H146" s="101">
        <f t="shared" si="2"/>
        <v>0</v>
      </c>
    </row>
    <row r="147" spans="1:8" ht="14.1" customHeight="1" x14ac:dyDescent="0.25">
      <c r="A147" s="66" t="s">
        <v>478</v>
      </c>
      <c r="B147" s="67">
        <v>170018</v>
      </c>
      <c r="C147" s="68" t="s">
        <v>29</v>
      </c>
      <c r="D147" s="69" t="s">
        <v>53</v>
      </c>
      <c r="E147" s="71">
        <v>3000</v>
      </c>
      <c r="F147" s="92"/>
      <c r="G147" s="101"/>
      <c r="H147" s="101">
        <f t="shared" si="2"/>
        <v>0</v>
      </c>
    </row>
    <row r="148" spans="1:8" ht="14.1" customHeight="1" x14ac:dyDescent="0.25">
      <c r="A148" s="66" t="s">
        <v>479</v>
      </c>
      <c r="B148" s="67">
        <v>86003</v>
      </c>
      <c r="C148" s="68" t="s">
        <v>296</v>
      </c>
      <c r="D148" s="69" t="s">
        <v>53</v>
      </c>
      <c r="E148" s="70">
        <v>3000</v>
      </c>
      <c r="F148" s="92"/>
      <c r="G148" s="101"/>
      <c r="H148" s="101">
        <f t="shared" si="2"/>
        <v>0</v>
      </c>
    </row>
    <row r="149" spans="1:8" ht="14.1" customHeight="1" x14ac:dyDescent="0.25">
      <c r="A149" s="66" t="s">
        <v>480</v>
      </c>
      <c r="B149" s="67">
        <v>170019</v>
      </c>
      <c r="C149" s="68" t="s">
        <v>190</v>
      </c>
      <c r="D149" s="69" t="s">
        <v>54</v>
      </c>
      <c r="E149" s="70">
        <v>800000</v>
      </c>
      <c r="F149" s="92"/>
      <c r="G149" s="101"/>
      <c r="H149" s="101">
        <f t="shared" si="2"/>
        <v>0</v>
      </c>
    </row>
    <row r="150" spans="1:8" ht="14.1" customHeight="1" x14ac:dyDescent="0.25">
      <c r="A150" s="66" t="s">
        <v>481</v>
      </c>
      <c r="B150" s="67">
        <v>90286</v>
      </c>
      <c r="C150" s="68" t="s">
        <v>251</v>
      </c>
      <c r="D150" s="69" t="s">
        <v>53</v>
      </c>
      <c r="E150" s="70">
        <v>15000</v>
      </c>
      <c r="F150" s="92"/>
      <c r="G150" s="101"/>
      <c r="H150" s="101">
        <f t="shared" si="2"/>
        <v>0</v>
      </c>
    </row>
    <row r="151" spans="1:8" ht="14.1" customHeight="1" x14ac:dyDescent="0.25">
      <c r="A151" s="66" t="s">
        <v>482</v>
      </c>
      <c r="B151" s="67">
        <v>170020</v>
      </c>
      <c r="C151" s="68" t="s">
        <v>109</v>
      </c>
      <c r="D151" s="69" t="s">
        <v>53</v>
      </c>
      <c r="E151" s="70">
        <v>10000</v>
      </c>
      <c r="F151" s="92"/>
      <c r="G151" s="101"/>
      <c r="H151" s="101">
        <f t="shared" si="2"/>
        <v>0</v>
      </c>
    </row>
    <row r="152" spans="1:8" ht="22.5" customHeight="1" x14ac:dyDescent="0.25">
      <c r="A152" s="66" t="s">
        <v>483</v>
      </c>
      <c r="B152" s="67">
        <v>170021</v>
      </c>
      <c r="C152" s="68" t="s">
        <v>110</v>
      </c>
      <c r="D152" s="69" t="s">
        <v>55</v>
      </c>
      <c r="E152" s="70">
        <v>10000</v>
      </c>
      <c r="F152" s="92"/>
      <c r="G152" s="101"/>
      <c r="H152" s="101">
        <f t="shared" si="2"/>
        <v>0</v>
      </c>
    </row>
    <row r="153" spans="1:8" ht="14.1" customHeight="1" x14ac:dyDescent="0.25">
      <c r="A153" s="66" t="s">
        <v>484</v>
      </c>
      <c r="B153" s="67">
        <v>170022</v>
      </c>
      <c r="C153" s="68" t="s">
        <v>191</v>
      </c>
      <c r="D153" s="69" t="s">
        <v>54</v>
      </c>
      <c r="E153" s="70">
        <v>200000</v>
      </c>
      <c r="F153" s="92"/>
      <c r="G153" s="101"/>
      <c r="H153" s="101">
        <f t="shared" si="2"/>
        <v>0</v>
      </c>
    </row>
    <row r="154" spans="1:8" ht="14.1" customHeight="1" x14ac:dyDescent="0.25">
      <c r="A154" s="66" t="s">
        <v>485</v>
      </c>
      <c r="B154" s="67">
        <v>170023</v>
      </c>
      <c r="C154" s="68" t="s">
        <v>111</v>
      </c>
      <c r="D154" s="69" t="s">
        <v>54</v>
      </c>
      <c r="E154" s="70">
        <v>400000</v>
      </c>
      <c r="F154" s="92"/>
      <c r="G154" s="101"/>
      <c r="H154" s="101">
        <f t="shared" si="2"/>
        <v>0</v>
      </c>
    </row>
    <row r="155" spans="1:8" ht="14.1" customHeight="1" x14ac:dyDescent="0.25">
      <c r="A155" s="66" t="s">
        <v>486</v>
      </c>
      <c r="B155" s="67">
        <v>834068</v>
      </c>
      <c r="C155" s="68" t="s">
        <v>297</v>
      </c>
      <c r="D155" s="69" t="s">
        <v>55</v>
      </c>
      <c r="E155" s="70">
        <v>20000</v>
      </c>
      <c r="F155" s="92"/>
      <c r="G155" s="101"/>
      <c r="H155" s="101">
        <f t="shared" si="2"/>
        <v>0</v>
      </c>
    </row>
    <row r="156" spans="1:8" ht="23.25" customHeight="1" x14ac:dyDescent="0.25">
      <c r="A156" s="66" t="s">
        <v>487</v>
      </c>
      <c r="B156" s="67">
        <v>170025</v>
      </c>
      <c r="C156" s="68" t="s">
        <v>30</v>
      </c>
      <c r="D156" s="69" t="s">
        <v>55</v>
      </c>
      <c r="E156" s="71">
        <v>20000</v>
      </c>
      <c r="F156" s="92"/>
      <c r="G156" s="101"/>
      <c r="H156" s="101">
        <f t="shared" si="2"/>
        <v>0</v>
      </c>
    </row>
    <row r="157" spans="1:8" ht="14.1" customHeight="1" x14ac:dyDescent="0.25">
      <c r="A157" s="66" t="s">
        <v>489</v>
      </c>
      <c r="B157" s="67">
        <v>170026</v>
      </c>
      <c r="C157" s="68" t="s">
        <v>488</v>
      </c>
      <c r="D157" s="69" t="s">
        <v>54</v>
      </c>
      <c r="E157" s="71">
        <v>30000</v>
      </c>
      <c r="F157" s="92"/>
      <c r="G157" s="101"/>
      <c r="H157" s="101">
        <f t="shared" si="2"/>
        <v>0</v>
      </c>
    </row>
    <row r="158" spans="1:8" ht="14.1" customHeight="1" x14ac:dyDescent="0.25">
      <c r="A158" s="66" t="s">
        <v>490</v>
      </c>
      <c r="B158" s="67">
        <v>170027</v>
      </c>
      <c r="C158" s="68" t="s">
        <v>246</v>
      </c>
      <c r="D158" s="69" t="s">
        <v>54</v>
      </c>
      <c r="E158" s="70">
        <v>50000</v>
      </c>
      <c r="F158" s="92"/>
      <c r="G158" s="101"/>
      <c r="H158" s="101">
        <f t="shared" si="2"/>
        <v>0</v>
      </c>
    </row>
    <row r="159" spans="1:8" ht="14.1" customHeight="1" x14ac:dyDescent="0.25">
      <c r="A159" s="66" t="s">
        <v>491</v>
      </c>
      <c r="B159" s="67">
        <v>170028</v>
      </c>
      <c r="C159" s="68" t="s">
        <v>32</v>
      </c>
      <c r="D159" s="69" t="s">
        <v>57</v>
      </c>
      <c r="E159" s="71">
        <v>15000</v>
      </c>
      <c r="F159" s="92"/>
      <c r="G159" s="101"/>
      <c r="H159" s="101">
        <f t="shared" si="2"/>
        <v>0</v>
      </c>
    </row>
    <row r="160" spans="1:8" ht="14.1" customHeight="1" x14ac:dyDescent="0.25">
      <c r="A160" s="66" t="s">
        <v>492</v>
      </c>
      <c r="B160" s="67">
        <v>170029</v>
      </c>
      <c r="C160" s="68" t="s">
        <v>33</v>
      </c>
      <c r="D160" s="69" t="s">
        <v>54</v>
      </c>
      <c r="E160" s="71">
        <v>20000</v>
      </c>
      <c r="F160" s="92"/>
      <c r="G160" s="101"/>
      <c r="H160" s="101">
        <f t="shared" si="2"/>
        <v>0</v>
      </c>
    </row>
    <row r="161" spans="1:8" ht="14.1" customHeight="1" x14ac:dyDescent="0.25">
      <c r="A161" s="66" t="s">
        <v>493</v>
      </c>
      <c r="B161" s="67">
        <v>170030</v>
      </c>
      <c r="C161" s="68" t="s">
        <v>64</v>
      </c>
      <c r="D161" s="69" t="s">
        <v>54</v>
      </c>
      <c r="E161" s="70">
        <v>20000</v>
      </c>
      <c r="F161" s="92"/>
      <c r="G161" s="101"/>
      <c r="H161" s="101">
        <f t="shared" si="2"/>
        <v>0</v>
      </c>
    </row>
    <row r="162" spans="1:8" ht="14.1" customHeight="1" x14ac:dyDescent="0.25">
      <c r="A162" s="66" t="s">
        <v>494</v>
      </c>
      <c r="B162" s="67">
        <v>170031</v>
      </c>
      <c r="C162" s="68" t="s">
        <v>34</v>
      </c>
      <c r="D162" s="69" t="s">
        <v>54</v>
      </c>
      <c r="E162" s="71">
        <v>40000</v>
      </c>
      <c r="F162" s="92"/>
      <c r="G162" s="101"/>
      <c r="H162" s="101">
        <f t="shared" si="2"/>
        <v>0</v>
      </c>
    </row>
    <row r="163" spans="1:8" ht="14.1" customHeight="1" x14ac:dyDescent="0.25">
      <c r="A163" s="66" t="s">
        <v>495</v>
      </c>
      <c r="B163" s="67">
        <v>822611</v>
      </c>
      <c r="C163" s="83" t="s">
        <v>298</v>
      </c>
      <c r="D163" s="69" t="s">
        <v>55</v>
      </c>
      <c r="E163" s="71">
        <v>1000</v>
      </c>
      <c r="F163" s="92"/>
      <c r="G163" s="101"/>
      <c r="H163" s="101">
        <f t="shared" si="2"/>
        <v>0</v>
      </c>
    </row>
    <row r="164" spans="1:8" ht="14.1" customHeight="1" x14ac:dyDescent="0.25">
      <c r="A164" s="66" t="s">
        <v>496</v>
      </c>
      <c r="B164" s="67">
        <v>170034</v>
      </c>
      <c r="C164" s="68" t="s">
        <v>36</v>
      </c>
      <c r="D164" s="69" t="s">
        <v>54</v>
      </c>
      <c r="E164" s="71">
        <v>90000</v>
      </c>
      <c r="F164" s="92"/>
      <c r="G164" s="101"/>
      <c r="H164" s="101">
        <f t="shared" si="2"/>
        <v>0</v>
      </c>
    </row>
    <row r="165" spans="1:8" ht="14.1" customHeight="1" x14ac:dyDescent="0.25">
      <c r="A165" s="66" t="s">
        <v>497</v>
      </c>
      <c r="B165" s="67">
        <v>170032</v>
      </c>
      <c r="C165" s="68" t="s">
        <v>35</v>
      </c>
      <c r="D165" s="69" t="s">
        <v>54</v>
      </c>
      <c r="E165" s="71">
        <v>200000</v>
      </c>
      <c r="F165" s="92"/>
      <c r="G165" s="101"/>
      <c r="H165" s="101">
        <f t="shared" si="2"/>
        <v>0</v>
      </c>
    </row>
    <row r="166" spans="1:8" ht="14.1" customHeight="1" x14ac:dyDescent="0.25">
      <c r="A166" s="66" t="s">
        <v>498</v>
      </c>
      <c r="B166" s="67">
        <v>170033</v>
      </c>
      <c r="C166" s="68" t="s">
        <v>113</v>
      </c>
      <c r="D166" s="69" t="s">
        <v>54</v>
      </c>
      <c r="E166" s="70">
        <v>200000</v>
      </c>
      <c r="F166" s="92"/>
      <c r="G166" s="101"/>
      <c r="H166" s="101">
        <f t="shared" si="2"/>
        <v>0</v>
      </c>
    </row>
    <row r="167" spans="1:8" ht="14.1" customHeight="1" x14ac:dyDescent="0.25">
      <c r="A167" s="66" t="s">
        <v>499</v>
      </c>
      <c r="B167" s="67">
        <v>90289</v>
      </c>
      <c r="C167" s="68" t="s">
        <v>258</v>
      </c>
      <c r="D167" s="69" t="s">
        <v>55</v>
      </c>
      <c r="E167" s="70">
        <v>200</v>
      </c>
      <c r="F167" s="92"/>
      <c r="G167" s="101"/>
      <c r="H167" s="101">
        <f t="shared" si="2"/>
        <v>0</v>
      </c>
    </row>
    <row r="168" spans="1:8" ht="14.1" customHeight="1" x14ac:dyDescent="0.25">
      <c r="A168" s="66">
        <v>7259</v>
      </c>
      <c r="B168" s="67">
        <v>170036</v>
      </c>
      <c r="C168" s="68" t="s">
        <v>220</v>
      </c>
      <c r="D168" s="69" t="s">
        <v>53</v>
      </c>
      <c r="E168" s="70">
        <v>500</v>
      </c>
      <c r="F168" s="92"/>
      <c r="G168" s="101"/>
      <c r="H168" s="101">
        <f t="shared" si="2"/>
        <v>0</v>
      </c>
    </row>
    <row r="169" spans="1:8" ht="14.1" customHeight="1" x14ac:dyDescent="0.25">
      <c r="A169" s="66" t="s">
        <v>500</v>
      </c>
      <c r="B169" s="67">
        <v>170035</v>
      </c>
      <c r="C169" s="68" t="s">
        <v>192</v>
      </c>
      <c r="D169" s="69" t="s">
        <v>53</v>
      </c>
      <c r="E169" s="70">
        <v>5000</v>
      </c>
      <c r="F169" s="92"/>
      <c r="G169" s="101"/>
      <c r="H169" s="101">
        <f t="shared" si="2"/>
        <v>0</v>
      </c>
    </row>
    <row r="170" spans="1:8" ht="26.25" customHeight="1" x14ac:dyDescent="0.25">
      <c r="A170" s="66" t="s">
        <v>501</v>
      </c>
      <c r="B170" s="67">
        <v>170037</v>
      </c>
      <c r="C170" s="68" t="s">
        <v>65</v>
      </c>
      <c r="D170" s="69" t="s">
        <v>55</v>
      </c>
      <c r="E170" s="70">
        <v>5000</v>
      </c>
      <c r="F170" s="92"/>
      <c r="G170" s="101"/>
      <c r="H170" s="101">
        <f t="shared" si="2"/>
        <v>0</v>
      </c>
    </row>
    <row r="171" spans="1:8" ht="14.1" customHeight="1" x14ac:dyDescent="0.25">
      <c r="A171" s="66" t="s">
        <v>502</v>
      </c>
      <c r="B171" s="67">
        <v>170038</v>
      </c>
      <c r="C171" s="68" t="s">
        <v>114</v>
      </c>
      <c r="D171" s="69" t="s">
        <v>54</v>
      </c>
      <c r="E171" s="70">
        <v>100000</v>
      </c>
      <c r="F171" s="92"/>
      <c r="G171" s="101"/>
      <c r="H171" s="101">
        <f t="shared" si="2"/>
        <v>0</v>
      </c>
    </row>
    <row r="172" spans="1:8" ht="14.1" customHeight="1" x14ac:dyDescent="0.25">
      <c r="A172" s="66" t="s">
        <v>503</v>
      </c>
      <c r="B172" s="67">
        <v>170039</v>
      </c>
      <c r="C172" s="68" t="s">
        <v>66</v>
      </c>
      <c r="D172" s="69" t="s">
        <v>55</v>
      </c>
      <c r="E172" s="70">
        <v>12000</v>
      </c>
      <c r="F172" s="92"/>
      <c r="G172" s="101"/>
      <c r="H172" s="101">
        <f t="shared" si="2"/>
        <v>0</v>
      </c>
    </row>
    <row r="173" spans="1:8" ht="14.1" customHeight="1" x14ac:dyDescent="0.25">
      <c r="A173" s="66" t="s">
        <v>504</v>
      </c>
      <c r="B173" s="67">
        <v>170040</v>
      </c>
      <c r="C173" s="68" t="s">
        <v>115</v>
      </c>
      <c r="D173" s="69" t="s">
        <v>54</v>
      </c>
      <c r="E173" s="70">
        <v>1200000</v>
      </c>
      <c r="F173" s="92"/>
      <c r="G173" s="101"/>
      <c r="H173" s="101">
        <f t="shared" si="2"/>
        <v>0</v>
      </c>
    </row>
    <row r="174" spans="1:8" ht="14.1" customHeight="1" x14ac:dyDescent="0.25">
      <c r="A174" s="66" t="s">
        <v>505</v>
      </c>
      <c r="B174" s="67">
        <v>170041</v>
      </c>
      <c r="C174" s="68" t="s">
        <v>160</v>
      </c>
      <c r="D174" s="69" t="s">
        <v>54</v>
      </c>
      <c r="E174" s="70">
        <v>12000</v>
      </c>
      <c r="F174" s="92"/>
      <c r="G174" s="101"/>
      <c r="H174" s="101">
        <f t="shared" si="2"/>
        <v>0</v>
      </c>
    </row>
    <row r="175" spans="1:8" ht="14.1" customHeight="1" x14ac:dyDescent="0.25">
      <c r="A175" s="66" t="s">
        <v>507</v>
      </c>
      <c r="B175" s="67">
        <v>170042</v>
      </c>
      <c r="C175" s="68" t="s">
        <v>506</v>
      </c>
      <c r="D175" s="69" t="s">
        <v>55</v>
      </c>
      <c r="E175" s="70">
        <v>5000</v>
      </c>
      <c r="F175" s="92"/>
      <c r="G175" s="101"/>
      <c r="H175" s="101">
        <f t="shared" si="2"/>
        <v>0</v>
      </c>
    </row>
    <row r="176" spans="1:8" ht="14.1" customHeight="1" x14ac:dyDescent="0.25">
      <c r="A176" s="66" t="s">
        <v>508</v>
      </c>
      <c r="B176" s="67">
        <v>170043</v>
      </c>
      <c r="C176" s="68" t="s">
        <v>117</v>
      </c>
      <c r="D176" s="69" t="s">
        <v>53</v>
      </c>
      <c r="E176" s="70">
        <v>500</v>
      </c>
      <c r="F176" s="92"/>
      <c r="G176" s="101"/>
      <c r="H176" s="101">
        <f t="shared" si="2"/>
        <v>0</v>
      </c>
    </row>
    <row r="177" spans="1:8" ht="14.1" customHeight="1" x14ac:dyDescent="0.25">
      <c r="A177" s="66" t="s">
        <v>509</v>
      </c>
      <c r="B177" s="67">
        <v>170044</v>
      </c>
      <c r="C177" s="68" t="s">
        <v>118</v>
      </c>
      <c r="D177" s="69" t="s">
        <v>54</v>
      </c>
      <c r="E177" s="70">
        <v>300000</v>
      </c>
      <c r="F177" s="92"/>
      <c r="G177" s="101"/>
      <c r="H177" s="101">
        <f t="shared" si="2"/>
        <v>0</v>
      </c>
    </row>
    <row r="178" spans="1:8" ht="14.1" customHeight="1" x14ac:dyDescent="0.25">
      <c r="A178" s="66" t="s">
        <v>510</v>
      </c>
      <c r="B178" s="67">
        <v>170045</v>
      </c>
      <c r="C178" s="68" t="s">
        <v>119</v>
      </c>
      <c r="D178" s="69" t="s">
        <v>54</v>
      </c>
      <c r="E178" s="70">
        <v>800000</v>
      </c>
      <c r="F178" s="92"/>
      <c r="G178" s="101"/>
      <c r="H178" s="101">
        <f t="shared" si="2"/>
        <v>0</v>
      </c>
    </row>
    <row r="179" spans="1:8" ht="14.1" customHeight="1" x14ac:dyDescent="0.25">
      <c r="A179" s="66" t="s">
        <v>511</v>
      </c>
      <c r="B179" s="67">
        <v>170046</v>
      </c>
      <c r="C179" s="68" t="s">
        <v>221</v>
      </c>
      <c r="D179" s="69" t="s">
        <v>54</v>
      </c>
      <c r="E179" s="70">
        <v>200000</v>
      </c>
      <c r="F179" s="92"/>
      <c r="G179" s="101"/>
      <c r="H179" s="101">
        <f t="shared" si="2"/>
        <v>0</v>
      </c>
    </row>
    <row r="180" spans="1:8" ht="14.1" customHeight="1" x14ac:dyDescent="0.25">
      <c r="A180" s="66" t="s">
        <v>512</v>
      </c>
      <c r="B180" s="67">
        <v>170047</v>
      </c>
      <c r="C180" s="68" t="s">
        <v>37</v>
      </c>
      <c r="D180" s="69" t="s">
        <v>54</v>
      </c>
      <c r="E180" s="71">
        <v>100000</v>
      </c>
      <c r="F180" s="92"/>
      <c r="G180" s="101"/>
      <c r="H180" s="101">
        <f t="shared" si="2"/>
        <v>0</v>
      </c>
    </row>
    <row r="181" spans="1:8" ht="14.1" customHeight="1" x14ac:dyDescent="0.25">
      <c r="A181" s="66" t="s">
        <v>513</v>
      </c>
      <c r="B181" s="67">
        <v>170048</v>
      </c>
      <c r="C181" s="68" t="s">
        <v>222</v>
      </c>
      <c r="D181" s="69" t="s">
        <v>53</v>
      </c>
      <c r="E181" s="70">
        <v>30000</v>
      </c>
      <c r="F181" s="92"/>
      <c r="G181" s="101"/>
      <c r="H181" s="101">
        <f t="shared" si="2"/>
        <v>0</v>
      </c>
    </row>
    <row r="182" spans="1:8" ht="14.1" customHeight="1" x14ac:dyDescent="0.25">
      <c r="A182" s="66" t="s">
        <v>514</v>
      </c>
      <c r="B182" s="67">
        <v>822630</v>
      </c>
      <c r="C182" s="83" t="s">
        <v>299</v>
      </c>
      <c r="D182" s="69" t="s">
        <v>53</v>
      </c>
      <c r="E182" s="70">
        <v>1000</v>
      </c>
      <c r="F182" s="92"/>
      <c r="G182" s="101"/>
      <c r="H182" s="101">
        <f t="shared" si="2"/>
        <v>0</v>
      </c>
    </row>
    <row r="183" spans="1:8" ht="14.1" customHeight="1" x14ac:dyDescent="0.25">
      <c r="A183" s="66" t="s">
        <v>515</v>
      </c>
      <c r="B183" s="67">
        <v>170053</v>
      </c>
      <c r="C183" s="68" t="s">
        <v>120</v>
      </c>
      <c r="D183" s="69" t="s">
        <v>55</v>
      </c>
      <c r="E183" s="70">
        <v>10000</v>
      </c>
      <c r="F183" s="92"/>
      <c r="G183" s="101"/>
      <c r="H183" s="101">
        <f t="shared" si="2"/>
        <v>0</v>
      </c>
    </row>
    <row r="184" spans="1:8" ht="14.1" customHeight="1" x14ac:dyDescent="0.25">
      <c r="A184" s="66" t="s">
        <v>516</v>
      </c>
      <c r="B184" s="67">
        <v>170050</v>
      </c>
      <c r="C184" s="68" t="s">
        <v>67</v>
      </c>
      <c r="D184" s="69" t="s">
        <v>56</v>
      </c>
      <c r="E184" s="70">
        <v>20000</v>
      </c>
      <c r="F184" s="92"/>
      <c r="G184" s="101"/>
      <c r="H184" s="101">
        <f t="shared" si="2"/>
        <v>0</v>
      </c>
    </row>
    <row r="185" spans="1:8" ht="14.1" customHeight="1" x14ac:dyDescent="0.25">
      <c r="A185" s="66" t="s">
        <v>517</v>
      </c>
      <c r="B185" s="67">
        <v>170052</v>
      </c>
      <c r="C185" s="68" t="s">
        <v>223</v>
      </c>
      <c r="D185" s="69" t="s">
        <v>54</v>
      </c>
      <c r="E185" s="70">
        <v>50000</v>
      </c>
      <c r="F185" s="92"/>
      <c r="G185" s="101"/>
      <c r="H185" s="101">
        <f t="shared" si="2"/>
        <v>0</v>
      </c>
    </row>
    <row r="186" spans="1:8" ht="14.1" customHeight="1" x14ac:dyDescent="0.25">
      <c r="A186" s="66" t="s">
        <v>518</v>
      </c>
      <c r="B186" s="67">
        <v>170051</v>
      </c>
      <c r="C186" s="68" t="s">
        <v>146</v>
      </c>
      <c r="D186" s="69" t="s">
        <v>54</v>
      </c>
      <c r="E186" s="70">
        <v>50000</v>
      </c>
      <c r="F186" s="92"/>
      <c r="G186" s="101"/>
      <c r="H186" s="101">
        <f t="shared" si="2"/>
        <v>0</v>
      </c>
    </row>
    <row r="187" spans="1:8" ht="14.1" customHeight="1" x14ac:dyDescent="0.25">
      <c r="A187" s="66" t="s">
        <v>519</v>
      </c>
      <c r="B187" s="67">
        <v>834084</v>
      </c>
      <c r="C187" s="68" t="s">
        <v>300</v>
      </c>
      <c r="D187" s="69" t="s">
        <v>56</v>
      </c>
      <c r="E187" s="70">
        <v>10000</v>
      </c>
      <c r="F187" s="92"/>
      <c r="G187" s="101"/>
      <c r="H187" s="101">
        <f t="shared" si="2"/>
        <v>0</v>
      </c>
    </row>
    <row r="188" spans="1:8" ht="14.1" customHeight="1" x14ac:dyDescent="0.25">
      <c r="A188" s="66">
        <v>10467</v>
      </c>
      <c r="B188" s="67">
        <v>170057</v>
      </c>
      <c r="C188" s="68" t="s">
        <v>224</v>
      </c>
      <c r="D188" s="69" t="s">
        <v>53</v>
      </c>
      <c r="E188" s="70">
        <v>4000</v>
      </c>
      <c r="F188" s="92"/>
      <c r="G188" s="101"/>
      <c r="H188" s="101">
        <f t="shared" si="2"/>
        <v>0</v>
      </c>
    </row>
    <row r="189" spans="1:8" ht="27" customHeight="1" x14ac:dyDescent="0.25">
      <c r="A189" s="66" t="s">
        <v>519</v>
      </c>
      <c r="B189" s="67">
        <v>834085</v>
      </c>
      <c r="C189" s="68" t="s">
        <v>520</v>
      </c>
      <c r="D189" s="69" t="s">
        <v>53</v>
      </c>
      <c r="E189" s="70">
        <v>1000</v>
      </c>
      <c r="F189" s="92"/>
      <c r="G189" s="101"/>
      <c r="H189" s="101">
        <f t="shared" si="2"/>
        <v>0</v>
      </c>
    </row>
    <row r="190" spans="1:8" ht="14.1" customHeight="1" x14ac:dyDescent="0.25">
      <c r="A190" s="66" t="s">
        <v>521</v>
      </c>
      <c r="B190" s="67">
        <v>17577</v>
      </c>
      <c r="C190" s="68" t="s">
        <v>301</v>
      </c>
      <c r="D190" s="69" t="s">
        <v>53</v>
      </c>
      <c r="E190" s="70">
        <v>1000</v>
      </c>
      <c r="F190" s="92"/>
      <c r="G190" s="101"/>
      <c r="H190" s="101">
        <f t="shared" si="2"/>
        <v>0</v>
      </c>
    </row>
    <row r="191" spans="1:8" ht="14.1" customHeight="1" x14ac:dyDescent="0.25">
      <c r="A191" s="66" t="s">
        <v>522</v>
      </c>
      <c r="B191" s="67">
        <v>90293</v>
      </c>
      <c r="C191" s="83" t="s">
        <v>302</v>
      </c>
      <c r="D191" s="69" t="s">
        <v>53</v>
      </c>
      <c r="E191" s="70">
        <v>500</v>
      </c>
      <c r="F191" s="92"/>
      <c r="G191" s="101"/>
      <c r="H191" s="101">
        <f t="shared" si="2"/>
        <v>0</v>
      </c>
    </row>
    <row r="192" spans="1:8" ht="14.1" customHeight="1" x14ac:dyDescent="0.25">
      <c r="A192" s="66" t="s">
        <v>523</v>
      </c>
      <c r="B192" s="67">
        <v>170058</v>
      </c>
      <c r="C192" s="68" t="s">
        <v>193</v>
      </c>
      <c r="D192" s="69" t="s">
        <v>56</v>
      </c>
      <c r="E192" s="70">
        <v>30000</v>
      </c>
      <c r="F192" s="92"/>
      <c r="G192" s="101"/>
      <c r="H192" s="101">
        <f t="shared" si="2"/>
        <v>0</v>
      </c>
    </row>
    <row r="193" spans="1:8" ht="14.1" customHeight="1" x14ac:dyDescent="0.25">
      <c r="A193" s="66" t="s">
        <v>524</v>
      </c>
      <c r="B193" s="67">
        <v>170059</v>
      </c>
      <c r="C193" s="68" t="s">
        <v>38</v>
      </c>
      <c r="D193" s="69" t="s">
        <v>54</v>
      </c>
      <c r="E193" s="71">
        <v>600000</v>
      </c>
      <c r="F193" s="92"/>
      <c r="G193" s="101"/>
      <c r="H193" s="101">
        <f t="shared" si="2"/>
        <v>0</v>
      </c>
    </row>
    <row r="194" spans="1:8" ht="14.1" customHeight="1" x14ac:dyDescent="0.25">
      <c r="A194" s="66" t="s">
        <v>525</v>
      </c>
      <c r="B194" s="67">
        <v>170061</v>
      </c>
      <c r="C194" s="68" t="s">
        <v>124</v>
      </c>
      <c r="D194" s="69" t="s">
        <v>54</v>
      </c>
      <c r="E194" s="70">
        <v>300000</v>
      </c>
      <c r="F194" s="92"/>
      <c r="G194" s="101"/>
      <c r="H194" s="101">
        <f t="shared" si="2"/>
        <v>0</v>
      </c>
    </row>
    <row r="195" spans="1:8" ht="14.1" customHeight="1" x14ac:dyDescent="0.25">
      <c r="A195" s="66" t="s">
        <v>526</v>
      </c>
      <c r="B195" s="67">
        <v>834088</v>
      </c>
      <c r="C195" s="68" t="s">
        <v>527</v>
      </c>
      <c r="D195" s="69" t="s">
        <v>56</v>
      </c>
      <c r="E195" s="70">
        <v>20000</v>
      </c>
      <c r="F195" s="92"/>
      <c r="G195" s="101"/>
      <c r="H195" s="101">
        <f t="shared" si="2"/>
        <v>0</v>
      </c>
    </row>
    <row r="196" spans="1:8" ht="14.1" customHeight="1" x14ac:dyDescent="0.25">
      <c r="A196" s="66" t="s">
        <v>528</v>
      </c>
      <c r="B196" s="67">
        <v>170063</v>
      </c>
      <c r="C196" s="68" t="s">
        <v>125</v>
      </c>
      <c r="D196" s="69" t="s">
        <v>55</v>
      </c>
      <c r="E196" s="70">
        <v>6000</v>
      </c>
      <c r="F196" s="92"/>
      <c r="G196" s="101"/>
      <c r="H196" s="101">
        <f t="shared" si="2"/>
        <v>0</v>
      </c>
    </row>
    <row r="197" spans="1:8" ht="14.1" customHeight="1" x14ac:dyDescent="0.25">
      <c r="A197" s="66" t="s">
        <v>529</v>
      </c>
      <c r="B197" s="67">
        <v>170064</v>
      </c>
      <c r="C197" s="68" t="s">
        <v>225</v>
      </c>
      <c r="D197" s="69" t="s">
        <v>54</v>
      </c>
      <c r="E197" s="70">
        <v>60000</v>
      </c>
      <c r="F197" s="92"/>
      <c r="G197" s="101"/>
      <c r="H197" s="101">
        <f t="shared" si="2"/>
        <v>0</v>
      </c>
    </row>
    <row r="198" spans="1:8" ht="14.1" customHeight="1" x14ac:dyDescent="0.25">
      <c r="A198" s="66" t="s">
        <v>530</v>
      </c>
      <c r="B198" s="67">
        <v>170065</v>
      </c>
      <c r="C198" s="68" t="s">
        <v>126</v>
      </c>
      <c r="D198" s="69" t="s">
        <v>321</v>
      </c>
      <c r="E198" s="70">
        <v>10500</v>
      </c>
      <c r="F198" s="92"/>
      <c r="G198" s="101"/>
      <c r="H198" s="101">
        <f t="shared" si="2"/>
        <v>0</v>
      </c>
    </row>
    <row r="199" spans="1:8" ht="14.1" customHeight="1" x14ac:dyDescent="0.25">
      <c r="A199" s="66" t="s">
        <v>531</v>
      </c>
      <c r="B199" s="67">
        <v>170066</v>
      </c>
      <c r="C199" s="68" t="s">
        <v>127</v>
      </c>
      <c r="D199" s="69" t="s">
        <v>54</v>
      </c>
      <c r="E199" s="70">
        <v>60000</v>
      </c>
      <c r="F199" s="92"/>
      <c r="G199" s="101"/>
      <c r="H199" s="101">
        <f t="shared" ref="H199:H261" si="3">G199*E199</f>
        <v>0</v>
      </c>
    </row>
    <row r="200" spans="1:8" ht="14.1" customHeight="1" x14ac:dyDescent="0.25">
      <c r="A200" s="66" t="s">
        <v>532</v>
      </c>
      <c r="B200" s="67">
        <v>170067</v>
      </c>
      <c r="C200" s="68" t="s">
        <v>254</v>
      </c>
      <c r="D200" s="69" t="s">
        <v>54</v>
      </c>
      <c r="E200" s="71">
        <v>60000</v>
      </c>
      <c r="F200" s="92"/>
      <c r="G200" s="101"/>
      <c r="H200" s="101">
        <f t="shared" si="3"/>
        <v>0</v>
      </c>
    </row>
    <row r="201" spans="1:8" ht="14.1" customHeight="1" x14ac:dyDescent="0.25">
      <c r="A201" s="66" t="s">
        <v>533</v>
      </c>
      <c r="B201" s="67">
        <v>170068</v>
      </c>
      <c r="C201" s="68" t="s">
        <v>226</v>
      </c>
      <c r="D201" s="69" t="s">
        <v>54</v>
      </c>
      <c r="E201" s="70">
        <v>40000</v>
      </c>
      <c r="F201" s="92"/>
      <c r="G201" s="101"/>
      <c r="H201" s="101">
        <f t="shared" si="3"/>
        <v>0</v>
      </c>
    </row>
    <row r="202" spans="1:8" ht="14.1" customHeight="1" x14ac:dyDescent="0.25">
      <c r="A202" s="66" t="s">
        <v>534</v>
      </c>
      <c r="B202" s="67">
        <v>170069</v>
      </c>
      <c r="C202" s="68" t="s">
        <v>128</v>
      </c>
      <c r="D202" s="69" t="s">
        <v>55</v>
      </c>
      <c r="E202" s="70">
        <v>5000</v>
      </c>
      <c r="F202" s="92"/>
      <c r="G202" s="101"/>
      <c r="H202" s="101">
        <f t="shared" si="3"/>
        <v>0</v>
      </c>
    </row>
    <row r="203" spans="1:8" ht="14.1" customHeight="1" x14ac:dyDescent="0.25">
      <c r="A203" s="66">
        <v>2956</v>
      </c>
      <c r="B203" s="67">
        <v>170070</v>
      </c>
      <c r="C203" s="68" t="s">
        <v>195</v>
      </c>
      <c r="D203" s="69" t="s">
        <v>57</v>
      </c>
      <c r="E203" s="70">
        <v>60000</v>
      </c>
      <c r="F203" s="92"/>
      <c r="G203" s="101"/>
      <c r="H203" s="101">
        <f t="shared" si="3"/>
        <v>0</v>
      </c>
    </row>
    <row r="204" spans="1:8" ht="14.1" customHeight="1" x14ac:dyDescent="0.25">
      <c r="A204" s="66" t="s">
        <v>535</v>
      </c>
      <c r="B204" s="67">
        <v>170071</v>
      </c>
      <c r="C204" s="68" t="s">
        <v>303</v>
      </c>
      <c r="D204" s="69" t="s">
        <v>57</v>
      </c>
      <c r="E204" s="71">
        <v>800000</v>
      </c>
      <c r="F204" s="92"/>
      <c r="G204" s="101"/>
      <c r="H204" s="101">
        <f t="shared" si="3"/>
        <v>0</v>
      </c>
    </row>
    <row r="205" spans="1:8" ht="14.1" customHeight="1" x14ac:dyDescent="0.25">
      <c r="A205" s="66" t="s">
        <v>536</v>
      </c>
      <c r="B205" s="67">
        <v>170072</v>
      </c>
      <c r="C205" s="68" t="s">
        <v>227</v>
      </c>
      <c r="D205" s="69" t="s">
        <v>53</v>
      </c>
      <c r="E205" s="70">
        <v>20000</v>
      </c>
      <c r="F205" s="92"/>
      <c r="G205" s="101"/>
      <c r="H205" s="101">
        <f t="shared" si="3"/>
        <v>0</v>
      </c>
    </row>
    <row r="206" spans="1:8" ht="14.1" customHeight="1" x14ac:dyDescent="0.25">
      <c r="A206" s="66" t="s">
        <v>537</v>
      </c>
      <c r="B206" s="67">
        <v>170074</v>
      </c>
      <c r="C206" s="68" t="s">
        <v>228</v>
      </c>
      <c r="D206" s="69" t="s">
        <v>55</v>
      </c>
      <c r="E206" s="70">
        <v>60000</v>
      </c>
      <c r="F206" s="92"/>
      <c r="G206" s="101"/>
      <c r="H206" s="101">
        <f t="shared" si="3"/>
        <v>0</v>
      </c>
    </row>
    <row r="207" spans="1:8" ht="14.1" customHeight="1" x14ac:dyDescent="0.25">
      <c r="A207" s="66" t="s">
        <v>538</v>
      </c>
      <c r="B207" s="67">
        <v>170073</v>
      </c>
      <c r="C207" s="68" t="s">
        <v>129</v>
      </c>
      <c r="D207" s="69" t="s">
        <v>54</v>
      </c>
      <c r="E207" s="70">
        <v>400000</v>
      </c>
      <c r="F207" s="92"/>
      <c r="G207" s="101"/>
      <c r="H207" s="101">
        <f t="shared" si="3"/>
        <v>0</v>
      </c>
    </row>
    <row r="208" spans="1:8" ht="14.1" customHeight="1" x14ac:dyDescent="0.25">
      <c r="A208" s="66" t="s">
        <v>539</v>
      </c>
      <c r="B208" s="67">
        <v>170075</v>
      </c>
      <c r="C208" s="68" t="s">
        <v>40</v>
      </c>
      <c r="D208" s="69" t="s">
        <v>54</v>
      </c>
      <c r="E208" s="71">
        <v>200000</v>
      </c>
      <c r="F208" s="92"/>
      <c r="G208" s="101"/>
      <c r="H208" s="101">
        <f t="shared" si="3"/>
        <v>0</v>
      </c>
    </row>
    <row r="209" spans="1:8" ht="14.1" customHeight="1" x14ac:dyDescent="0.25">
      <c r="A209" s="66" t="s">
        <v>540</v>
      </c>
      <c r="B209" s="67">
        <v>170076</v>
      </c>
      <c r="C209" s="68" t="s">
        <v>196</v>
      </c>
      <c r="D209" s="69" t="s">
        <v>54</v>
      </c>
      <c r="E209" s="70">
        <v>60000</v>
      </c>
      <c r="F209" s="92"/>
      <c r="G209" s="101"/>
      <c r="H209" s="101">
        <f t="shared" si="3"/>
        <v>0</v>
      </c>
    </row>
    <row r="210" spans="1:8" ht="14.1" customHeight="1" x14ac:dyDescent="0.25">
      <c r="A210" s="66" t="s">
        <v>541</v>
      </c>
      <c r="B210" s="67">
        <v>834096</v>
      </c>
      <c r="C210" s="68" t="s">
        <v>542</v>
      </c>
      <c r="D210" s="69" t="s">
        <v>55</v>
      </c>
      <c r="E210" s="70">
        <v>10000</v>
      </c>
      <c r="F210" s="92"/>
      <c r="G210" s="101"/>
      <c r="H210" s="101">
        <f t="shared" si="3"/>
        <v>0</v>
      </c>
    </row>
    <row r="211" spans="1:8" ht="14.1" customHeight="1" x14ac:dyDescent="0.25">
      <c r="A211" s="66" t="s">
        <v>543</v>
      </c>
      <c r="B211" s="67">
        <v>170078</v>
      </c>
      <c r="C211" s="68" t="s">
        <v>69</v>
      </c>
      <c r="D211" s="69" t="s">
        <v>53</v>
      </c>
      <c r="E211" s="70">
        <v>3000</v>
      </c>
      <c r="F211" s="92"/>
      <c r="G211" s="101"/>
      <c r="H211" s="101">
        <f t="shared" si="3"/>
        <v>0</v>
      </c>
    </row>
    <row r="212" spans="1:8" ht="14.1" customHeight="1" x14ac:dyDescent="0.25">
      <c r="A212" s="66" t="s">
        <v>544</v>
      </c>
      <c r="B212" s="67">
        <v>170079</v>
      </c>
      <c r="C212" s="68" t="s">
        <v>41</v>
      </c>
      <c r="D212" s="69" t="s">
        <v>57</v>
      </c>
      <c r="E212" s="71">
        <v>200000</v>
      </c>
      <c r="F212" s="92"/>
      <c r="G212" s="101"/>
      <c r="H212" s="101">
        <f t="shared" si="3"/>
        <v>0</v>
      </c>
    </row>
    <row r="213" spans="1:8" ht="14.1" customHeight="1" x14ac:dyDescent="0.25">
      <c r="A213" s="66" t="s">
        <v>545</v>
      </c>
      <c r="B213" s="67">
        <v>170082</v>
      </c>
      <c r="C213" s="68" t="s">
        <v>304</v>
      </c>
      <c r="D213" s="69" t="s">
        <v>55</v>
      </c>
      <c r="E213" s="71">
        <v>12000</v>
      </c>
      <c r="F213" s="92"/>
      <c r="G213" s="101"/>
      <c r="H213" s="101">
        <f t="shared" si="3"/>
        <v>0</v>
      </c>
    </row>
    <row r="214" spans="1:8" ht="14.1" customHeight="1" x14ac:dyDescent="0.25">
      <c r="A214" s="66" t="s">
        <v>546</v>
      </c>
      <c r="B214" s="67">
        <v>170081</v>
      </c>
      <c r="C214" s="68" t="s">
        <v>229</v>
      </c>
      <c r="D214" s="69" t="s">
        <v>54</v>
      </c>
      <c r="E214" s="70">
        <v>120000</v>
      </c>
      <c r="F214" s="92"/>
      <c r="G214" s="101"/>
      <c r="H214" s="101">
        <f t="shared" si="3"/>
        <v>0</v>
      </c>
    </row>
    <row r="215" spans="1:8" ht="14.1" customHeight="1" x14ac:dyDescent="0.25">
      <c r="A215" s="66" t="s">
        <v>547</v>
      </c>
      <c r="B215" s="67">
        <v>170080</v>
      </c>
      <c r="C215" s="68" t="s">
        <v>130</v>
      </c>
      <c r="D215" s="69" t="s">
        <v>54</v>
      </c>
      <c r="E215" s="70">
        <v>90000</v>
      </c>
      <c r="F215" s="92"/>
      <c r="G215" s="101"/>
      <c r="H215" s="101">
        <f t="shared" si="3"/>
        <v>0</v>
      </c>
    </row>
    <row r="216" spans="1:8" ht="14.1" customHeight="1" x14ac:dyDescent="0.25">
      <c r="A216" s="66" t="s">
        <v>548</v>
      </c>
      <c r="B216" s="67">
        <v>170083</v>
      </c>
      <c r="C216" s="68" t="s">
        <v>43</v>
      </c>
      <c r="D216" s="69" t="s">
        <v>54</v>
      </c>
      <c r="E216" s="71">
        <v>90000</v>
      </c>
      <c r="F216" s="92"/>
      <c r="G216" s="101"/>
      <c r="H216" s="101">
        <f t="shared" si="3"/>
        <v>0</v>
      </c>
    </row>
    <row r="217" spans="1:8" ht="14.1" customHeight="1" x14ac:dyDescent="0.25">
      <c r="A217" s="66" t="s">
        <v>549</v>
      </c>
      <c r="B217" s="67">
        <v>170084</v>
      </c>
      <c r="C217" s="68" t="s">
        <v>305</v>
      </c>
      <c r="D217" s="69" t="s">
        <v>53</v>
      </c>
      <c r="E217" s="70">
        <v>9000</v>
      </c>
      <c r="F217" s="92"/>
      <c r="G217" s="101"/>
      <c r="H217" s="101">
        <f t="shared" si="3"/>
        <v>0</v>
      </c>
    </row>
    <row r="218" spans="1:8" ht="14.1" customHeight="1" x14ac:dyDescent="0.25">
      <c r="A218" s="66" t="s">
        <v>550</v>
      </c>
      <c r="B218" s="67">
        <v>822616</v>
      </c>
      <c r="C218" s="68" t="s">
        <v>306</v>
      </c>
      <c r="D218" s="69" t="s">
        <v>53</v>
      </c>
      <c r="E218" s="70">
        <v>1000</v>
      </c>
      <c r="F218" s="92"/>
      <c r="G218" s="101"/>
      <c r="H218" s="101">
        <f t="shared" si="3"/>
        <v>0</v>
      </c>
    </row>
    <row r="219" spans="1:8" ht="14.1" customHeight="1" x14ac:dyDescent="0.25">
      <c r="A219" s="66" t="s">
        <v>551</v>
      </c>
      <c r="B219" s="67">
        <v>170085</v>
      </c>
      <c r="C219" s="68" t="s">
        <v>230</v>
      </c>
      <c r="D219" s="69" t="s">
        <v>54</v>
      </c>
      <c r="E219" s="70">
        <v>260000</v>
      </c>
      <c r="F219" s="92"/>
      <c r="G219" s="101"/>
      <c r="H219" s="101">
        <f t="shared" si="3"/>
        <v>0</v>
      </c>
    </row>
    <row r="220" spans="1:8" s="62" customFormat="1" ht="14.1" customHeight="1" x14ac:dyDescent="0.25">
      <c r="A220" s="66" t="s">
        <v>552</v>
      </c>
      <c r="B220" s="67">
        <v>170086</v>
      </c>
      <c r="C220" s="68" t="s">
        <v>44</v>
      </c>
      <c r="D220" s="69" t="s">
        <v>54</v>
      </c>
      <c r="E220" s="71">
        <v>60000</v>
      </c>
      <c r="F220" s="94"/>
      <c r="G220" s="103"/>
      <c r="H220" s="101">
        <f t="shared" si="3"/>
        <v>0</v>
      </c>
    </row>
    <row r="221" spans="1:8" ht="22.5" customHeight="1" x14ac:dyDescent="0.25">
      <c r="A221" s="66" t="s">
        <v>553</v>
      </c>
      <c r="B221" s="67">
        <v>170087</v>
      </c>
      <c r="C221" s="68" t="s">
        <v>307</v>
      </c>
      <c r="D221" s="69" t="s">
        <v>54</v>
      </c>
      <c r="E221" s="70">
        <v>40000</v>
      </c>
      <c r="F221" s="92"/>
      <c r="G221" s="101"/>
      <c r="H221" s="101">
        <f t="shared" si="3"/>
        <v>0</v>
      </c>
    </row>
    <row r="222" spans="1:8" ht="14.1" customHeight="1" x14ac:dyDescent="0.25">
      <c r="A222" s="66" t="s">
        <v>554</v>
      </c>
      <c r="B222" s="67">
        <v>170088</v>
      </c>
      <c r="C222" s="68" t="s">
        <v>172</v>
      </c>
      <c r="D222" s="69" t="s">
        <v>54</v>
      </c>
      <c r="E222" s="70">
        <v>200000</v>
      </c>
      <c r="F222" s="92"/>
      <c r="G222" s="101"/>
      <c r="H222" s="101">
        <f t="shared" si="3"/>
        <v>0</v>
      </c>
    </row>
    <row r="223" spans="1:8" ht="14.1" customHeight="1" x14ac:dyDescent="0.25">
      <c r="A223" s="66" t="s">
        <v>555</v>
      </c>
      <c r="B223" s="67">
        <v>17565</v>
      </c>
      <c r="C223" s="68" t="s">
        <v>308</v>
      </c>
      <c r="D223" s="69" t="s">
        <v>53</v>
      </c>
      <c r="E223" s="70">
        <v>60000</v>
      </c>
      <c r="F223" s="92"/>
      <c r="G223" s="101"/>
      <c r="H223" s="101">
        <f t="shared" si="3"/>
        <v>0</v>
      </c>
    </row>
    <row r="224" spans="1:8" ht="14.1" customHeight="1" x14ac:dyDescent="0.25">
      <c r="A224" s="66" t="s">
        <v>556</v>
      </c>
      <c r="B224" s="67">
        <v>170089</v>
      </c>
      <c r="C224" s="68" t="s">
        <v>309</v>
      </c>
      <c r="D224" s="69" t="s">
        <v>54</v>
      </c>
      <c r="E224" s="70">
        <v>80000</v>
      </c>
      <c r="F224" s="92"/>
      <c r="G224" s="101"/>
      <c r="H224" s="101">
        <f t="shared" si="3"/>
        <v>0</v>
      </c>
    </row>
    <row r="225" spans="1:8" ht="21.75" customHeight="1" x14ac:dyDescent="0.25">
      <c r="A225" s="66" t="s">
        <v>557</v>
      </c>
      <c r="B225" s="67">
        <v>170090</v>
      </c>
      <c r="C225" s="68" t="s">
        <v>310</v>
      </c>
      <c r="D225" s="69" t="s">
        <v>140</v>
      </c>
      <c r="E225" s="70">
        <v>40000</v>
      </c>
      <c r="F225" s="92"/>
      <c r="G225" s="101"/>
      <c r="H225" s="101">
        <f t="shared" si="3"/>
        <v>0</v>
      </c>
    </row>
    <row r="226" spans="1:8" ht="14.1" customHeight="1" x14ac:dyDescent="0.25">
      <c r="A226" s="66" t="s">
        <v>558</v>
      </c>
      <c r="B226" s="67">
        <v>170091</v>
      </c>
      <c r="C226" s="68" t="s">
        <v>311</v>
      </c>
      <c r="D226" s="69" t="s">
        <v>55</v>
      </c>
      <c r="E226" s="70">
        <v>2000</v>
      </c>
      <c r="F226" s="92"/>
      <c r="G226" s="101"/>
      <c r="H226" s="101">
        <f t="shared" si="3"/>
        <v>0</v>
      </c>
    </row>
    <row r="227" spans="1:8" ht="21" customHeight="1" x14ac:dyDescent="0.25">
      <c r="A227" s="66" t="s">
        <v>559</v>
      </c>
      <c r="B227" s="67">
        <v>170092</v>
      </c>
      <c r="C227" s="68" t="s">
        <v>133</v>
      </c>
      <c r="D227" s="69" t="s">
        <v>55</v>
      </c>
      <c r="E227" s="70">
        <v>2000</v>
      </c>
      <c r="F227" s="92"/>
      <c r="G227" s="101"/>
      <c r="H227" s="101">
        <f t="shared" si="3"/>
        <v>0</v>
      </c>
    </row>
    <row r="228" spans="1:8" ht="14.1" customHeight="1" x14ac:dyDescent="0.25">
      <c r="A228" s="66" t="s">
        <v>560</v>
      </c>
      <c r="B228" s="67">
        <v>170093</v>
      </c>
      <c r="C228" s="68" t="s">
        <v>45</v>
      </c>
      <c r="D228" s="69" t="s">
        <v>54</v>
      </c>
      <c r="E228" s="71">
        <v>30000</v>
      </c>
      <c r="F228" s="92"/>
      <c r="G228" s="101"/>
      <c r="H228" s="101">
        <f t="shared" si="3"/>
        <v>0</v>
      </c>
    </row>
    <row r="229" spans="1:8" ht="14.1" customHeight="1" x14ac:dyDescent="0.25">
      <c r="A229" s="66" t="s">
        <v>561</v>
      </c>
      <c r="B229" s="67">
        <v>170094</v>
      </c>
      <c r="C229" s="68" t="s">
        <v>46</v>
      </c>
      <c r="D229" s="69" t="s">
        <v>54</v>
      </c>
      <c r="E229" s="71">
        <v>200000</v>
      </c>
      <c r="F229" s="92"/>
      <c r="G229" s="101"/>
      <c r="H229" s="101">
        <f t="shared" si="3"/>
        <v>0</v>
      </c>
    </row>
    <row r="230" spans="1:8" ht="14.1" customHeight="1" x14ac:dyDescent="0.25">
      <c r="A230" s="66" t="s">
        <v>562</v>
      </c>
      <c r="B230" s="67">
        <v>822608</v>
      </c>
      <c r="C230" s="68" t="s">
        <v>312</v>
      </c>
      <c r="D230" s="69" t="s">
        <v>54</v>
      </c>
      <c r="E230" s="70">
        <v>90000</v>
      </c>
      <c r="F230" s="92"/>
      <c r="G230" s="101"/>
      <c r="H230" s="101">
        <f t="shared" si="3"/>
        <v>0</v>
      </c>
    </row>
    <row r="231" spans="1:8" ht="14.1" customHeight="1" x14ac:dyDescent="0.25">
      <c r="A231" s="66" t="s">
        <v>563</v>
      </c>
      <c r="B231" s="67">
        <v>822609</v>
      </c>
      <c r="C231" s="68" t="s">
        <v>313</v>
      </c>
      <c r="D231" s="69" t="s">
        <v>55</v>
      </c>
      <c r="E231" s="70">
        <v>5000</v>
      </c>
      <c r="F231" s="92"/>
      <c r="G231" s="101"/>
      <c r="H231" s="101">
        <f t="shared" si="3"/>
        <v>0</v>
      </c>
    </row>
    <row r="232" spans="1:8" ht="14.1" customHeight="1" x14ac:dyDescent="0.25">
      <c r="A232" s="66" t="s">
        <v>564</v>
      </c>
      <c r="B232" s="67">
        <v>170095</v>
      </c>
      <c r="C232" s="68" t="s">
        <v>134</v>
      </c>
      <c r="D232" s="69" t="s">
        <v>54</v>
      </c>
      <c r="E232" s="70">
        <v>600000</v>
      </c>
      <c r="F232" s="92"/>
      <c r="G232" s="101"/>
      <c r="H232" s="101">
        <f t="shared" si="3"/>
        <v>0</v>
      </c>
    </row>
    <row r="233" spans="1:8" ht="14.1" customHeight="1" x14ac:dyDescent="0.25">
      <c r="A233" s="66" t="s">
        <v>565</v>
      </c>
      <c r="B233" s="67">
        <v>170096</v>
      </c>
      <c r="C233" s="68" t="s">
        <v>231</v>
      </c>
      <c r="D233" s="69" t="s">
        <v>54</v>
      </c>
      <c r="E233" s="70">
        <v>900000</v>
      </c>
      <c r="F233" s="92"/>
      <c r="G233" s="101"/>
      <c r="H233" s="101">
        <f t="shared" si="3"/>
        <v>0</v>
      </c>
    </row>
    <row r="234" spans="1:8" ht="14.1" customHeight="1" x14ac:dyDescent="0.25">
      <c r="A234" s="66" t="s">
        <v>566</v>
      </c>
      <c r="B234" s="67">
        <v>822631</v>
      </c>
      <c r="C234" s="83" t="s">
        <v>314</v>
      </c>
      <c r="D234" s="69" t="s">
        <v>321</v>
      </c>
      <c r="E234" s="70">
        <v>28000</v>
      </c>
      <c r="F234" s="92"/>
      <c r="G234" s="101"/>
      <c r="H234" s="101">
        <f t="shared" si="3"/>
        <v>0</v>
      </c>
    </row>
    <row r="235" spans="1:8" ht="21" customHeight="1" x14ac:dyDescent="0.25">
      <c r="A235" s="66" t="s">
        <v>567</v>
      </c>
      <c r="B235" s="67">
        <v>822633</v>
      </c>
      <c r="C235" s="83" t="s">
        <v>315</v>
      </c>
      <c r="D235" s="69" t="s">
        <v>321</v>
      </c>
      <c r="E235" s="70">
        <v>28000</v>
      </c>
      <c r="F235" s="92"/>
      <c r="G235" s="101"/>
      <c r="H235" s="101">
        <f t="shared" si="3"/>
        <v>0</v>
      </c>
    </row>
    <row r="236" spans="1:8" ht="14.1" customHeight="1" x14ac:dyDescent="0.25">
      <c r="A236" s="66" t="s">
        <v>568</v>
      </c>
      <c r="B236" s="67">
        <v>170097</v>
      </c>
      <c r="C236" s="68" t="s">
        <v>148</v>
      </c>
      <c r="D236" s="69" t="s">
        <v>54</v>
      </c>
      <c r="E236" s="70">
        <v>50000</v>
      </c>
      <c r="F236" s="92"/>
      <c r="G236" s="101"/>
      <c r="H236" s="101">
        <f t="shared" si="3"/>
        <v>0</v>
      </c>
    </row>
    <row r="237" spans="1:8" ht="14.1" customHeight="1" x14ac:dyDescent="0.25">
      <c r="A237" s="66" t="s">
        <v>569</v>
      </c>
      <c r="B237" s="67">
        <v>170098</v>
      </c>
      <c r="C237" s="68" t="s">
        <v>149</v>
      </c>
      <c r="D237" s="69" t="s">
        <v>54</v>
      </c>
      <c r="E237" s="70">
        <v>40000</v>
      </c>
      <c r="F237" s="92"/>
      <c r="G237" s="101"/>
      <c r="H237" s="101">
        <f t="shared" si="3"/>
        <v>0</v>
      </c>
    </row>
    <row r="238" spans="1:8" ht="14.1" customHeight="1" x14ac:dyDescent="0.25">
      <c r="A238" s="66" t="s">
        <v>570</v>
      </c>
      <c r="B238" s="67">
        <v>170099</v>
      </c>
      <c r="C238" s="68" t="s">
        <v>150</v>
      </c>
      <c r="D238" s="69" t="s">
        <v>54</v>
      </c>
      <c r="E238" s="70">
        <v>20000</v>
      </c>
      <c r="F238" s="92"/>
      <c r="G238" s="101"/>
      <c r="H238" s="101">
        <f t="shared" si="3"/>
        <v>0</v>
      </c>
    </row>
    <row r="239" spans="1:8" ht="14.1" customHeight="1" x14ac:dyDescent="0.25">
      <c r="A239" s="66">
        <v>8753</v>
      </c>
      <c r="B239" s="67">
        <v>170100</v>
      </c>
      <c r="C239" s="68" t="s">
        <v>151</v>
      </c>
      <c r="D239" s="69" t="s">
        <v>54</v>
      </c>
      <c r="E239" s="70">
        <v>5000</v>
      </c>
      <c r="F239" s="92"/>
      <c r="G239" s="101"/>
      <c r="H239" s="101">
        <f t="shared" si="3"/>
        <v>0</v>
      </c>
    </row>
    <row r="240" spans="1:8" ht="14.1" customHeight="1" x14ac:dyDescent="0.25">
      <c r="A240" s="66">
        <v>8206</v>
      </c>
      <c r="B240" s="67">
        <v>170101</v>
      </c>
      <c r="C240" s="68" t="s">
        <v>152</v>
      </c>
      <c r="D240" s="69" t="s">
        <v>54</v>
      </c>
      <c r="E240" s="70">
        <v>5000</v>
      </c>
      <c r="F240" s="92"/>
      <c r="G240" s="101"/>
      <c r="H240" s="101">
        <f t="shared" si="3"/>
        <v>0</v>
      </c>
    </row>
    <row r="241" spans="1:8" ht="14.1" customHeight="1" x14ac:dyDescent="0.25">
      <c r="A241" s="66" t="s">
        <v>571</v>
      </c>
      <c r="B241" s="67">
        <v>170102</v>
      </c>
      <c r="C241" s="68" t="s">
        <v>316</v>
      </c>
      <c r="D241" s="69" t="s">
        <v>54</v>
      </c>
      <c r="E241" s="71">
        <v>1500</v>
      </c>
      <c r="F241" s="92"/>
      <c r="G241" s="101"/>
      <c r="H241" s="101">
        <f t="shared" si="3"/>
        <v>0</v>
      </c>
    </row>
    <row r="242" spans="1:8" ht="14.1" customHeight="1" x14ac:dyDescent="0.25">
      <c r="A242" s="66" t="s">
        <v>572</v>
      </c>
      <c r="B242" s="67">
        <v>170103</v>
      </c>
      <c r="C242" s="68" t="s">
        <v>317</v>
      </c>
      <c r="D242" s="69" t="s">
        <v>54</v>
      </c>
      <c r="E242" s="70">
        <v>40000</v>
      </c>
      <c r="F242" s="92"/>
      <c r="G242" s="101"/>
      <c r="H242" s="101">
        <f t="shared" si="3"/>
        <v>0</v>
      </c>
    </row>
    <row r="243" spans="1:8" ht="27.75" customHeight="1" x14ac:dyDescent="0.25">
      <c r="A243" s="66" t="s">
        <v>573</v>
      </c>
      <c r="B243" s="67">
        <v>170104</v>
      </c>
      <c r="C243" s="68" t="s">
        <v>70</v>
      </c>
      <c r="D243" s="69" t="s">
        <v>55</v>
      </c>
      <c r="E243" s="70">
        <v>20000</v>
      </c>
      <c r="F243" s="92"/>
      <c r="G243" s="101"/>
      <c r="H243" s="101">
        <f t="shared" si="3"/>
        <v>0</v>
      </c>
    </row>
    <row r="244" spans="1:8" ht="14.1" customHeight="1" x14ac:dyDescent="0.25">
      <c r="A244" s="66" t="s">
        <v>574</v>
      </c>
      <c r="B244" s="67">
        <v>170107</v>
      </c>
      <c r="C244" s="68" t="s">
        <v>232</v>
      </c>
      <c r="D244" s="69" t="s">
        <v>55</v>
      </c>
      <c r="E244" s="70">
        <v>20000</v>
      </c>
      <c r="F244" s="92"/>
      <c r="G244" s="101"/>
      <c r="H244" s="101">
        <f t="shared" si="3"/>
        <v>0</v>
      </c>
    </row>
    <row r="245" spans="1:8" ht="14.1" customHeight="1" x14ac:dyDescent="0.25">
      <c r="A245" s="66" t="s">
        <v>575</v>
      </c>
      <c r="B245" s="67">
        <v>170106</v>
      </c>
      <c r="C245" s="68" t="s">
        <v>136</v>
      </c>
      <c r="D245" s="69" t="s">
        <v>54</v>
      </c>
      <c r="E245" s="70">
        <v>600000</v>
      </c>
      <c r="F245" s="92"/>
      <c r="G245" s="101"/>
      <c r="H245" s="101">
        <f t="shared" si="3"/>
        <v>0</v>
      </c>
    </row>
    <row r="246" spans="1:8" ht="14.1" customHeight="1" x14ac:dyDescent="0.25">
      <c r="A246" s="66" t="s">
        <v>576</v>
      </c>
      <c r="B246" s="67">
        <v>170108</v>
      </c>
      <c r="C246" s="68" t="s">
        <v>198</v>
      </c>
      <c r="D246" s="69" t="s">
        <v>53</v>
      </c>
      <c r="E246" s="70">
        <v>12000</v>
      </c>
      <c r="F246" s="92"/>
      <c r="G246" s="101"/>
      <c r="H246" s="101">
        <f t="shared" si="3"/>
        <v>0</v>
      </c>
    </row>
    <row r="247" spans="1:8" ht="14.1" customHeight="1" x14ac:dyDescent="0.25">
      <c r="A247" s="66" t="s">
        <v>577</v>
      </c>
      <c r="B247" s="67">
        <v>170109</v>
      </c>
      <c r="C247" s="68" t="s">
        <v>147</v>
      </c>
      <c r="D247" s="69" t="s">
        <v>55</v>
      </c>
      <c r="E247" s="84">
        <v>500</v>
      </c>
      <c r="F247" s="92"/>
      <c r="G247" s="101"/>
      <c r="H247" s="101">
        <f t="shared" si="3"/>
        <v>0</v>
      </c>
    </row>
    <row r="248" spans="1:8" ht="14.1" customHeight="1" x14ac:dyDescent="0.25">
      <c r="A248" s="66" t="s">
        <v>578</v>
      </c>
      <c r="B248" s="67">
        <v>170112</v>
      </c>
      <c r="C248" s="68" t="s">
        <v>250</v>
      </c>
      <c r="D248" s="69" t="s">
        <v>56</v>
      </c>
      <c r="E248" s="70">
        <v>2000</v>
      </c>
      <c r="F248" s="92"/>
      <c r="G248" s="101"/>
      <c r="H248" s="101">
        <f t="shared" si="3"/>
        <v>0</v>
      </c>
    </row>
    <row r="249" spans="1:8" ht="14.1" customHeight="1" x14ac:dyDescent="0.25">
      <c r="A249" s="66" t="s">
        <v>579</v>
      </c>
      <c r="B249" s="67">
        <v>170111</v>
      </c>
      <c r="C249" s="68" t="s">
        <v>249</v>
      </c>
      <c r="D249" s="69" t="s">
        <v>55</v>
      </c>
      <c r="E249" s="70">
        <v>2000</v>
      </c>
      <c r="F249" s="92"/>
      <c r="G249" s="101"/>
      <c r="H249" s="101">
        <f t="shared" si="3"/>
        <v>0</v>
      </c>
    </row>
    <row r="250" spans="1:8" ht="14.1" customHeight="1" x14ac:dyDescent="0.25">
      <c r="A250" s="66" t="s">
        <v>580</v>
      </c>
      <c r="B250" s="67">
        <v>170113</v>
      </c>
      <c r="C250" s="68" t="s">
        <v>48</v>
      </c>
      <c r="D250" s="69" t="s">
        <v>54</v>
      </c>
      <c r="E250" s="71">
        <v>30000</v>
      </c>
      <c r="F250" s="92"/>
      <c r="G250" s="101"/>
      <c r="H250" s="101">
        <f t="shared" si="3"/>
        <v>0</v>
      </c>
    </row>
    <row r="251" spans="1:8" ht="14.1" customHeight="1" x14ac:dyDescent="0.25">
      <c r="A251" s="66" t="s">
        <v>581</v>
      </c>
      <c r="B251" s="67">
        <v>170114</v>
      </c>
      <c r="C251" s="68" t="s">
        <v>233</v>
      </c>
      <c r="D251" s="69" t="s">
        <v>54</v>
      </c>
      <c r="E251" s="70">
        <v>20000</v>
      </c>
      <c r="F251" s="92"/>
      <c r="G251" s="101"/>
      <c r="H251" s="101">
        <f t="shared" si="3"/>
        <v>0</v>
      </c>
    </row>
    <row r="252" spans="1:8" ht="14.1" customHeight="1" x14ac:dyDescent="0.25">
      <c r="A252" s="66" t="s">
        <v>582</v>
      </c>
      <c r="B252" s="67">
        <v>11100</v>
      </c>
      <c r="C252" s="68" t="s">
        <v>318</v>
      </c>
      <c r="D252" s="69" t="s">
        <v>55</v>
      </c>
      <c r="E252" s="70">
        <v>1000</v>
      </c>
      <c r="F252" s="92"/>
      <c r="G252" s="101"/>
      <c r="H252" s="101">
        <f t="shared" si="3"/>
        <v>0</v>
      </c>
    </row>
    <row r="253" spans="1:8" ht="14.1" customHeight="1" x14ac:dyDescent="0.25">
      <c r="A253" s="66" t="s">
        <v>583</v>
      </c>
      <c r="B253" s="67">
        <v>170116</v>
      </c>
      <c r="C253" s="68" t="s">
        <v>255</v>
      </c>
      <c r="D253" s="69" t="s">
        <v>54</v>
      </c>
      <c r="E253" s="71">
        <v>90000</v>
      </c>
      <c r="F253" s="92"/>
      <c r="G253" s="101"/>
      <c r="H253" s="101">
        <f t="shared" si="3"/>
        <v>0</v>
      </c>
    </row>
    <row r="254" spans="1:8" ht="14.1" customHeight="1" x14ac:dyDescent="0.25">
      <c r="A254" s="66" t="s">
        <v>584</v>
      </c>
      <c r="B254" s="67">
        <v>170115</v>
      </c>
      <c r="C254" s="68" t="s">
        <v>49</v>
      </c>
      <c r="D254" s="69" t="s">
        <v>53</v>
      </c>
      <c r="E254" s="71">
        <v>30000</v>
      </c>
      <c r="F254" s="92"/>
      <c r="G254" s="101"/>
      <c r="H254" s="101">
        <f t="shared" si="3"/>
        <v>0</v>
      </c>
    </row>
    <row r="255" spans="1:8" ht="42.75" customHeight="1" x14ac:dyDescent="0.25">
      <c r="A255" s="73" t="s">
        <v>331</v>
      </c>
      <c r="B255" s="76">
        <v>834064</v>
      </c>
      <c r="C255" s="74" t="s">
        <v>329</v>
      </c>
      <c r="D255" s="69" t="s">
        <v>330</v>
      </c>
      <c r="E255" s="71">
        <v>500</v>
      </c>
      <c r="F255" s="92"/>
      <c r="G255" s="101"/>
      <c r="H255" s="101">
        <f t="shared" si="3"/>
        <v>0</v>
      </c>
    </row>
    <row r="256" spans="1:8" ht="14.1" customHeight="1" x14ac:dyDescent="0.25">
      <c r="A256" s="66" t="s">
        <v>585</v>
      </c>
      <c r="B256" s="67">
        <v>170118</v>
      </c>
      <c r="C256" s="68" t="s">
        <v>50</v>
      </c>
      <c r="D256" s="69" t="s">
        <v>54</v>
      </c>
      <c r="E256" s="71">
        <v>90000</v>
      </c>
      <c r="F256" s="92"/>
      <c r="G256" s="101"/>
      <c r="H256" s="101">
        <f t="shared" si="3"/>
        <v>0</v>
      </c>
    </row>
    <row r="257" spans="1:8" ht="14.1" customHeight="1" x14ac:dyDescent="0.25">
      <c r="A257" s="66" t="s">
        <v>586</v>
      </c>
      <c r="B257" s="67">
        <v>170119</v>
      </c>
      <c r="C257" s="68" t="s">
        <v>137</v>
      </c>
      <c r="D257" s="69" t="s">
        <v>54</v>
      </c>
      <c r="E257" s="70">
        <v>120000</v>
      </c>
      <c r="F257" s="92"/>
      <c r="G257" s="101"/>
      <c r="H257" s="101">
        <f t="shared" si="3"/>
        <v>0</v>
      </c>
    </row>
    <row r="258" spans="1:8" ht="14.1" customHeight="1" x14ac:dyDescent="0.25">
      <c r="A258" s="66" t="s">
        <v>587</v>
      </c>
      <c r="B258" s="67">
        <v>170117</v>
      </c>
      <c r="C258" s="68" t="s">
        <v>234</v>
      </c>
      <c r="D258" s="69" t="s">
        <v>55</v>
      </c>
      <c r="E258" s="70">
        <v>4000</v>
      </c>
      <c r="F258" s="92"/>
      <c r="G258" s="101"/>
      <c r="H258" s="101">
        <f t="shared" si="3"/>
        <v>0</v>
      </c>
    </row>
    <row r="259" spans="1:8" ht="14.1" customHeight="1" x14ac:dyDescent="0.25">
      <c r="A259" s="66" t="s">
        <v>588</v>
      </c>
      <c r="B259" s="67">
        <v>170120</v>
      </c>
      <c r="C259" s="68" t="s">
        <v>51</v>
      </c>
      <c r="D259" s="69" t="s">
        <v>54</v>
      </c>
      <c r="E259" s="71">
        <v>20000</v>
      </c>
      <c r="F259" s="92"/>
      <c r="G259" s="101"/>
      <c r="H259" s="101">
        <f t="shared" si="3"/>
        <v>0</v>
      </c>
    </row>
    <row r="260" spans="1:8" ht="14.1" customHeight="1" x14ac:dyDescent="0.25">
      <c r="A260" s="66" t="s">
        <v>589</v>
      </c>
      <c r="B260" s="67">
        <v>170123</v>
      </c>
      <c r="C260" s="68" t="s">
        <v>319</v>
      </c>
      <c r="D260" s="69" t="s">
        <v>54</v>
      </c>
      <c r="E260" s="70">
        <v>39200</v>
      </c>
      <c r="F260" s="92"/>
      <c r="G260" s="101"/>
      <c r="H260" s="101">
        <f t="shared" si="3"/>
        <v>0</v>
      </c>
    </row>
    <row r="261" spans="1:8" ht="14.1" customHeight="1" x14ac:dyDescent="0.25">
      <c r="A261" s="67" t="s">
        <v>590</v>
      </c>
      <c r="B261" s="67">
        <v>822749</v>
      </c>
      <c r="C261" s="68" t="s">
        <v>320</v>
      </c>
      <c r="D261" s="69" t="s">
        <v>54</v>
      </c>
      <c r="E261" s="70">
        <v>28000</v>
      </c>
      <c r="F261" s="92"/>
      <c r="G261" s="101"/>
      <c r="H261" s="101">
        <f t="shared" si="3"/>
        <v>0</v>
      </c>
    </row>
    <row r="262" spans="1:8" ht="14.1" customHeight="1" x14ac:dyDescent="0.25">
      <c r="A262" s="95" t="s">
        <v>598</v>
      </c>
      <c r="B262" s="96"/>
      <c r="C262" s="96"/>
      <c r="D262" s="96"/>
      <c r="E262" s="96"/>
      <c r="F262" s="96"/>
      <c r="G262" s="97"/>
      <c r="H262" s="101">
        <f>SUM(H6:H261)</f>
        <v>0</v>
      </c>
    </row>
  </sheetData>
  <mergeCells count="1">
    <mergeCell ref="A262:G262"/>
  </mergeCells>
  <pageMargins left="0.7" right="0.7" top="0.75" bottom="0.75" header="0.3" footer="0.3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TOTAL</vt:lpstr>
      <vt:lpstr>- MT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LICITACAO SORRISO MT</cp:lastModifiedBy>
  <cp:lastPrinted>2019-08-14T16:08:18Z</cp:lastPrinted>
  <dcterms:created xsi:type="dcterms:W3CDTF">2015-07-01T14:25:10Z</dcterms:created>
  <dcterms:modified xsi:type="dcterms:W3CDTF">2019-08-14T16:08:34Z</dcterms:modified>
</cp:coreProperties>
</file>